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updateLinks="never" codeName="ThisWorkbook" defaultThemeVersion="124226"/>
  <mc:AlternateContent xmlns:mc="http://schemas.openxmlformats.org/markup-compatibility/2006">
    <mc:Choice Requires="x15">
      <x15ac:absPath xmlns:x15ac="http://schemas.microsoft.com/office/spreadsheetml/2010/11/ac" url="\\ims.gov.uk\data\Users\GBBULVD\BULHOME30\RDoble\My Documents\Wheelchair collection data\Publish\"/>
    </mc:Choice>
  </mc:AlternateContent>
  <xr:revisionPtr revIDLastSave="0" documentId="8_{AD3ADAD3-3FA7-4B57-8DAF-4F4E0CE21BB5}" xr6:coauthVersionLast="45" xr6:coauthVersionMax="45" xr10:uidLastSave="{00000000-0000-0000-0000-000000000000}"/>
  <bookViews>
    <workbookView xWindow="-108" yWindow="-108" windowWidth="23256" windowHeight="12576" tabRatio="873" xr2:uid="{00000000-000D-0000-FFFF-FFFF00000000}"/>
  </bookViews>
  <sheets>
    <sheet name="Front Sheet" sheetId="1" r:id="rId1"/>
    <sheet name="Indicator Definitions" sheetId="11" r:id="rId2"/>
    <sheet name="Submission Summary" sheetId="13" r:id="rId3"/>
    <sheet name="CCG List" sheetId="14" state="hidden" r:id="rId4"/>
    <sheet name="Data Quality Notes" sheetId="20" r:id="rId5"/>
    <sheet name="Commissioner - Questions 1 &amp; 2" sheetId="21" r:id="rId6"/>
    <sheet name="Commissioner - Question 3" sheetId="22" r:id="rId7"/>
    <sheet name="Commissioner - Question 4" sheetId="23" r:id="rId8"/>
    <sheet name="Commissioner - Questions 5 &amp; 6" sheetId="24" r:id="rId9"/>
  </sheets>
  <externalReferences>
    <externalReference r:id="rId10"/>
    <externalReference r:id="rId11"/>
    <externalReference r:id="rId12"/>
    <externalReference r:id="rId13"/>
    <externalReference r:id="rId14"/>
    <externalReference r:id="rId15"/>
    <externalReference r:id="rId16"/>
    <externalReference r:id="rId17"/>
  </externalReferences>
  <definedNames>
    <definedName name="___INDEX_SHEET___ASAP_Utilities">#REF!</definedName>
    <definedName name="_ADS2010">[1]ADS2010_Map!$G$7:$G$388</definedName>
    <definedName name="_xlnm._FilterDatabase" localSheetId="3" hidden="1">'CCG List'!$I$1:$K$137</definedName>
    <definedName name="_xlnm._FilterDatabase" localSheetId="6" hidden="1">'Commissioner - Question 3'!$A$6:$Y$197</definedName>
    <definedName name="_xlnm._FilterDatabase" localSheetId="7" hidden="1">'Commissioner - Question 4'!$A$6:$Y$197</definedName>
    <definedName name="_xlnm._FilterDatabase" localSheetId="8" hidden="1">'Commissioner - Questions 5 &amp; 6'!$B$5:$F$85</definedName>
    <definedName name="_xlnm._FilterDatabase" localSheetId="4" hidden="1">'Data Quality Notes'!$B$48:$V$154</definedName>
    <definedName name="_xlcn.WorksheetConnection_findCCGslikeminesimilar10andclustersApril2018testv5combinedAsian.xlsxTable191" localSheetId="7" hidden="1">Table19</definedName>
    <definedName name="_xlcn.WorksheetConnection_findCCGslikeminesimilar10andclustersApril2018testv5combinedAsian.xlsxTable191" hidden="1">Table19</definedName>
    <definedName name="_xlcn.WorksheetConnection_findCCGslikeminesimilar10andclustersApril2018testv5combinedAsian.xlsxTable201" localSheetId="7" hidden="1">Table20</definedName>
    <definedName name="_xlcn.WorksheetConnection_findCCGslikeminesimilar10andclustersApril2018testv5combinedAsian.xlsxTable201" hidden="1">Table20</definedName>
    <definedName name="a">#REF!</definedName>
    <definedName name="AgeQuintiles">[2]CCG1819!$T$9:$T$200</definedName>
    <definedName name="Agg2Baseline1516">#REF!</definedName>
    <definedName name="Agg2Baseline1819">#REF!</definedName>
    <definedName name="Agg2CloseDfT1516">#REF!</definedName>
    <definedName name="Agg2CloseDfT1819">#REF!</definedName>
    <definedName name="Agg2CloseTarget1617FirstRow">#REF!</definedName>
    <definedName name="Agg2CloseTarget1920FirstRow">#REF!</definedName>
    <definedName name="Agg2OpenTarget1617FirstRow">#REF!</definedName>
    <definedName name="Agg2OpenTarget1920FirstRow">#REF!</definedName>
    <definedName name="Agg2WgtPop1920FirstRow">#REF!</definedName>
    <definedName name="AggCloseTarget1617FirstRow">#REF!</definedName>
    <definedName name="AggCloseTarget1920FirstRow">#REF!</definedName>
    <definedName name="AggOpenTarget1617FirstRow">#REF!</definedName>
    <definedName name="AggOpenTarget1920FirstRow">#REF!</definedName>
    <definedName name="AggWgtPop1920FirstRow">#REF!</definedName>
    <definedName name="AggXPCOBaseline1516">#REF!</definedName>
    <definedName name="AggXPCOBaseline1819">#REF!</definedName>
    <definedName name="AggXPCOCloseDfT1516">#REF!</definedName>
    <definedName name="AggXPCOCloseDfT1819">#REF!</definedName>
    <definedName name="all">#REF!</definedName>
    <definedName name="Alloc1920">#REF!</definedName>
    <definedName name="Alloc2021">#REF!</definedName>
    <definedName name="Alloc2122">#REF!</definedName>
    <definedName name="Alloc2223">#REF!</definedName>
    <definedName name="Alloc2324">#REF!</definedName>
    <definedName name="Allocations_2">'[3]Master File'!$C$7:$AC$264</definedName>
    <definedName name="Amb">#REF!</definedName>
    <definedName name="b">#REF!</definedName>
    <definedName name="BaseYear">#REF!</definedName>
    <definedName name="CCG18InOutLdn">[2]CCG1819!$F$9:$F$200</definedName>
    <definedName name="CCGAdjBaseline1819">#REF!</definedName>
    <definedName name="CCGCloseDfT1819">#REF!</definedName>
    <definedName name="CCGCloseTarget1920FirstRow">#REF!</definedName>
    <definedName name="CCGCodeList1819">[4]CCG1819!$B$9:$B$200</definedName>
    <definedName name="CCGOpenTarget1920FirstRow">#REF!</definedName>
    <definedName name="CCGQuanta">#REF!</definedName>
    <definedName name="CCGQuanta1819">#REF!</definedName>
    <definedName name="CCGWgtPop1920FirstRow">#REF!</definedName>
    <definedName name="CCGWPop1819">#REF!</definedName>
    <definedName name="ClosingDfTAGG1617">#REF!</definedName>
    <definedName name="ClosingDfTAGG1718">#REF!</definedName>
    <definedName name="ClosingDfTAGG1819">#REF!</definedName>
    <definedName name="ClosingDfTAGG1920">#REF!</definedName>
    <definedName name="ClosingDfTAGG2021">#REF!</definedName>
    <definedName name="ClosingDfTAGG2122">#REF!</definedName>
    <definedName name="ClosingDfTAGG2223">#REF!</definedName>
    <definedName name="ClosingDfTAGG2324">#REF!</definedName>
    <definedName name="ClosingDfTCCG1617">#REF!</definedName>
    <definedName name="ClosingDfTCCG1718">#REF!</definedName>
    <definedName name="ClosingDfTCCG1819">#REF!</definedName>
    <definedName name="ClosingDfTCCG1920">#REF!</definedName>
    <definedName name="ClosingDfTCCG2021">#REF!</definedName>
    <definedName name="ClosingDfTCCG2122">#REF!</definedName>
    <definedName name="ClosingDfTCCG2223">#REF!</definedName>
    <definedName name="ClosingDfTCCG2324">#REF!</definedName>
    <definedName name="ClosingDfTPCM1617">#REF!</definedName>
    <definedName name="ClosingDfTPCM1718">#REF!</definedName>
    <definedName name="ClosingDfTPCM1819">#REF!</definedName>
    <definedName name="ClosingDfTPCM1920">#REF!</definedName>
    <definedName name="ClosingDfTPCM2021">#REF!</definedName>
    <definedName name="ClosingDfTPCM2122">#REF!</definedName>
    <definedName name="ClosingDfTPCM2223">#REF!</definedName>
    <definedName name="ClosingDfTPCM2324">#REF!</definedName>
    <definedName name="ClosingDfTSS1617">#REF!</definedName>
    <definedName name="ClosingDfTSS1718">#REF!</definedName>
    <definedName name="ClosingDfTSS1819">#REF!</definedName>
    <definedName name="ClosingDfTSS1920">#REF!</definedName>
    <definedName name="ClosingDfTSS2021">#REF!</definedName>
    <definedName name="ClosingDfTSS2122">#REF!</definedName>
    <definedName name="ClosingDfTSS2223">#REF!</definedName>
    <definedName name="ClosingDfTSS2324">#REF!</definedName>
    <definedName name="cod">#REF!</definedName>
    <definedName name="CommStream">#REF!</definedName>
    <definedName name="Current">#REF!</definedName>
    <definedName name="d" hidden="1">{"'Trust by name'!$A$6:$E$350","'Trust by name'!$A$1:$D$348"}</definedName>
    <definedName name="e" hidden="1">{"'Trust by name'!$A$6:$E$350","'Trust by name'!$A$1:$D$348"}</definedName>
    <definedName name="eh" hidden="1">{"'Trust by name'!$A$6:$E$350","'Trust by name'!$A$1:$D$348"}</definedName>
    <definedName name="f">#REF!</definedName>
    <definedName name="female">#REF!</definedName>
    <definedName name="femaleimprove">#REF!</definedName>
    <definedName name="Females">#REF!</definedName>
    <definedName name="femaletab">#REF!</definedName>
    <definedName name="FinAllocAGG1617">#REF!</definedName>
    <definedName name="FinAllocAGG1718">#REF!</definedName>
    <definedName name="FinAllocAGG1819">#REF!</definedName>
    <definedName name="FinAllocAGG1920">#REF!</definedName>
    <definedName name="FinAllocAGG2021">#REF!</definedName>
    <definedName name="FinAllocAGG2122">#REF!</definedName>
    <definedName name="FinAllocAGG2223">#REF!</definedName>
    <definedName name="FinAllocAGG2324">#REF!</definedName>
    <definedName name="FinAllocCCG1617">#REF!</definedName>
    <definedName name="FinAllocCCG1718">#REF!</definedName>
    <definedName name="FinAllocCCG1819">#REF!</definedName>
    <definedName name="FinAllocCCG1920">#REF!</definedName>
    <definedName name="FinAllocCCG2021">#REF!</definedName>
    <definedName name="FinAllocCCG2122">#REF!</definedName>
    <definedName name="FinAllocCCG2223">#REF!</definedName>
    <definedName name="FinAllocCCG2324">#REF!</definedName>
    <definedName name="FinAllocPCM1617">#REF!</definedName>
    <definedName name="FinAllocPCM1718">#REF!</definedName>
    <definedName name="FinAllocPCM1819">#REF!</definedName>
    <definedName name="FinAllocPCM1920">#REF!</definedName>
    <definedName name="FinAllocPCM2021">#REF!</definedName>
    <definedName name="FinAllocPCM2122">#REF!</definedName>
    <definedName name="FinAllocPCM2223">#REF!</definedName>
    <definedName name="FinAllocPCM2324">#REF!</definedName>
    <definedName name="FinAllocSS1617">#REF!</definedName>
    <definedName name="FinAllocSS1718">#REF!</definedName>
    <definedName name="FinAllocSS1819">#REF!</definedName>
    <definedName name="FinAllocSS1920">#REF!</definedName>
    <definedName name="FinAllocSS2021">#REF!</definedName>
    <definedName name="FinAllocSS2122">#REF!</definedName>
    <definedName name="FinAllocSS2223">#REF!</definedName>
    <definedName name="FinAllocSS2324">#REF!</definedName>
    <definedName name="fn">[5]Intro!$B$1</definedName>
    <definedName name="FormerAreaTeams">#REF!</definedName>
    <definedName name="g">#REF!</definedName>
    <definedName name="h">#REF!</definedName>
    <definedName name="HRG_Codes">#REF!</definedName>
    <definedName name="HTML_CodePage" hidden="1">1252</definedName>
    <definedName name="HTML_Control" hidden="1">{"'Trust by name'!$A$6:$E$350","'Trust by name'!$A$1:$D$348"}</definedName>
    <definedName name="HTML_Description" hidden="1">""</definedName>
    <definedName name="HTML_Email" hidden="1">""</definedName>
    <definedName name="HTML_Header" hidden="1">"Trust by name"</definedName>
    <definedName name="HTML_LastUpdate" hidden="1">"22/03/2001"</definedName>
    <definedName name="HTML_LineAfter" hidden="1">FALSE</definedName>
    <definedName name="HTML_LineBefore" hidden="1">FALSE</definedName>
    <definedName name="HTML_Name" hidden="1">"OISIII"</definedName>
    <definedName name="HTML_OBDlg2" hidden="1">TRUE</definedName>
    <definedName name="HTML_OBDlg4" hidden="1">TRUE</definedName>
    <definedName name="HTML_OS" hidden="1">0</definedName>
    <definedName name="HTML_PathFile" hidden="1">"G:\ACTIVITY\HELP\DTPANIC\2001-02\MyHTML.htm"</definedName>
    <definedName name="HTML_Title" hidden="1">"Section 1"</definedName>
    <definedName name="Iall">#REF!</definedName>
    <definedName name="Iamd">#REF!</definedName>
    <definedName name="ian" hidden="1">{"'Trust by name'!$A$6:$E$350","'Trust by name'!$A$1:$D$348"}</definedName>
    <definedName name="ICD_Codes">#REF!</definedName>
    <definedName name="Icod">#REF!</definedName>
    <definedName name="Icurrent">#REF!</definedName>
    <definedName name="Ilist">#REF!</definedName>
    <definedName name="Ilist1">#REF!</definedName>
    <definedName name="iList2">#REF!</definedName>
    <definedName name="iList3">#REF!</definedName>
    <definedName name="iList4">#REF!</definedName>
    <definedName name="ilistclose">#REF!</definedName>
    <definedName name="ilistha">#REF!</definedName>
    <definedName name="ilistnew">#REF!</definedName>
    <definedName name="IMDAgeMatrix">[2]CCG1819!$U$9:$U$200</definedName>
    <definedName name="IMDdecile">#REF!</definedName>
    <definedName name="IMDQuintiles">[2]CCG1819!$S$9:$S$200</definedName>
    <definedName name="j">#REF!</definedName>
    <definedName name="list">#REF!</definedName>
    <definedName name="list1">#REF!</definedName>
    <definedName name="list2">#REF!</definedName>
    <definedName name="list3">#REF!</definedName>
    <definedName name="list4">#REF!</definedName>
    <definedName name="LISTCLOSE">#REF!</definedName>
    <definedName name="listHA">#REF!</definedName>
    <definedName name="LISTNEW">#REF!</definedName>
    <definedName name="male">#REF!</definedName>
    <definedName name="maleimprove">#REF!</definedName>
    <definedName name="maletab">#REF!</definedName>
    <definedName name="MinAllocCCG1617">#REF!</definedName>
    <definedName name="MinAllocCCG1718">#REF!</definedName>
    <definedName name="MinAllocCCG1819">#REF!</definedName>
    <definedName name="MinAllocCCG1920">#REF!</definedName>
    <definedName name="MinAllocCCG2021">#REF!</definedName>
    <definedName name="MinAllocCCG2122">#REF!</definedName>
    <definedName name="MinAllocCCG2223">#REF!</definedName>
    <definedName name="MinAllocCCG2324">#REF!</definedName>
    <definedName name="MinAllocPCM1617">#REF!</definedName>
    <definedName name="MinAllocPCM1718">#REF!</definedName>
    <definedName name="MinAllocPCM1819">#REF!</definedName>
    <definedName name="MinAllocPCM1920">#REF!</definedName>
    <definedName name="MinAllocPCM2021">#REF!</definedName>
    <definedName name="MinAllocPCM2122">#REF!</definedName>
    <definedName name="MinAllocPCM2223">#REF!</definedName>
    <definedName name="MinAllocPCM2324">#REF!</definedName>
    <definedName name="MinAllocSS1617">#REF!</definedName>
    <definedName name="MinAllocSS1718">#REF!</definedName>
    <definedName name="MinAllocSS1819">#REF!</definedName>
    <definedName name="MinAllocSS1920">#REF!</definedName>
    <definedName name="MinAllocSS2021">#REF!</definedName>
    <definedName name="MinAllocSS2122">#REF!</definedName>
    <definedName name="MinAllocSS2223">#REF!</definedName>
    <definedName name="MinAllocSS2324">#REF!</definedName>
    <definedName name="MinPerCapGrowth">#REF!</definedName>
    <definedName name="mzm">#REF!</definedName>
    <definedName name="newRawPop2018">#REF!</definedName>
    <definedName name="newRawPop2019">#REF!</definedName>
    <definedName name="newRawPop2020">#REF!</definedName>
    <definedName name="newRawPop2021">#REF!</definedName>
    <definedName name="newRawPop2022">#REF!</definedName>
    <definedName name="newRawPop2023">#REF!</definedName>
    <definedName name="NHSE_AreaOffice">#REF!</definedName>
    <definedName name="NHSE_Region">#REF!</definedName>
    <definedName name="Number_of_Reporting_Years">#REF!</definedName>
    <definedName name="o">#REF!</definedName>
    <definedName name="ONSType">#REF!</definedName>
    <definedName name="OP_PERSONS">#REF!</definedName>
    <definedName name="OPCS_Codes">#REF!</definedName>
    <definedName name="p">#REF!</definedName>
    <definedName name="PCMCloseTarget1617FirstRow">#REF!</definedName>
    <definedName name="PCMCloseTarget1920FirstRow">#REF!</definedName>
    <definedName name="PCMedBaseline1516">#REF!</definedName>
    <definedName name="PCMedBaseline1819">#REF!</definedName>
    <definedName name="PCMedCloseDfT1516">#REF!</definedName>
    <definedName name="PCMedCloseDfT1819">#REF!</definedName>
    <definedName name="PCMedQuanta">#REF!</definedName>
    <definedName name="PCMedQuanta1819">#REF!</definedName>
    <definedName name="PCMedWPop1516">#REF!</definedName>
    <definedName name="PCMedWPop1819">#REF!</definedName>
    <definedName name="PCMOpenTarget1617FirstRow">#REF!</definedName>
    <definedName name="PCMOpenTarget1920FirstRow">#REF!</definedName>
    <definedName name="PCMWgtPop1920FirstRow">#REF!</definedName>
    <definedName name="PCOthCloseDfT1516">#REF!</definedName>
    <definedName name="PCOtherBaseline1516">#REF!</definedName>
    <definedName name="PCOtherBaseline1819">#REF!</definedName>
    <definedName name="PCOtherCloseTarget1617FirstRow">#REF!</definedName>
    <definedName name="PCOtherOpenTarget1617FirstRow">#REF!</definedName>
    <definedName name="PCOtherQuanta">#REF!</definedName>
    <definedName name="PCOtherQuanta1819">#REF!</definedName>
    <definedName name="PCOtherWPop1516">#REF!</definedName>
    <definedName name="PCOtherWPop1819">#REF!</definedName>
    <definedName name="Persons">#REF!</definedName>
    <definedName name="RawData">#REF!</definedName>
    <definedName name="RawPop2015">#REF!</definedName>
    <definedName name="RawPop2016">#REF!</definedName>
    <definedName name="RawPop2017">#REF!</definedName>
    <definedName name="RawPop2018">#REF!</definedName>
    <definedName name="RawPop2019">#REF!</definedName>
    <definedName name="RawPop2020">#REF!</definedName>
    <definedName name="Recover" localSheetId="4">[6]Macro1!$A$52</definedName>
    <definedName name="Recover">[7]Macro1!$A$52</definedName>
    <definedName name="Region18">[2]CCG1819!$E$9:$E$200</definedName>
    <definedName name="ReportingYears">#REF!</definedName>
    <definedName name="return">'[8]Ko41B Practices'!#REF!</definedName>
    <definedName name="s">#REF!</definedName>
    <definedName name="ShaRawData">#REF!</definedName>
    <definedName name="SSBaseline1516">#REF!</definedName>
    <definedName name="SSBaseline1819">#REF!</definedName>
    <definedName name="SSCloseDfT1516">#REF!</definedName>
    <definedName name="SSCloseDfT1819">#REF!</definedName>
    <definedName name="SSCloseTarget1617FirstRow">#REF!</definedName>
    <definedName name="SSCloseTarget1920FirstRow">#REF!</definedName>
    <definedName name="SSOpenTarget1617FirstRow">#REF!</definedName>
    <definedName name="SSOpenTarget1920FirstRow">#REF!</definedName>
    <definedName name="SSQuanta">#REF!</definedName>
    <definedName name="SSQuanta1819">#REF!</definedName>
    <definedName name="SSWgtPop1920FirstRow">#REF!</definedName>
    <definedName name="SSWPop1516">#REF!</definedName>
    <definedName name="SSWPop1819">#REF!</definedName>
    <definedName name="TableName">"Dummy"</definedName>
    <definedName name="Threshold">#REF!</definedName>
    <definedName name="TrackVariable">#REF!</definedName>
    <definedName name="u">#REF!</definedName>
    <definedName name="v">#REF!</definedName>
    <definedName name="x">#REF!</definedName>
    <definedName name="z">#REF!</definedName>
    <definedName name="zb">#REF!</definedName>
    <definedName name="zc">#REF!</definedName>
    <definedName name="zm">#REF!</definedName>
    <definedName name="zn">#REF!</definedName>
    <definedName name="zv">#REF!</definedName>
    <definedName name="zx">#REF!</definedName>
    <definedName name="zz">#REF!</definedName>
    <definedName name="zza">#REF!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14" i="14" l="1"/>
  <c r="Q9" i="14"/>
  <c r="Q10" i="14"/>
  <c r="Q11" i="14"/>
  <c r="Q12" i="14"/>
  <c r="Q13" i="14"/>
  <c r="N5" i="14"/>
  <c r="Q3" i="14" l="1"/>
  <c r="Q4" i="14"/>
  <c r="Q5" i="14"/>
  <c r="Q6" i="14"/>
  <c r="Q7" i="14"/>
  <c r="Q8" i="14"/>
  <c r="N4" i="14" l="1"/>
  <c r="P3" i="14"/>
  <c r="P4" i="14"/>
  <c r="P5" i="14"/>
  <c r="P6" i="14"/>
  <c r="P7" i="14"/>
  <c r="P8" i="14"/>
  <c r="P9" i="14"/>
  <c r="P10" i="14"/>
  <c r="P11" i="14"/>
  <c r="P12" i="14"/>
  <c r="P13" i="14"/>
  <c r="P14" i="14"/>
  <c r="P15" i="14"/>
  <c r="P16" i="14"/>
  <c r="P17" i="14"/>
  <c r="P18" i="14"/>
  <c r="P19" i="14"/>
  <c r="P20" i="14"/>
  <c r="P21" i="14"/>
  <c r="P22" i="14"/>
  <c r="P23" i="14"/>
  <c r="P24" i="14"/>
  <c r="P25" i="14"/>
  <c r="P26" i="14"/>
  <c r="P27" i="14"/>
  <c r="P28" i="14"/>
  <c r="P29" i="14"/>
  <c r="P30" i="14"/>
  <c r="P31" i="14"/>
  <c r="P32" i="14"/>
  <c r="P33" i="14"/>
  <c r="P34" i="14"/>
  <c r="P35" i="14"/>
  <c r="P36" i="14"/>
  <c r="P37" i="14"/>
  <c r="P38" i="14"/>
  <c r="P39" i="14"/>
  <c r="P40" i="14"/>
  <c r="P41" i="14"/>
  <c r="P42" i="14"/>
  <c r="P43" i="14"/>
  <c r="P44" i="14"/>
  <c r="P45" i="14"/>
  <c r="P46" i="14"/>
  <c r="P47" i="14"/>
  <c r="P48" i="14"/>
  <c r="P49" i="14"/>
  <c r="P50" i="14"/>
  <c r="P51" i="14"/>
  <c r="P52" i="14"/>
  <c r="P53" i="14"/>
  <c r="P54" i="14"/>
  <c r="P55" i="14"/>
  <c r="P56" i="14"/>
  <c r="P57" i="14"/>
  <c r="P58" i="14"/>
  <c r="P59" i="14"/>
  <c r="P60" i="14"/>
  <c r="P61" i="14"/>
  <c r="P62" i="14"/>
  <c r="P63" i="14"/>
  <c r="P64" i="14"/>
  <c r="P65" i="14"/>
  <c r="P66" i="14"/>
  <c r="P67" i="14"/>
  <c r="P68" i="14"/>
  <c r="P69" i="14"/>
  <c r="P70" i="14"/>
  <c r="P71" i="14"/>
  <c r="P72" i="14"/>
  <c r="P73" i="14"/>
  <c r="P74" i="14"/>
  <c r="P75" i="14"/>
  <c r="P76" i="14"/>
  <c r="P77" i="14"/>
  <c r="P78" i="14"/>
  <c r="P79" i="14"/>
  <c r="P80" i="14"/>
  <c r="P81" i="14"/>
  <c r="P82" i="14"/>
  <c r="P83" i="14"/>
  <c r="P84" i="14"/>
  <c r="P85" i="14"/>
  <c r="P86" i="14"/>
  <c r="P87" i="14"/>
  <c r="P88" i="14"/>
  <c r="P89" i="14"/>
  <c r="P90" i="14"/>
  <c r="P91" i="14"/>
  <c r="P92" i="14"/>
  <c r="P93" i="14"/>
  <c r="P94" i="14"/>
  <c r="P2" i="14"/>
  <c r="Q2" i="14" l="1"/>
  <c r="E44" i="20" l="1"/>
  <c r="R44" i="20" l="1"/>
  <c r="Q44" i="20"/>
  <c r="P44" i="20"/>
  <c r="O44" i="20"/>
  <c r="N44" i="20"/>
  <c r="M44" i="20"/>
  <c r="L44" i="20"/>
  <c r="K44" i="20"/>
  <c r="J44" i="20"/>
  <c r="I44" i="20"/>
  <c r="H44" i="20"/>
  <c r="G44" i="20"/>
  <c r="F44" i="20"/>
  <c r="D44" i="20"/>
  <c r="R43" i="20"/>
  <c r="Q43" i="20"/>
  <c r="P43" i="20"/>
  <c r="O43" i="20"/>
  <c r="N43" i="20"/>
  <c r="M43" i="20"/>
  <c r="L43" i="20"/>
  <c r="K43" i="20"/>
  <c r="J43" i="20"/>
  <c r="I43" i="20"/>
  <c r="H43" i="20"/>
  <c r="G43" i="20"/>
  <c r="F43" i="20"/>
  <c r="E43" i="20"/>
  <c r="D43" i="20"/>
  <c r="R42" i="20"/>
  <c r="Q42" i="20"/>
  <c r="P42" i="20"/>
  <c r="O42" i="20"/>
  <c r="N42" i="20"/>
  <c r="M42" i="20"/>
  <c r="L42" i="20"/>
  <c r="K42" i="20"/>
  <c r="J42" i="20"/>
  <c r="I42" i="20"/>
  <c r="H42" i="20"/>
  <c r="G42" i="20"/>
  <c r="F42" i="20"/>
  <c r="E42" i="20"/>
  <c r="D42" i="20"/>
  <c r="M2" i="14" l="1"/>
  <c r="N6" i="14" l="1"/>
  <c r="N7" i="14" s="1"/>
  <c r="D7" i="13" s="1"/>
</calcChain>
</file>

<file path=xl/sharedStrings.xml><?xml version="1.0" encoding="utf-8"?>
<sst xmlns="http://schemas.openxmlformats.org/spreadsheetml/2006/main" count="5402" uniqueCount="587">
  <si>
    <t>National Wheelchair Data Collection</t>
  </si>
  <si>
    <t>Data from:</t>
  </si>
  <si>
    <t>Quarter 2 2021/22</t>
  </si>
  <si>
    <t>(Jul - Sept 2021)</t>
  </si>
  <si>
    <t>Further information is available at:</t>
  </si>
  <si>
    <t>https://www.england.nhs.uk/ourwork/pe/wheelchair-services/</t>
  </si>
  <si>
    <t xml:space="preserve">Guidance document: </t>
  </si>
  <si>
    <t>https://www.england.nhs.uk/publication/wheelchair-services-national-wheelchair-data-collection-guidance/</t>
  </si>
  <si>
    <t>Queries should be directed to:</t>
  </si>
  <si>
    <t>england.wheelchairs@nhs.net</t>
  </si>
  <si>
    <t>Source:</t>
  </si>
  <si>
    <t>SDCS data collection - QWC1</t>
  </si>
  <si>
    <t>Basis:</t>
  </si>
  <si>
    <t>Commissioner</t>
  </si>
  <si>
    <t>Published:</t>
  </si>
  <si>
    <t>11th Nov 2021</t>
  </si>
  <si>
    <t>Revised:</t>
  </si>
  <si>
    <t>N/A</t>
  </si>
  <si>
    <t>Status:</t>
  </si>
  <si>
    <t>Official</t>
  </si>
  <si>
    <t>Version:</t>
  </si>
  <si>
    <t>Final</t>
  </si>
  <si>
    <t>Contents</t>
  </si>
  <si>
    <t>Click on the sheet names below to navigate</t>
  </si>
  <si>
    <t>Indicator Definitions</t>
  </si>
  <si>
    <t>This sheet provides the specifications of the indicators to be created from this data collection and the definitions for each question.</t>
  </si>
  <si>
    <t>Submission Summary</t>
  </si>
  <si>
    <r>
      <t xml:space="preserve">This sheet provides information of the submission status for each </t>
    </r>
    <r>
      <rPr>
        <b/>
        <sz val="11"/>
        <color theme="1"/>
        <rFont val="Calibri"/>
        <family val="2"/>
        <scheme val="minor"/>
      </rPr>
      <t>commissioner (CCG)</t>
    </r>
    <r>
      <rPr>
        <sz val="11"/>
        <color theme="1"/>
        <rFont val="Calibri"/>
        <family val="2"/>
        <scheme val="minor"/>
      </rPr>
      <t>.</t>
    </r>
  </si>
  <si>
    <t>Data Quality Notes</t>
  </si>
  <si>
    <t>This sheet provides information on the quality of the submitted data</t>
  </si>
  <si>
    <t>Commissioner - Questions 1 and 2</t>
  </si>
  <si>
    <r>
      <t xml:space="preserve">This sheet contains data for the first 2 questions, on: prevalence and numbers of new/returning patients on a </t>
    </r>
    <r>
      <rPr>
        <b/>
        <sz val="11"/>
        <color theme="1"/>
        <rFont val="Calibri"/>
        <family val="2"/>
        <scheme val="minor"/>
      </rPr>
      <t xml:space="preserve">commissioner (CCG) </t>
    </r>
    <r>
      <rPr>
        <sz val="11"/>
        <color theme="1"/>
        <rFont val="Calibri"/>
        <family val="2"/>
        <scheme val="minor"/>
      </rPr>
      <t>level.</t>
    </r>
  </si>
  <si>
    <t>Commissioner - Question 3</t>
  </si>
  <si>
    <r>
      <t xml:space="preserve">This sheet contains data for the third question on time </t>
    </r>
    <r>
      <rPr>
        <b/>
        <sz val="11"/>
        <color theme="1"/>
        <rFont val="Calibri"/>
        <family val="2"/>
        <scheme val="minor"/>
      </rPr>
      <t>new patients</t>
    </r>
    <r>
      <rPr>
        <sz val="11"/>
        <color theme="1"/>
        <rFont val="Calibri"/>
        <family val="2"/>
        <scheme val="minor"/>
      </rPr>
      <t xml:space="preserve"> episode of care was closed, based on level of need, split by adults and children and into 2 bands of waiting times on a </t>
    </r>
    <r>
      <rPr>
        <b/>
        <sz val="11"/>
        <color theme="1"/>
        <rFont val="Calibri"/>
        <family val="2"/>
        <scheme val="minor"/>
      </rPr>
      <t>commissioner (CCG)</t>
    </r>
    <r>
      <rPr>
        <sz val="11"/>
        <color theme="1"/>
        <rFont val="Calibri"/>
        <family val="2"/>
        <scheme val="minor"/>
      </rPr>
      <t xml:space="preserve"> level.</t>
    </r>
  </si>
  <si>
    <t>Commissioner - Question 4</t>
  </si>
  <si>
    <r>
      <t>This sheet contains data for the fourth question on time</t>
    </r>
    <r>
      <rPr>
        <b/>
        <sz val="11"/>
        <color theme="1"/>
        <rFont val="Calibri"/>
        <family val="2"/>
        <scheme val="minor"/>
      </rPr>
      <t xml:space="preserve"> re-referred patients</t>
    </r>
    <r>
      <rPr>
        <sz val="11"/>
        <color theme="1"/>
        <rFont val="Calibri"/>
        <family val="2"/>
        <scheme val="minor"/>
      </rPr>
      <t xml:space="preserve"> episode of care was closed, based on level of need, split by adults and children and into 2 bands of waiting times on a commissioner (CCG) level.</t>
    </r>
  </si>
  <si>
    <t>Commissioner - Questions 5 and 6</t>
  </si>
  <si>
    <r>
      <t xml:space="preserve">This sheet contains data for the final 2 questions: annual commissioned spend, and transition to personal wheelchair budgets on a </t>
    </r>
    <r>
      <rPr>
        <b/>
        <sz val="11"/>
        <color theme="1"/>
        <rFont val="Calibri"/>
        <family val="2"/>
        <scheme val="minor"/>
      </rPr>
      <t>commissioner (CCG)</t>
    </r>
    <r>
      <rPr>
        <sz val="11"/>
        <color theme="1"/>
        <rFont val="Calibri"/>
        <family val="2"/>
        <scheme val="minor"/>
      </rPr>
      <t xml:space="preserve"> level.</t>
    </r>
  </si>
  <si>
    <t>Back to the Front Sheet</t>
  </si>
  <si>
    <t>National Wheelchair Data Collection: Indicator Definitions</t>
  </si>
  <si>
    <t>Question</t>
  </si>
  <si>
    <t>What does this provide?</t>
  </si>
  <si>
    <r>
      <t xml:space="preserve">1. The total number of </t>
    </r>
    <r>
      <rPr>
        <sz val="11"/>
        <color theme="1"/>
        <rFont val="Calibri"/>
        <family val="2"/>
        <scheme val="minor"/>
      </rPr>
      <t xml:space="preserve">patients </t>
    </r>
    <r>
      <rPr>
        <b/>
        <sz val="11"/>
        <color theme="1"/>
        <rFont val="Calibri"/>
        <family val="2"/>
        <scheme val="minor"/>
      </rPr>
      <t>currently registered</t>
    </r>
    <r>
      <rPr>
        <sz val="11"/>
        <color theme="1"/>
        <rFont val="Calibri"/>
        <family val="2"/>
        <scheme val="minor"/>
      </rPr>
      <t xml:space="preserve"> with the service – split by adults and children?</t>
    </r>
  </si>
  <si>
    <t xml:space="preserve">Patient prevalence </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</si>
  <si>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currently registered</t>
    </r>
    <r>
      <rPr>
        <sz val="11"/>
        <color theme="1"/>
        <rFont val="Calibri"/>
        <family val="2"/>
        <scheme val="minor"/>
      </rPr>
      <t xml:space="preserve"> = Patients active with the service either through the long term loan of a piece of equipment or through an open episode of care)</t>
    </r>
  </si>
  <si>
    <r>
      <t xml:space="preserve">2. (A) The number of </t>
    </r>
    <r>
      <rPr>
        <b/>
        <sz val="11"/>
        <color theme="1"/>
        <rFont val="Calibri"/>
        <family val="2"/>
        <scheme val="minor"/>
      </rPr>
      <t>new</t>
    </r>
    <r>
      <rPr>
        <sz val="11"/>
        <color theme="1"/>
        <rFont val="Calibri"/>
        <family val="2"/>
        <scheme val="minor"/>
      </rPr>
      <t xml:space="preserve"> patients referred to the service within the reporting period – split by adults and children?</t>
    </r>
  </si>
  <si>
    <t>New patients over reporting period</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</si>
  <si>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New</t>
    </r>
    <r>
      <rPr>
        <sz val="11"/>
        <color theme="1"/>
        <rFont val="Calibri"/>
        <family val="2"/>
        <scheme val="minor"/>
      </rPr>
      <t xml:space="preserve"> = New patients to the service) </t>
    </r>
  </si>
  <si>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 xml:space="preserve">Not a current active service user </t>
    </r>
    <r>
      <rPr>
        <sz val="11"/>
        <color theme="1"/>
        <rFont val="Calibri"/>
        <family val="2"/>
        <scheme val="minor"/>
      </rPr>
      <t>= If the patient has previously been registered with the service but is ‘inactive’ and all equipment has been returned this is a new referral. If equipment is still on loan then this is a re-referral)</t>
    </r>
  </si>
  <si>
    <r>
      <t xml:space="preserve">2. (B) The number of patients </t>
    </r>
    <r>
      <rPr>
        <b/>
        <sz val="11"/>
        <color theme="1"/>
        <rFont val="Calibri"/>
        <family val="2"/>
        <scheme val="minor"/>
      </rPr>
      <t>re-referred</t>
    </r>
    <r>
      <rPr>
        <sz val="11"/>
        <color theme="1"/>
        <rFont val="Calibri"/>
        <family val="2"/>
        <scheme val="minor"/>
      </rPr>
      <t xml:space="preserve"> to the service within the reporting period – split by adults and children?  </t>
    </r>
  </si>
  <si>
    <t>Returning patients over reporting period</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</si>
  <si>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Re-referred</t>
    </r>
    <r>
      <rPr>
        <sz val="11"/>
        <color theme="1"/>
        <rFont val="Calibri"/>
        <family val="2"/>
        <scheme val="minor"/>
      </rPr>
      <t xml:space="preserve"> =A patient already registered with the service requesting a new episode of care - this includes requests that may result in advice, minor reviews, assessments, visits or further equipment)</t>
    </r>
  </si>
  <si>
    <t>3. The number of new patients (split by adults and children) whose episode of care was closed in the reporting period and is assessed as:</t>
  </si>
  <si>
    <t>New patients pathway waiting time</t>
  </si>
  <si>
    <r>
      <t>(A)</t>
    </r>
    <r>
      <rPr>
        <sz val="7"/>
        <color rgb="FF000000"/>
        <rFont val="Times New Roman"/>
        <family val="1"/>
      </rPr>
      <t xml:space="preserve">   </t>
    </r>
    <r>
      <rPr>
        <sz val="11"/>
        <color rgb="FF000000"/>
        <rFont val="Calibri"/>
        <family val="2"/>
        <scheme val="minor"/>
      </rPr>
      <t xml:space="preserve">Low need </t>
    </r>
  </si>
  <si>
    <r>
      <t>(B)</t>
    </r>
    <r>
      <rPr>
        <sz val="7"/>
        <color rgb="FF000000"/>
        <rFont val="Times New Roman"/>
        <family val="1"/>
      </rPr>
      <t xml:space="preserve">   </t>
    </r>
    <r>
      <rPr>
        <sz val="11"/>
        <color rgb="FF000000"/>
        <rFont val="Calibri"/>
        <family val="2"/>
        <scheme val="minor"/>
      </rPr>
      <t xml:space="preserve">Medium need </t>
    </r>
  </si>
  <si>
    <r>
      <t>(C)</t>
    </r>
    <r>
      <rPr>
        <sz val="7"/>
        <color rgb="FF000000"/>
        <rFont val="Times New Roman"/>
        <family val="1"/>
      </rPr>
      <t xml:space="preserve">   </t>
    </r>
    <r>
      <rPr>
        <sz val="11"/>
        <color rgb="FF000000"/>
        <rFont val="Calibri"/>
        <family val="2"/>
        <scheme val="minor"/>
      </rPr>
      <t xml:space="preserve">High need </t>
    </r>
  </si>
  <si>
    <r>
      <t>(D)</t>
    </r>
    <r>
      <rPr>
        <sz val="7"/>
        <color rgb="FF000000"/>
        <rFont val="Times New Roman"/>
        <family val="1"/>
      </rPr>
      <t xml:space="preserve">   </t>
    </r>
    <r>
      <rPr>
        <sz val="11"/>
        <color rgb="FF000000"/>
        <rFont val="Calibri"/>
        <family val="2"/>
        <scheme val="minor"/>
      </rPr>
      <t xml:space="preserve">Specialist need  </t>
    </r>
  </si>
  <si>
    <r>
      <t>(E)</t>
    </r>
    <r>
      <rPr>
        <sz val="7"/>
        <color rgb="FF000000"/>
        <rFont val="Times New Roman"/>
        <family val="1"/>
      </rPr>
      <t xml:space="preserve">    </t>
    </r>
    <r>
      <rPr>
        <sz val="11"/>
        <color rgb="FF000000"/>
        <rFont val="Calibri"/>
        <family val="2"/>
        <scheme val="minor"/>
      </rPr>
      <t>No equipment provided – patient is assessed as none required within the following timescales:</t>
    </r>
  </si>
  <si>
    <t>and,</t>
  </si>
  <si>
    <t xml:space="preserve">                    less than or equal to 18 weeks, or,</t>
  </si>
  <si>
    <t xml:space="preserve">                    more than 18 weeks.</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</si>
  <si>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Closed episode of care</t>
    </r>
    <r>
      <rPr>
        <sz val="11"/>
        <color theme="1"/>
        <rFont val="Calibri"/>
        <family val="2"/>
        <scheme val="minor"/>
      </rPr>
      <t xml:space="preserve"> = Patient pathway is complete, i.e. equipment, assessment, accessories or modification received by patient)</t>
    </r>
  </si>
  <si>
    <t>4. The number of re-referred patients (split by adults and children) whose episode of care was closed in the reporting period and is assessed as:</t>
  </si>
  <si>
    <t>Returning patients pathway waiting time</t>
  </si>
  <si>
    <t>5. What is the current expenditure on wheelchair services annually by the clinical commissioning group?</t>
  </si>
  <si>
    <t>Annual spend</t>
  </si>
  <si>
    <t>6. Have you transitioned from a voucher system to personal wheelchair budgets?</t>
  </si>
  <si>
    <t>Increased choice and control for patients</t>
  </si>
  <si>
    <t>National Wheelchair Data Collection: Submission Summary</t>
  </si>
  <si>
    <t>England Submission Rate:</t>
  </si>
  <si>
    <t>Submitted CCGs</t>
  </si>
  <si>
    <t>Not Submitted CCGs</t>
  </si>
  <si>
    <t>NHS Barnsley</t>
  </si>
  <si>
    <t>NHS Blackburn with Darwen</t>
  </si>
  <si>
    <t>NHS Basildon and Brentwood</t>
  </si>
  <si>
    <t>NHS Blackpool</t>
  </si>
  <si>
    <t>NHS Bassetlaw</t>
  </si>
  <si>
    <t>NHS Bradford District and Craven</t>
  </si>
  <si>
    <t>NHS Bath and North East Somerset, Swindon and Wiltshire</t>
  </si>
  <si>
    <t>NHS Castle Point and Rochford</t>
  </si>
  <si>
    <t>NHS Bedfordshire, Luton and Milton Keynes</t>
  </si>
  <si>
    <t>NHS Cheshire</t>
  </si>
  <si>
    <t>NHS Berkshire West</t>
  </si>
  <si>
    <t>NHS Doncaster</t>
  </si>
  <si>
    <t>NHS Birmingham and Solihull</t>
  </si>
  <si>
    <t>NHS East Lancashire</t>
  </si>
  <si>
    <t>NHS Black Country and West Birmingham</t>
  </si>
  <si>
    <t>NHS Fylde and Wyre</t>
  </si>
  <si>
    <t>NHS Bolton</t>
  </si>
  <si>
    <t>NHS Ipswich and East Suffolk</t>
  </si>
  <si>
    <t>NHS Brighton and Hove</t>
  </si>
  <si>
    <t>NHS Leeds</t>
  </si>
  <si>
    <t>NHS Bristol, North Somerset and South Gloucestershire</t>
  </si>
  <si>
    <t>NHS Southend</t>
  </si>
  <si>
    <t>NHS Buckinghamshire</t>
  </si>
  <si>
    <t>NHS West Lancashire</t>
  </si>
  <si>
    <t>NHS Bury</t>
  </si>
  <si>
    <t>NHS West Suffolk</t>
  </si>
  <si>
    <t>NHS Calderdale</t>
  </si>
  <si>
    <t>NHS Cambridgeshire and Peterborough</t>
  </si>
  <si>
    <t>NHS Cannock Chase</t>
  </si>
  <si>
    <t>NHS Chorley and South Ribble</t>
  </si>
  <si>
    <t>NHS County Durham</t>
  </si>
  <si>
    <t>NHS Coventry and Warwickshire</t>
  </si>
  <si>
    <t>NHS Derby and Derbyshire</t>
  </si>
  <si>
    <t>NHS Devon</t>
  </si>
  <si>
    <t>NHS Dorset</t>
  </si>
  <si>
    <t>NHS East and North Hertfordshire</t>
  </si>
  <si>
    <t>NHS East Leicestershire and Rutland</t>
  </si>
  <si>
    <t>NHS East Riding of Yorkshire</t>
  </si>
  <si>
    <t>NHS East Staffordshire</t>
  </si>
  <si>
    <t>NHS East Sussex</t>
  </si>
  <si>
    <t>NHS Frimley</t>
  </si>
  <si>
    <t>NHS Gloucestershire</t>
  </si>
  <si>
    <t>NHS Greater Preston</t>
  </si>
  <si>
    <t>NHS Halton</t>
  </si>
  <si>
    <t>NHS Hampshire, Southampton and Isle of Wight</t>
  </si>
  <si>
    <t>NHS Herefordshire and Worcestershire</t>
  </si>
  <si>
    <t>NHS Herts Valleys</t>
  </si>
  <si>
    <t>NHS Heywood, Middleton and Rochdale</t>
  </si>
  <si>
    <t>NHS Hull</t>
  </si>
  <si>
    <t>NHS Kent and Medway</t>
  </si>
  <si>
    <t>NHS Kernow</t>
  </si>
  <si>
    <t>NHS Kirklees</t>
  </si>
  <si>
    <t>NHS Knowsley</t>
  </si>
  <si>
    <t>NHS Leicester City</t>
  </si>
  <si>
    <t>NHS Lincolnshire</t>
  </si>
  <si>
    <t>NHS Liverpool</t>
  </si>
  <si>
    <t>NHS Manchester</t>
  </si>
  <si>
    <t>NHS Mid Essex</t>
  </si>
  <si>
    <t>NHS Morecambe Bay</t>
  </si>
  <si>
    <t>NHS Newcastle Gateshead</t>
  </si>
  <si>
    <t>NHS Norfolk and Waveney</t>
  </si>
  <si>
    <t>NHS North Central London</t>
  </si>
  <si>
    <t>NHS North Cumbria</t>
  </si>
  <si>
    <t>NHS North East Essex</t>
  </si>
  <si>
    <t>NHS North East Lincolnshire</t>
  </si>
  <si>
    <t>NHS North East London</t>
  </si>
  <si>
    <t>NHS North Lincolnshire</t>
  </si>
  <si>
    <t>NHS North Staffordshire</t>
  </si>
  <si>
    <t>NHS North Tyneside</t>
  </si>
  <si>
    <t>NHS North West London</t>
  </si>
  <si>
    <t>NHS North Yorkshire</t>
  </si>
  <si>
    <t>NHS Northamptonshire</t>
  </si>
  <si>
    <t>NHS Northumberland</t>
  </si>
  <si>
    <t>NHS Nottingham and Nottinghamshire</t>
  </si>
  <si>
    <t>NHS Oldham</t>
  </si>
  <si>
    <t>NHS Oxfordshire</t>
  </si>
  <si>
    <t>NHS Portsmouth</t>
  </si>
  <si>
    <t>NHS Rotherham</t>
  </si>
  <si>
    <t>NHS Salford</t>
  </si>
  <si>
    <t>NHS Sheffield</t>
  </si>
  <si>
    <t>NHS Shropshire, Telford and Wrekin</t>
  </si>
  <si>
    <t>NHS Somerset</t>
  </si>
  <si>
    <t>NHS South East London</t>
  </si>
  <si>
    <t>NHS South East Staffordshire and Seisdon Peninsula</t>
  </si>
  <si>
    <t>NHS South Sefton</t>
  </si>
  <si>
    <t>NHS South Tyneside</t>
  </si>
  <si>
    <t>NHS South West London</t>
  </si>
  <si>
    <t>NHS Southport and Formby</t>
  </si>
  <si>
    <t>NHS St Helens</t>
  </si>
  <si>
    <t>NHS Stafford and Surrounds</t>
  </si>
  <si>
    <t>NHS Stockport</t>
  </si>
  <si>
    <t>NHS Stoke on Trent</t>
  </si>
  <si>
    <t>NHS Sunderland</t>
  </si>
  <si>
    <t>NHS Surrey Heartlands</t>
  </si>
  <si>
    <t>NHS Tameside and Glossop</t>
  </si>
  <si>
    <t>NHS Tees Valley</t>
  </si>
  <si>
    <t>NHS Thurrock</t>
  </si>
  <si>
    <t>NHS Trafford</t>
  </si>
  <si>
    <t>NHS Vale of York</t>
  </si>
  <si>
    <t>NHS Wakefield</t>
  </si>
  <si>
    <t>NHS Warrington</t>
  </si>
  <si>
    <t>NHS West Essex</t>
  </si>
  <si>
    <t>NHS West Leicestershire</t>
  </si>
  <si>
    <t>NHS West Sussex</t>
  </si>
  <si>
    <t>NHS Wigan Borough</t>
  </si>
  <si>
    <t>NHS Wirral</t>
  </si>
  <si>
    <t>Un-submitted CCGs</t>
  </si>
  <si>
    <t>Combined List</t>
  </si>
  <si>
    <t>Remove last 4 characters (submitted)</t>
  </si>
  <si>
    <t>Remove last 4 characters (un-submitted)</t>
  </si>
  <si>
    <t>02P</t>
  </si>
  <si>
    <t>NHS Barnsley CCG</t>
  </si>
  <si>
    <t>Submitted</t>
  </si>
  <si>
    <t>00Q</t>
  </si>
  <si>
    <t>NHS Blackburn with Darwen CCG</t>
  </si>
  <si>
    <t>Not submitted</t>
  </si>
  <si>
    <t>99E</t>
  </si>
  <si>
    <t>NHS Basildon and Brentwood CCG</t>
  </si>
  <si>
    <t>00R</t>
  </si>
  <si>
    <t>NHS Blackpool CCG</t>
  </si>
  <si>
    <t>02Q</t>
  </si>
  <si>
    <t>NHS Bassetlaw CCG</t>
  </si>
  <si>
    <t>36J</t>
  </si>
  <si>
    <t>NHS Bradford District and Craven CCG</t>
  </si>
  <si>
    <t>Count submissions</t>
  </si>
  <si>
    <t>92G</t>
  </si>
  <si>
    <t>NHS Bath and North East Somerset, Swindon and Wiltshire CCG</t>
  </si>
  <si>
    <t>99F</t>
  </si>
  <si>
    <t>NHS Castle Point and Rochford CCG</t>
  </si>
  <si>
    <t>Total CCGs</t>
  </si>
  <si>
    <t>M1J4Y</t>
  </si>
  <si>
    <t>NHS Bedfordshire, Luton and Milton Keynes CCG</t>
  </si>
  <si>
    <t>27D</t>
  </si>
  <si>
    <t>NHS Cheshire CCG</t>
  </si>
  <si>
    <t>15A</t>
  </si>
  <si>
    <t>NHS Berkshire West CCG</t>
  </si>
  <si>
    <t>02X</t>
  </si>
  <si>
    <t>NHS Doncaster CCG</t>
  </si>
  <si>
    <t>15E</t>
  </si>
  <si>
    <t>NHS Birmingham and Solihull CCG</t>
  </si>
  <si>
    <t>01A</t>
  </si>
  <si>
    <t>NHS East Lancashire CCG</t>
  </si>
  <si>
    <t>D2P2L</t>
  </si>
  <si>
    <t>NHS Black Country and West Birmingham CCG</t>
  </si>
  <si>
    <t>02M</t>
  </si>
  <si>
    <t>NHS Fylde and Wyre CCG</t>
  </si>
  <si>
    <t>00T</t>
  </si>
  <si>
    <t>NHS Bolton CCG</t>
  </si>
  <si>
    <t>06L</t>
  </si>
  <si>
    <t>NHS Ipswich and East Suffolk CCG</t>
  </si>
  <si>
    <t>09D</t>
  </si>
  <si>
    <t>NHS Brighton and Hove CCG</t>
  </si>
  <si>
    <t>15F</t>
  </si>
  <si>
    <t>NHS Leeds CCG</t>
  </si>
  <si>
    <t>15C</t>
  </si>
  <si>
    <t>NHS Bristol, North Somerset and South Gloucestershire CCG</t>
  </si>
  <si>
    <t>99G</t>
  </si>
  <si>
    <t>NHS Southend CCG</t>
  </si>
  <si>
    <t>14Y</t>
  </si>
  <si>
    <t>NHS Buckinghamshire CCG</t>
  </si>
  <si>
    <t>02G</t>
  </si>
  <si>
    <t>NHS West Lancashire CCG</t>
  </si>
  <si>
    <t>00V</t>
  </si>
  <si>
    <t>NHS Bury CCG</t>
  </si>
  <si>
    <t>07K</t>
  </si>
  <si>
    <t>NHS West Suffolk CCG</t>
  </si>
  <si>
    <t>02T</t>
  </si>
  <si>
    <t>NHS Calderdale CCG</t>
  </si>
  <si>
    <t>06H</t>
  </si>
  <si>
    <t>NHS Cambridgeshire and Peterborough CCG</t>
  </si>
  <si>
    <t>04Y</t>
  </si>
  <si>
    <t>NHS Cannock Chase CCG</t>
  </si>
  <si>
    <t>00X</t>
  </si>
  <si>
    <t>NHS Chorley and South Ribble CCG</t>
  </si>
  <si>
    <t>84H</t>
  </si>
  <si>
    <t>NHS County Durham CCG</t>
  </si>
  <si>
    <t>B2M3M</t>
  </si>
  <si>
    <t>NHS Coventry and Warwickshire CCG</t>
  </si>
  <si>
    <t>15M</t>
  </si>
  <si>
    <t>NHS Derby and Derbyshire CCG</t>
  </si>
  <si>
    <t>15N</t>
  </si>
  <si>
    <t>NHS Devon CCG</t>
  </si>
  <si>
    <t>11J</t>
  </si>
  <si>
    <t>NHS Dorset CCG</t>
  </si>
  <si>
    <t>06K</t>
  </si>
  <si>
    <t>NHS East and North Hertfordshire CCG</t>
  </si>
  <si>
    <t>03W</t>
  </si>
  <si>
    <t>NHS East Leicestershire and Rutland CCG</t>
  </si>
  <si>
    <t>02Y</t>
  </si>
  <si>
    <t>NHS East Riding of Yorkshire CCG</t>
  </si>
  <si>
    <t>05D</t>
  </si>
  <si>
    <t>NHS East Staffordshire CCG</t>
  </si>
  <si>
    <t>97R</t>
  </si>
  <si>
    <t>NHS East Sussex CCG</t>
  </si>
  <si>
    <t>D4U1Y</t>
  </si>
  <si>
    <t>NHS Frimley CCG</t>
  </si>
  <si>
    <t>11M</t>
  </si>
  <si>
    <t>NHS Gloucestershire CCG</t>
  </si>
  <si>
    <t>01E</t>
  </si>
  <si>
    <t>NHS Greater Preston CCG</t>
  </si>
  <si>
    <t>01F</t>
  </si>
  <si>
    <t>NHS Halton CCG</t>
  </si>
  <si>
    <t>D9Y0V</t>
  </si>
  <si>
    <t>NHS Hampshire, Southampton and Isle of Wight CCG</t>
  </si>
  <si>
    <t>18C</t>
  </si>
  <si>
    <t>NHS Herefordshire and Worcestershire CCG</t>
  </si>
  <si>
    <t>06N</t>
  </si>
  <si>
    <t>NHS Herts Valleys CCG</t>
  </si>
  <si>
    <t>01D</t>
  </si>
  <si>
    <t>NHS Heywood, Middleton and Rochdale CCG</t>
  </si>
  <si>
    <t>03F</t>
  </si>
  <si>
    <t>NHS Hull CCG</t>
  </si>
  <si>
    <t>91Q</t>
  </si>
  <si>
    <t>NHS Kent and Medway CCG</t>
  </si>
  <si>
    <t>11N</t>
  </si>
  <si>
    <t>NHS Kernow CCG</t>
  </si>
  <si>
    <t>X2C4Y</t>
  </si>
  <si>
    <t>NHS Kirklees CCG</t>
  </si>
  <si>
    <t>01J</t>
  </si>
  <si>
    <t>NHS Knowsley CCG</t>
  </si>
  <si>
    <t>04C</t>
  </si>
  <si>
    <t>NHS Leicester City CCG</t>
  </si>
  <si>
    <t>71E</t>
  </si>
  <si>
    <t>NHS Lincolnshire CCG</t>
  </si>
  <si>
    <t>99A</t>
  </si>
  <si>
    <t>NHS Liverpool CCG</t>
  </si>
  <si>
    <t>14L</t>
  </si>
  <si>
    <t>NHS Manchester CCG</t>
  </si>
  <si>
    <t>06Q</t>
  </si>
  <si>
    <t>NHS Mid Essex CCG</t>
  </si>
  <si>
    <t>01K</t>
  </si>
  <si>
    <t>NHS Morecambe Bay CCG</t>
  </si>
  <si>
    <t>13T</t>
  </si>
  <si>
    <t>NHS Newcastle Gateshead CCG</t>
  </si>
  <si>
    <t>26A</t>
  </si>
  <si>
    <t>NHS Norfolk and Waveney CCG</t>
  </si>
  <si>
    <t>93C</t>
  </si>
  <si>
    <t>NHS North Central London CCG</t>
  </si>
  <si>
    <t>01H</t>
  </si>
  <si>
    <t>NHS North Cumbria CCG</t>
  </si>
  <si>
    <t>06T</t>
  </si>
  <si>
    <t>NHS North East Essex CCG</t>
  </si>
  <si>
    <t>03H</t>
  </si>
  <si>
    <t>NHS North East Lincolnshire CCG</t>
  </si>
  <si>
    <t>A3A8R</t>
  </si>
  <si>
    <t>NHS North East London CCG</t>
  </si>
  <si>
    <t>03K</t>
  </si>
  <si>
    <t>NHS North Lincolnshire CCG</t>
  </si>
  <si>
    <t>05G</t>
  </si>
  <si>
    <t>NHS North Staffordshire CCG</t>
  </si>
  <si>
    <t>99C</t>
  </si>
  <si>
    <t>NHS North Tyneside CCG</t>
  </si>
  <si>
    <t>W2U3Z</t>
  </si>
  <si>
    <t>NHS North West London CCG</t>
  </si>
  <si>
    <t>42D</t>
  </si>
  <si>
    <t>NHS North Yorkshire CCG</t>
  </si>
  <si>
    <t>78H</t>
  </si>
  <si>
    <t>NHS Northamptonshire CCG</t>
  </si>
  <si>
    <t>00L</t>
  </si>
  <si>
    <t>NHS Northumberland CCG</t>
  </si>
  <si>
    <t>52R</t>
  </si>
  <si>
    <t>NHS Nottingham and Nottinghamshire CCG</t>
  </si>
  <si>
    <t>00Y</t>
  </si>
  <si>
    <t>NHS Oldham CCG</t>
  </si>
  <si>
    <t>10Q</t>
  </si>
  <si>
    <t>NHS Oxfordshire CCG</t>
  </si>
  <si>
    <t>10R</t>
  </si>
  <si>
    <t>NHS Portsmouth CCG</t>
  </si>
  <si>
    <t>03L</t>
  </si>
  <si>
    <t>NHS Rotherham CCG</t>
  </si>
  <si>
    <t>01G</t>
  </si>
  <si>
    <t>NHS Salford CCG</t>
  </si>
  <si>
    <t>03N</t>
  </si>
  <si>
    <t>NHS Sheffield CCG</t>
  </si>
  <si>
    <t>M2L0M</t>
  </si>
  <si>
    <t>NHS Shropshire, Telford and Wrekin CCG</t>
  </si>
  <si>
    <t>11X</t>
  </si>
  <si>
    <t>NHS Somerset CCG</t>
  </si>
  <si>
    <t>72Q</t>
  </si>
  <si>
    <t>NHS South East London CCG</t>
  </si>
  <si>
    <t>05Q</t>
  </si>
  <si>
    <t>NHS South East Staffordshire and Seisdon Peninsula CCG</t>
  </si>
  <si>
    <t>01T</t>
  </si>
  <si>
    <t>NHS South Sefton CCG</t>
  </si>
  <si>
    <t>00N</t>
  </si>
  <si>
    <t>NHS South Tyneside CCG</t>
  </si>
  <si>
    <t>36L</t>
  </si>
  <si>
    <t>NHS South West London CCG</t>
  </si>
  <si>
    <t>01V</t>
  </si>
  <si>
    <t>NHS Southport and Formby CCG</t>
  </si>
  <si>
    <t>01X</t>
  </si>
  <si>
    <t>NHS St Helens CCG</t>
  </si>
  <si>
    <t>05V</t>
  </si>
  <si>
    <t>NHS Stafford and Surrounds CCG</t>
  </si>
  <si>
    <t>01W</t>
  </si>
  <si>
    <t>NHS Stockport CCG</t>
  </si>
  <si>
    <t>05W</t>
  </si>
  <si>
    <t>NHS Stoke on Trent CCG</t>
  </si>
  <si>
    <t>00P</t>
  </si>
  <si>
    <t>NHS Sunderland CCG</t>
  </si>
  <si>
    <t>92A</t>
  </si>
  <si>
    <t>NHS Surrey Heartlands CCG</t>
  </si>
  <si>
    <t>01Y</t>
  </si>
  <si>
    <t>NHS Tameside and Glossop CCG</t>
  </si>
  <si>
    <t>16C</t>
  </si>
  <si>
    <t>NHS Tees Valley CCG</t>
  </si>
  <si>
    <t>07G</t>
  </si>
  <si>
    <t>NHS Thurrock CCG</t>
  </si>
  <si>
    <t>02A</t>
  </si>
  <si>
    <t>NHS Trafford CCG</t>
  </si>
  <si>
    <t>03Q</t>
  </si>
  <si>
    <t>NHS Vale of York CCG</t>
  </si>
  <si>
    <t>03R</t>
  </si>
  <si>
    <t>NHS Wakefield CCG</t>
  </si>
  <si>
    <t>02E</t>
  </si>
  <si>
    <t>NHS Warrington CCG</t>
  </si>
  <si>
    <t>07H</t>
  </si>
  <si>
    <t>NHS West Essex CCG</t>
  </si>
  <si>
    <t>04V</t>
  </si>
  <si>
    <t>NHS West Leicestershire CCG</t>
  </si>
  <si>
    <t>70F</t>
  </si>
  <si>
    <t>NHS West Sussex CCG</t>
  </si>
  <si>
    <t>02H</t>
  </si>
  <si>
    <t>NHS Wigan Borough CCG</t>
  </si>
  <si>
    <t>12F</t>
  </si>
  <si>
    <t>NHS Wirral CCG</t>
  </si>
  <si>
    <t>National Wheelchair Data Collection: Data Quality Notes</t>
  </si>
  <si>
    <t>As of April 2020:</t>
  </si>
  <si>
    <t>As of April 2021:</t>
  </si>
  <si>
    <t>Old CCG</t>
  </si>
  <si>
    <t>New CCG</t>
  </si>
  <si>
    <t xml:space="preserve">Durham Dales, Easington and Sedgfield CCG (00D), North Durham CCG (00J), </t>
  </si>
  <si>
    <t>Durham Dales, Easington and Sedgfield CCG</t>
  </si>
  <si>
    <t>NHS County Durham CCG (84H)</t>
  </si>
  <si>
    <t>NHS Bedfordshire CCG (06F), NHS Luton CCG (06P), NHS Milton Keynes CCG (04F)</t>
  </si>
  <si>
    <t>NHS Bedfordshire, Luton and Milton Keynes CCG (M1J4Y)</t>
  </si>
  <si>
    <t>Darlington CCG (00C), Hartlepool and Stockton-on-Tees CCG (00K), South Tees CCG (00M)</t>
  </si>
  <si>
    <t>NHS Tees Valley CCG (16C)</t>
  </si>
  <si>
    <t>NHS Fareham and Gosport CCG (10K), NHS Isle of Wight CCG (10L), NHS North Hampshire CCG (10J), NHS South Eastern Hampshire CCG (10V), NHS Southampton CCG (10X), NHS West Hampshire CCG (11A)</t>
  </si>
  <si>
    <t>NHS Hampshire, Southampton and Isle of Wight CCG (D9Y0V)</t>
  </si>
  <si>
    <t>Hambleton, Richmondshire and Whitby CCG (03D), Scarborough and Ryedale CCG (03M), Harrogate and Rural District CCG (03E)</t>
  </si>
  <si>
    <t>NHS North Yorkshire CCG (42D)</t>
  </si>
  <si>
    <t>NHS East Berkshire CCG (15D), NHS North East Hampshire and Farnham CCG (99M), NHS Surrey Heath CCG (10C)</t>
  </si>
  <si>
    <t>NHS Frimley CCG (D4U1Y)</t>
  </si>
  <si>
    <t>Airedale, Wharfedale and Craven CCG (02N), Bradford City CCG (02W), Bradford Districts CCG (02R)</t>
  </si>
  <si>
    <t>NHS Bradford District and Craven CCG (36J)</t>
  </si>
  <si>
    <t>NHS Barking and Dagenham CCG (07L), NHS City and Hackney CCG (07T), NHS Havering CCG (08F), NHS Newham CCG (08M), NHS Redbridge CCG (08N), NHS Tower Hamlets CCG (08V), NHS Waltham Forest CCG (08W)</t>
  </si>
  <si>
    <t>NHS North East London CCG (A3A8R)</t>
  </si>
  <si>
    <t>Eastern Cheshire CCG (01C), South Cheshire CCG (01R), Vale Royal CCG (02D), West Cheshire CCG (02F)</t>
  </si>
  <si>
    <t>NHS Cheshire CCG (27D)</t>
  </si>
  <si>
    <t>NHS Brent CCG (07P), NHS Central London (Westminster) CCG (09A), NHS Ealing CCG (07W), NHS Hammersmith and Fulham CCG (08C), NHS Harrow CCG (08E), NHS Hillingdon CCG (08G), NHS Hounslow CCG (07Y), NHS West London CCG (08Y)</t>
  </si>
  <si>
    <t>NHS North West London CCG (W2U3Z)</t>
  </si>
  <si>
    <t>Herefordshire CCG (05F), Redditch and Bromsgrove CCG (05J), South Worcestershire CCG (05T), Wyre Forest CCG (06D)</t>
  </si>
  <si>
    <t>NHS Herefordshire and Worcestershire CCG (18C)</t>
  </si>
  <si>
    <t>NHS Shropshire CCG (05N), NHS Telford and Wrekin CCG (05X)</t>
  </si>
  <si>
    <t>NHS Shropshire, Telford and Wrekin CCG (M2L0M)</t>
  </si>
  <si>
    <t>Corby CCG (03V), Nene CCG (04G)</t>
  </si>
  <si>
    <t>NHS Northamptonshire CCG (78H)</t>
  </si>
  <si>
    <t>NHS Dudley CCG (05C), NHS Sandwell and West Birmingham CCG (05L), NHS Walsall CCG (05Y), NHS Wolverhampton CCG (06A)</t>
  </si>
  <si>
    <t>NHS Black Country and West Birmingham CCG (D2P2L)</t>
  </si>
  <si>
    <t>Mansfield and Ashfield CCG (04E), Newark and Sherwood CCG (04H), Nottingham City CCG (04K), Nottingham North and East CCG (04L), Nottingham West CCG (04M), Rushcliffe CCG (04N)</t>
  </si>
  <si>
    <t>NHS Nottingham and Nottinghamshire CCG (52R)</t>
  </si>
  <si>
    <t>NHS Coventry and Rugby CCG (05A), NHS South Warwickshire CCG (05R), NHS Warwickshire North CCG (05H)</t>
  </si>
  <si>
    <t>NHS Coventry and Warwickshire CCG (B2M3M)</t>
  </si>
  <si>
    <t>Lincolnshire East CCG (03T), Lincolnshire West CCG (04D), South Lincolnshire CCG (99D), South West Lincolnshire CCG (04Q)</t>
  </si>
  <si>
    <t>NHS Lincolnshire CCG (71E)</t>
  </si>
  <si>
    <t>NHS Greater Huddersfield CCG (03A), NHS North Kirklees CCG (03J)</t>
  </si>
  <si>
    <t>NHS Kirklees CCG (X2C4Y)</t>
  </si>
  <si>
    <t>Great Yarmouth and Waveney CCG (06M), North Norfolk CCG (06V), West Norfolk (07J), South Norfolk CCG (06Y), Norwich CCG (06W)</t>
  </si>
  <si>
    <t>NHS Norfolk &amp; Waveney CCG (26A)</t>
  </si>
  <si>
    <t>NHS Bexley CCG (07N), NHS Bromley CCG (07Q), NHS Greenwich CCG (08A), NHS Lambeth CCG (08K), NHS Lewisham CCG (08L), NHS Southwark CCG (08Q)</t>
  </si>
  <si>
    <t>NHS South East London CCG (72Q)</t>
  </si>
  <si>
    <t>NHS Croydon CCG (07V), NHS Kingston CCG (08J), NHS Richmond CCG (08P), NHS Merton CCG (08R), NHS Sutton CCG (08T), NHS Wandsworth CCG (08X)</t>
  </si>
  <si>
    <t>NHS South West London CCG (36L)</t>
  </si>
  <si>
    <t>NHS Barnet CCG (07M), NHS Camden CCG (07R), NHS Enfield CCG (07X), NHS Haringey CCG (08D), NHS Islington CCG (08H)</t>
  </si>
  <si>
    <t>NHS North Central London CCG (93C)</t>
  </si>
  <si>
    <t>Ashford CCG (09C), Canterbury and Coastal CCG (09E), Dartford, Gravesham and Swanley CCG (09J), Medway CCG (09W), South Kent Coast CCG (10A), Swale CCG (10D), Thanet CCG (10E), West Kent CCG (99J)</t>
  </si>
  <si>
    <t>NHS Kent and Medway CCG (91Q)</t>
  </si>
  <si>
    <t>Guildford and Waverley CCG (09N), North West Surrey CCG (09Y), Surrey Downs CCG (99H), East Surrey (09L)</t>
  </si>
  <si>
    <t>NHS Surrey Heartlands CCG (92A)</t>
  </si>
  <si>
    <t>Coastal West Sussex CCG (09G), Crawley CCG (09H), Horsham and Mid Sussex CCG (09X)</t>
  </si>
  <si>
    <t>NHS West Sussex CCG (70F)</t>
  </si>
  <si>
    <t>Hastings and Rother CCG (09P), High Weald Lewes Havens CCG (99K), Eastbourne Hailsham and Seaford CCG (09F)</t>
  </si>
  <si>
    <t>NHS East Sussex CCG (97R)</t>
  </si>
  <si>
    <t>Bath and North East Somerset CCG (11E), Swindon CCG (12D), Wiltshire CCG (99N)</t>
  </si>
  <si>
    <t>NHS Bath and North East Somerset, Swindon and Wiltshire CCG (92G)</t>
  </si>
  <si>
    <t>Data Quality: Question level breakdown</t>
  </si>
  <si>
    <t>Key</t>
  </si>
  <si>
    <t>Code</t>
  </si>
  <si>
    <t>Category</t>
  </si>
  <si>
    <t>Description of category</t>
  </si>
  <si>
    <t>X</t>
  </si>
  <si>
    <t>No data provided</t>
  </si>
  <si>
    <t>No data was submitted at all by the CCG</t>
  </si>
  <si>
    <t>C</t>
  </si>
  <si>
    <t>Potential accuracy issue</t>
  </si>
  <si>
    <t xml:space="preserve">Various potential accuracy issues; either highlighted by CCG or from examination of submitted data. </t>
  </si>
  <si>
    <t>Z</t>
  </si>
  <si>
    <t>Submitted value of zero</t>
  </si>
  <si>
    <t>This indicates that data was submitted, but the values were zeros.</t>
  </si>
  <si>
    <t>Summary counts of quality issues by question</t>
  </si>
  <si>
    <t>Question number</t>
  </si>
  <si>
    <t>3a</t>
  </si>
  <si>
    <t>3b</t>
  </si>
  <si>
    <t>3c</t>
  </si>
  <si>
    <t>3d</t>
  </si>
  <si>
    <t>3e</t>
  </si>
  <si>
    <t>4a</t>
  </si>
  <si>
    <t>4b</t>
  </si>
  <si>
    <t>4c</t>
  </si>
  <si>
    <t>4d</t>
  </si>
  <si>
    <t>4e</t>
  </si>
  <si>
    <t>Table of quality issues by CCG by question</t>
  </si>
  <si>
    <t>Org Code</t>
  </si>
  <si>
    <t>Organisation Name</t>
  </si>
  <si>
    <t/>
  </si>
  <si>
    <t>National Wheelchair Data Collection: Questions 1 &amp; 2</t>
  </si>
  <si>
    <t>Region Code</t>
  </si>
  <si>
    <t>ICS Code</t>
  </si>
  <si>
    <t>CCG Code</t>
  </si>
  <si>
    <t>CCG Name</t>
  </si>
  <si>
    <t>Q1</t>
  </si>
  <si>
    <t>Q2a</t>
  </si>
  <si>
    <t>Q2b</t>
  </si>
  <si>
    <t>Adult</t>
  </si>
  <si>
    <t>Child</t>
  </si>
  <si>
    <t>The total number of patients currently registered with the service</t>
  </si>
  <si>
    <t>The number of new patients referred to the service within the reporting period</t>
  </si>
  <si>
    <t>The number of patients re-referred to the service within the reporting period</t>
  </si>
  <si>
    <t>Y63</t>
  </si>
  <si>
    <t>QF7</t>
  </si>
  <si>
    <t>QHM</t>
  </si>
  <si>
    <t>QOQ</t>
  </si>
  <si>
    <t>QWO</t>
  </si>
  <si>
    <t>Y62</t>
  </si>
  <si>
    <t>QOP</t>
  </si>
  <si>
    <t>QYG</t>
  </si>
  <si>
    <t>QE1</t>
  </si>
  <si>
    <t>Y61</t>
  </si>
  <si>
    <t>QUE</t>
  </si>
  <si>
    <t>QMM</t>
  </si>
  <si>
    <t>QJG</t>
  </si>
  <si>
    <t>QHG</t>
  </si>
  <si>
    <t>QM7</t>
  </si>
  <si>
    <t>QH8</t>
  </si>
  <si>
    <t>Y60</t>
  </si>
  <si>
    <t>QNC</t>
  </si>
  <si>
    <t>QOC</t>
  </si>
  <si>
    <t>QJ2</t>
  </si>
  <si>
    <t>QJM</t>
  </si>
  <si>
    <t>QT1</t>
  </si>
  <si>
    <t>QK1</t>
  </si>
  <si>
    <t>QUA</t>
  </si>
  <si>
    <t>QHL</t>
  </si>
  <si>
    <t>QWU</t>
  </si>
  <si>
    <t>QGH</t>
  </si>
  <si>
    <t>QPM</t>
  </si>
  <si>
    <t>Y59</t>
  </si>
  <si>
    <t>QKS</t>
  </si>
  <si>
    <t>QNQ</t>
  </si>
  <si>
    <t>QRL</t>
  </si>
  <si>
    <t>QU9</t>
  </si>
  <si>
    <t>QXU</t>
  </si>
  <si>
    <t>QNX</t>
  </si>
  <si>
    <t>Y58</t>
  </si>
  <si>
    <t>QT6</t>
  </si>
  <si>
    <t>QJK</t>
  </si>
  <si>
    <t>QSL</t>
  </si>
  <si>
    <t>QUY</t>
  </si>
  <si>
    <t>QOX</t>
  </si>
  <si>
    <t>QVV</t>
  </si>
  <si>
    <t>QR1</t>
  </si>
  <si>
    <t>Y56</t>
  </si>
  <si>
    <t>QRV</t>
  </si>
  <si>
    <t>QMJ</t>
  </si>
  <si>
    <t>QMF</t>
  </si>
  <si>
    <t>QKK</t>
  </si>
  <si>
    <t>QWE</t>
  </si>
  <si>
    <t>National Wheelchair Data Collection: Question 3</t>
  </si>
  <si>
    <t>Q3a</t>
  </si>
  <si>
    <t>Q3b</t>
  </si>
  <si>
    <t>Q3c</t>
  </si>
  <si>
    <t>Q3d</t>
  </si>
  <si>
    <t>Q3e</t>
  </si>
  <si>
    <r>
      <t xml:space="preserve">The number of new patients whose episode of care was closed in the reporting period and is assessed as </t>
    </r>
    <r>
      <rPr>
        <b/>
        <sz val="11"/>
        <color theme="1"/>
        <rFont val="Calibri"/>
        <family val="2"/>
        <scheme val="minor"/>
      </rPr>
      <t>low need</t>
    </r>
    <r>
      <rPr>
        <sz val="11"/>
        <color theme="1"/>
        <rFont val="Calibri"/>
        <family val="2"/>
        <scheme val="minor"/>
      </rPr>
      <t xml:space="preserve"> within the following time scales:</t>
    </r>
  </si>
  <si>
    <r>
      <t xml:space="preserve">The number of new patients whose episode of care was closed in the reporting period and is assessed as </t>
    </r>
    <r>
      <rPr>
        <b/>
        <sz val="11"/>
        <color theme="1"/>
        <rFont val="Calibri"/>
        <family val="2"/>
        <scheme val="minor"/>
      </rPr>
      <t>medium need</t>
    </r>
    <r>
      <rPr>
        <sz val="11"/>
        <color theme="1"/>
        <rFont val="Calibri"/>
        <family val="2"/>
        <scheme val="minor"/>
      </rPr>
      <t xml:space="preserve"> within the following time scales:</t>
    </r>
  </si>
  <si>
    <r>
      <t>The number of new patients whose episode of care was closed in the reporting period and is assessed as</t>
    </r>
    <r>
      <rPr>
        <b/>
        <sz val="11"/>
        <color theme="1"/>
        <rFont val="Calibri"/>
        <family val="2"/>
        <scheme val="minor"/>
      </rPr>
      <t xml:space="preserve"> medium need</t>
    </r>
    <r>
      <rPr>
        <sz val="11"/>
        <color theme="1"/>
        <rFont val="Calibri"/>
        <family val="2"/>
        <scheme val="minor"/>
      </rPr>
      <t xml:space="preserve"> within the following time scales:</t>
    </r>
  </si>
  <si>
    <r>
      <t xml:space="preserve">The number of new patients whose episode of care was closed in the reporting period and is assessed as </t>
    </r>
    <r>
      <rPr>
        <b/>
        <sz val="11"/>
        <color theme="1"/>
        <rFont val="Calibri"/>
        <family val="2"/>
        <scheme val="minor"/>
      </rPr>
      <t>high need</t>
    </r>
    <r>
      <rPr>
        <sz val="11"/>
        <color theme="1"/>
        <rFont val="Calibri"/>
        <family val="2"/>
        <scheme val="minor"/>
      </rPr>
      <t xml:space="preserve"> within the following time scales:</t>
    </r>
  </si>
  <si>
    <r>
      <t xml:space="preserve">The number of new patients whose episode of care was closed in the reporting period and is assessed as </t>
    </r>
    <r>
      <rPr>
        <b/>
        <sz val="11"/>
        <color theme="1"/>
        <rFont val="Calibri"/>
        <family val="2"/>
        <scheme val="minor"/>
      </rPr>
      <t>specialist need</t>
    </r>
    <r>
      <rPr>
        <sz val="11"/>
        <color theme="1"/>
        <rFont val="Calibri"/>
        <family val="2"/>
        <scheme val="minor"/>
      </rPr>
      <t xml:space="preserve"> within the following time scales:</t>
    </r>
  </si>
  <si>
    <r>
      <t xml:space="preserve">The number of new patients whose episode of care was closed in the reporting period and is assessed </t>
    </r>
    <r>
      <rPr>
        <b/>
        <sz val="11"/>
        <color theme="1"/>
        <rFont val="Calibri"/>
        <family val="2"/>
        <scheme val="minor"/>
      </rPr>
      <t>no equipment provided</t>
    </r>
    <r>
      <rPr>
        <sz val="11"/>
        <color theme="1"/>
        <rFont val="Calibri"/>
        <family val="2"/>
        <scheme val="minor"/>
      </rPr>
      <t xml:space="preserve"> within the following time scales:</t>
    </r>
  </si>
  <si>
    <r>
      <t xml:space="preserve">The number of new patients whose episode of care was closed in the reporting period and is assessed </t>
    </r>
    <r>
      <rPr>
        <b/>
        <sz val="11"/>
        <color theme="1"/>
        <rFont val="Calibri"/>
        <family val="2"/>
        <scheme val="minor"/>
      </rPr>
      <t xml:space="preserve">no equipment provided </t>
    </r>
    <r>
      <rPr>
        <sz val="11"/>
        <color theme="1"/>
        <rFont val="Calibri"/>
        <family val="2"/>
        <scheme val="minor"/>
      </rPr>
      <t>within the following time scales:</t>
    </r>
  </si>
  <si>
    <t>Less or equal to 18 weeks</t>
  </si>
  <si>
    <t>More than 18 weeks</t>
  </si>
  <si>
    <t>National Wheelchair Data Collection: Question 4</t>
  </si>
  <si>
    <t>Q4a</t>
  </si>
  <si>
    <t>Q4b</t>
  </si>
  <si>
    <t>Q4c</t>
  </si>
  <si>
    <t>Q4d</t>
  </si>
  <si>
    <t>Q4e</t>
  </si>
  <si>
    <r>
      <t xml:space="preserve">The number of re-referred patients whose episode of care was closed in the reporting period and is assessed as </t>
    </r>
    <r>
      <rPr>
        <b/>
        <sz val="11"/>
        <color theme="1"/>
        <rFont val="Calibri"/>
        <family val="2"/>
        <scheme val="minor"/>
      </rPr>
      <t>low need</t>
    </r>
    <r>
      <rPr>
        <sz val="11"/>
        <color theme="1"/>
        <rFont val="Calibri"/>
        <family val="2"/>
        <scheme val="minor"/>
      </rPr>
      <t xml:space="preserve"> within the following time scales:</t>
    </r>
  </si>
  <si>
    <r>
      <t xml:space="preserve">The number of re-referred patients whose episode of care was closed in the reporting period and is assessed as </t>
    </r>
    <r>
      <rPr>
        <b/>
        <sz val="11"/>
        <color theme="1"/>
        <rFont val="Calibri"/>
        <family val="2"/>
        <scheme val="minor"/>
      </rPr>
      <t xml:space="preserve">low need </t>
    </r>
    <r>
      <rPr>
        <sz val="11"/>
        <color theme="1"/>
        <rFont val="Calibri"/>
        <family val="2"/>
        <scheme val="minor"/>
      </rPr>
      <t>within the following time scales:</t>
    </r>
  </si>
  <si>
    <r>
      <t xml:space="preserve">The number of re-referred patients whose episode of care was closed in the reporting period and is assessed as </t>
    </r>
    <r>
      <rPr>
        <b/>
        <sz val="11"/>
        <color theme="1"/>
        <rFont val="Calibri"/>
        <family val="2"/>
        <scheme val="minor"/>
      </rPr>
      <t>medium need</t>
    </r>
    <r>
      <rPr>
        <sz val="11"/>
        <color theme="1"/>
        <rFont val="Calibri"/>
        <family val="2"/>
        <scheme val="minor"/>
      </rPr>
      <t xml:space="preserve"> within the following time scales:</t>
    </r>
  </si>
  <si>
    <r>
      <t xml:space="preserve">The number of re-referred patients whose episode of care was closed in the reporting period and is assessed as </t>
    </r>
    <r>
      <rPr>
        <b/>
        <sz val="11"/>
        <color theme="1"/>
        <rFont val="Calibri"/>
        <family val="2"/>
        <scheme val="minor"/>
      </rPr>
      <t xml:space="preserve">medium need </t>
    </r>
    <r>
      <rPr>
        <sz val="11"/>
        <color theme="1"/>
        <rFont val="Calibri"/>
        <family val="2"/>
        <scheme val="minor"/>
      </rPr>
      <t>within the following time scales:</t>
    </r>
  </si>
  <si>
    <r>
      <t xml:space="preserve">The number of re-referred patients whose episode of care was closed in the reporting period and is assessed as </t>
    </r>
    <r>
      <rPr>
        <b/>
        <sz val="11"/>
        <color theme="1"/>
        <rFont val="Calibri"/>
        <family val="2"/>
        <scheme val="minor"/>
      </rPr>
      <t>high need</t>
    </r>
    <r>
      <rPr>
        <sz val="11"/>
        <color theme="1"/>
        <rFont val="Calibri"/>
        <family val="2"/>
        <scheme val="minor"/>
      </rPr>
      <t xml:space="preserve"> within the following time scales:</t>
    </r>
  </si>
  <si>
    <r>
      <t xml:space="preserve">The number of re-referred patients whose episode of care was closed in the reporting period and is assessed as </t>
    </r>
    <r>
      <rPr>
        <b/>
        <sz val="11"/>
        <color theme="1"/>
        <rFont val="Calibri"/>
        <family val="2"/>
        <scheme val="minor"/>
      </rPr>
      <t>specialist need</t>
    </r>
    <r>
      <rPr>
        <sz val="11"/>
        <color theme="1"/>
        <rFont val="Calibri"/>
        <family val="2"/>
        <scheme val="minor"/>
      </rPr>
      <t xml:space="preserve"> within the following time scales:</t>
    </r>
  </si>
  <si>
    <r>
      <t xml:space="preserve">The number of re-referred patients whose episode of care was closed in the reporting period and is assessed </t>
    </r>
    <r>
      <rPr>
        <b/>
        <sz val="11"/>
        <color theme="1"/>
        <rFont val="Calibri"/>
        <family val="2"/>
        <scheme val="minor"/>
      </rPr>
      <t>no equipment</t>
    </r>
    <r>
      <rPr>
        <sz val="11"/>
        <color theme="1"/>
        <rFont val="Calibri"/>
        <family val="2"/>
        <scheme val="minor"/>
      </rPr>
      <t xml:space="preserve"> provided within the following time scales:</t>
    </r>
  </si>
  <si>
    <t>National Wheelchair Data Collection: Questions 5 &amp; 6</t>
  </si>
  <si>
    <t>Q5</t>
  </si>
  <si>
    <t>Q6</t>
  </si>
  <si>
    <t>What is the current expenditure on wheelchair services annually by the clinical commissioning group</t>
  </si>
  <si>
    <t>Have you transitioned from a voucher system to personal wheelchair budgets</t>
  </si>
  <si>
    <t>No</t>
  </si>
  <si>
    <t>Yes</t>
  </si>
  <si>
    <t>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</si>
</sst>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0.0%"/>
    <numFmt numFmtId="165" formatCode="_-* #,##0_-;\-* #,##0_-;_-* &quot;-&quot;??_-;_-@_-"/>
  </numFmts>
  <fonts count="37" x14ac:knownFonts="1">
    <font>
      <sz val="11"/>
      <color theme="1"/>
      <name val="Calibri"/>
      <family val="2"/>
      <scheme val="minor"/>
    </font>
    <font>
      <b/>
      <sz val="11"/>
      <color theme="1"/>
      <name val="Calibri"/>
      <family val="2"/>
      <scheme val="minor"/>
    </font>
    <font>
      <sz val="11"/>
      <color rgb="FF000000"/>
      <name val="Calibri"/>
      <family val="2"/>
      <scheme val="minor"/>
    </font>
    <font>
      <sz val="7"/>
      <color rgb="FF000000"/>
      <name val="Times New Roman"/>
      <family val="1"/>
    </font>
    <font>
      <b/>
      <sz val="11"/>
      <name val="Calibri"/>
      <family val="2"/>
      <scheme val="minor"/>
    </font>
    <font>
      <sz val="11"/>
      <name val="Calibri"/>
      <family val="2"/>
      <scheme val="minor"/>
    </font>
    <font>
      <u/>
      <sz val="11"/>
      <color theme="10"/>
      <name val="Calibri"/>
      <family val="2"/>
      <scheme val="minor"/>
    </font>
    <font>
      <sz val="11"/>
      <color theme="1"/>
      <name val="Calibri"/>
      <family val="2"/>
      <scheme val="minor"/>
    </font>
    <font>
      <sz val="10"/>
      <name val="Arial"/>
      <family val="2"/>
    </font>
    <font>
      <sz val="10"/>
      <color indexed="8"/>
      <name val="Arial"/>
      <family val="2"/>
    </font>
    <font>
      <b/>
      <sz val="26"/>
      <color rgb="FF0070C0"/>
      <name val="Calibri"/>
      <family val="2"/>
      <scheme val="minor"/>
    </font>
    <font>
      <b/>
      <i/>
      <sz val="20"/>
      <color rgb="FF0070C0"/>
      <name val="Calibri"/>
      <family val="2"/>
      <scheme val="minor"/>
    </font>
    <font>
      <b/>
      <sz val="20"/>
      <color theme="4"/>
      <name val="Calibri"/>
      <family val="2"/>
      <scheme val="minor"/>
    </font>
    <font>
      <i/>
      <sz val="16"/>
      <name val="Calibri"/>
      <family val="2"/>
      <scheme val="minor"/>
    </font>
    <font>
      <i/>
      <sz val="12"/>
      <name val="Calibri"/>
      <family val="2"/>
      <scheme val="minor"/>
    </font>
    <font>
      <sz val="14"/>
      <color theme="1"/>
      <name val="Calibri"/>
      <family val="2"/>
      <scheme val="minor"/>
    </font>
    <font>
      <b/>
      <sz val="14"/>
      <name val="Calibri"/>
      <family val="2"/>
      <scheme val="minor"/>
    </font>
    <font>
      <u/>
      <sz val="11"/>
      <color rgb="FF0070C0"/>
      <name val="Calibri"/>
      <family val="2"/>
      <scheme val="minor"/>
    </font>
    <font>
      <i/>
      <sz val="11"/>
      <color theme="1"/>
      <name val="Calibri"/>
      <family val="2"/>
      <scheme val="minor"/>
    </font>
    <font>
      <b/>
      <sz val="11"/>
      <color theme="0"/>
      <name val="Calibri"/>
      <family val="2"/>
      <scheme val="minor"/>
    </font>
    <font>
      <b/>
      <sz val="12"/>
      <color theme="0"/>
      <name val="Calibri"/>
      <family val="2"/>
      <scheme val="minor"/>
    </font>
    <font>
      <b/>
      <sz val="14"/>
      <color theme="0"/>
      <name val="Calibri"/>
      <family val="2"/>
      <scheme val="minor"/>
    </font>
    <font>
      <b/>
      <sz val="18"/>
      <color theme="1"/>
      <name val="Calibri"/>
      <family val="2"/>
      <scheme val="minor"/>
    </font>
    <font>
      <sz val="11"/>
      <color rgb="FF0070C0"/>
      <name val="Calibri"/>
      <family val="2"/>
      <scheme val="minor"/>
    </font>
    <font>
      <sz val="11"/>
      <color theme="1"/>
      <name val="Calibri"/>
      <family val="2"/>
    </font>
    <font>
      <sz val="12"/>
      <color theme="1"/>
      <name val="Calibri"/>
      <family val="2"/>
      <scheme val="minor"/>
    </font>
    <font>
      <sz val="12"/>
      <name val="Calibri"/>
      <family val="2"/>
      <scheme val="minor"/>
    </font>
    <font>
      <b/>
      <u/>
      <sz val="11"/>
      <color theme="1"/>
      <name val="Calibri"/>
      <family val="2"/>
      <scheme val="minor"/>
    </font>
    <font>
      <b/>
      <sz val="18"/>
      <color rgb="FF0070C0"/>
      <name val="Calibri"/>
      <family val="2"/>
      <scheme val="minor"/>
    </font>
    <font>
      <b/>
      <sz val="12"/>
      <color theme="1"/>
      <name val="Calibri"/>
      <family val="2"/>
      <scheme val="minor"/>
    </font>
    <font>
      <b/>
      <sz val="11"/>
      <color rgb="FF0070C0"/>
      <name val="Calibri"/>
      <family val="2"/>
      <scheme val="minor"/>
    </font>
    <font>
      <sz val="11"/>
      <color theme="0"/>
      <name val="Calibri"/>
      <family val="2"/>
      <scheme val="minor"/>
    </font>
    <font>
      <u/>
      <sz val="11"/>
      <color theme="0"/>
      <name val="Calibri"/>
      <family val="2"/>
      <scheme val="minor"/>
    </font>
    <font>
      <b/>
      <sz val="14"/>
      <color theme="1"/>
      <name val="Arial"/>
      <family val="2"/>
    </font>
    <font>
      <b/>
      <sz val="16"/>
      <name val="Calibri"/>
      <family val="2"/>
      <scheme val="minor"/>
    </font>
    <font>
      <sz val="10"/>
      <color rgb="FF0070C0"/>
      <name val="Calibri"/>
      <family val="2"/>
      <scheme val="minor"/>
    </font>
    <font>
      <b/>
      <sz val="22"/>
      <color rgb="FF0070C0"/>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6" tint="0.59999389629810485"/>
        <bgColor indexed="64"/>
      </patternFill>
    </fill>
    <fill>
      <patternFill patternType="solid">
        <fgColor theme="4" tint="-0.249977111117893"/>
        <bgColor indexed="64"/>
      </patternFill>
    </fill>
    <fill>
      <patternFill patternType="solid">
        <fgColor rgb="FF0070C0"/>
        <bgColor indexed="64"/>
      </patternFill>
    </fill>
    <fill>
      <patternFill patternType="solid">
        <fgColor theme="5" tint="0.79998168889431442"/>
        <bgColor indexed="64"/>
      </patternFill>
    </fill>
    <fill>
      <patternFill patternType="solid">
        <fgColor theme="8"/>
        <bgColor indexed="64"/>
      </patternFill>
    </fill>
    <fill>
      <patternFill patternType="solid">
        <fgColor theme="6"/>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FFFFFF"/>
        <bgColor rgb="FF000000"/>
      </patternFill>
    </fill>
  </fills>
  <borders count="6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70C0"/>
      </left>
      <right/>
      <top/>
      <bottom/>
      <diagonal/>
    </border>
    <border>
      <left/>
      <right/>
      <top/>
      <bottom style="thin">
        <color indexed="64"/>
      </bottom>
      <diagonal/>
    </border>
    <border>
      <left/>
      <right style="thin">
        <color indexed="64"/>
      </right>
      <top style="thin">
        <color indexed="64"/>
      </top>
      <bottom style="thin">
        <color indexed="64"/>
      </bottom>
      <diagonal/>
    </border>
    <border>
      <left style="thin">
        <color rgb="FF0070C0"/>
      </left>
      <right/>
      <top style="thin">
        <color rgb="FF0070C0"/>
      </top>
      <bottom/>
      <diagonal/>
    </border>
    <border>
      <left style="thin">
        <color rgb="FF0070C0"/>
      </left>
      <right/>
      <top/>
      <bottom style="thin">
        <color rgb="FF0070C0"/>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style="thin">
        <color rgb="FF0070C0"/>
      </top>
      <bottom/>
      <diagonal/>
    </border>
    <border>
      <left style="thin">
        <color rgb="FF0070C0"/>
      </left>
      <right style="thin">
        <color rgb="FF0070C0"/>
      </right>
      <top/>
      <bottom/>
      <diagonal/>
    </border>
    <border>
      <left style="thin">
        <color rgb="FF0070C0"/>
      </left>
      <right style="thin">
        <color rgb="FF0070C0"/>
      </right>
      <top/>
      <bottom style="thin">
        <color rgb="FF0070C0"/>
      </bottom>
      <diagonal/>
    </border>
    <border>
      <left style="thin">
        <color rgb="FF0070C0"/>
      </left>
      <right/>
      <top style="thin">
        <color rgb="FF0070C0"/>
      </top>
      <bottom style="thin">
        <color rgb="FF0070C0"/>
      </bottom>
      <diagonal/>
    </border>
    <border>
      <left style="thin">
        <color indexed="64"/>
      </left>
      <right/>
      <top/>
      <bottom/>
      <diagonal/>
    </border>
    <border>
      <left/>
      <right/>
      <top style="thin">
        <color rgb="FF0070C0"/>
      </top>
      <bottom style="thin">
        <color rgb="FF0070C0"/>
      </bottom>
      <diagonal/>
    </border>
    <border>
      <left/>
      <right style="thin">
        <color rgb="FF0070C0"/>
      </right>
      <top style="thin">
        <color rgb="FF0070C0"/>
      </top>
      <bottom style="thin">
        <color rgb="FF0070C0"/>
      </bottom>
      <diagonal/>
    </border>
    <border>
      <left/>
      <right/>
      <top style="thin">
        <color rgb="FF0070C0"/>
      </top>
      <bottom/>
      <diagonal/>
    </border>
    <border>
      <left/>
      <right style="thin">
        <color rgb="FF0070C0"/>
      </right>
      <top/>
      <bottom/>
      <diagonal/>
    </border>
    <border>
      <left style="medium">
        <color rgb="FF0070C0"/>
      </left>
      <right style="medium">
        <color rgb="FF0070C0"/>
      </right>
      <top style="medium">
        <color rgb="FF0070C0"/>
      </top>
      <bottom/>
      <diagonal/>
    </border>
    <border>
      <left style="medium">
        <color rgb="FF0070C0"/>
      </left>
      <right style="medium">
        <color rgb="FF0070C0"/>
      </right>
      <top/>
      <bottom style="medium">
        <color rgb="FF0070C0"/>
      </bottom>
      <diagonal/>
    </border>
    <border>
      <left/>
      <right style="medium">
        <color rgb="FF0070C0"/>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bottom style="thin">
        <color indexed="64"/>
      </bottom>
      <diagonal/>
    </border>
    <border>
      <left style="medium">
        <color indexed="64"/>
      </left>
      <right/>
      <top/>
      <bottom/>
      <diagonal/>
    </border>
  </borders>
  <cellStyleXfs count="12">
    <xf numFmtId="0" fontId="0" fillId="0" borderId="0"/>
    <xf numFmtId="0" fontId="6" fillId="0" borderId="0" applyNumberFormat="0" applyFill="0" applyBorder="0" applyAlignment="0" applyProtection="0"/>
    <xf numFmtId="0" fontId="8" fillId="0" borderId="0"/>
    <xf numFmtId="43" fontId="7" fillId="0" borderId="0" applyFont="0" applyFill="0" applyBorder="0" applyAlignment="0" applyProtection="0"/>
    <xf numFmtId="0" fontId="8" fillId="0" borderId="0" applyFill="0" applyProtection="0"/>
    <xf numFmtId="0" fontId="8" fillId="0" borderId="0" applyFill="0" applyProtection="0"/>
    <xf numFmtId="0" fontId="9" fillId="0" borderId="0" applyNumberFormat="0" applyFont="0" applyBorder="0" applyAlignment="0" applyProtection="0"/>
    <xf numFmtId="0" fontId="8" fillId="0" borderId="0"/>
    <xf numFmtId="0" fontId="7" fillId="0" borderId="0"/>
    <xf numFmtId="0" fontId="7" fillId="0" borderId="0"/>
    <xf numFmtId="9" fontId="7" fillId="0" borderId="0" applyFont="0" applyFill="0" applyBorder="0" applyAlignment="0" applyProtection="0"/>
    <xf numFmtId="43" fontId="7" fillId="0" borderId="0" applyFont="0" applyFill="0" applyBorder="0" applyAlignment="0" applyProtection="0"/>
  </cellStyleXfs>
  <cellXfs count="211">
    <xf numFmtId="0" fontId="0" fillId="0" borderId="0" xfId="0"/>
    <xf numFmtId="0" fontId="0" fillId="2" borderId="0" xfId="0" applyFill="1"/>
    <xf numFmtId="0" fontId="0" fillId="2" borderId="0" xfId="0" applyFill="1" applyAlignment="1">
      <alignment horizontal="left"/>
    </xf>
    <xf numFmtId="0" fontId="0" fillId="2" borderId="0" xfId="0" applyFill="1" applyAlignment="1">
      <alignment wrapText="1"/>
    </xf>
    <xf numFmtId="0" fontId="1" fillId="2" borderId="0" xfId="0" applyFont="1" applyFill="1"/>
    <xf numFmtId="0" fontId="4" fillId="2" borderId="0" xfId="0" applyFont="1" applyFill="1" applyAlignment="1">
      <alignment horizontal="right"/>
    </xf>
    <xf numFmtId="0" fontId="6" fillId="2" borderId="0" xfId="1" applyFill="1"/>
    <xf numFmtId="0" fontId="4" fillId="2" borderId="0" xfId="1" applyFont="1" applyFill="1" applyAlignment="1"/>
    <xf numFmtId="9" fontId="0" fillId="2" borderId="0" xfId="10" applyFont="1" applyFill="1" applyAlignment="1">
      <alignment horizontal="left"/>
    </xf>
    <xf numFmtId="9" fontId="0" fillId="2" borderId="0" xfId="10" applyFont="1" applyFill="1"/>
    <xf numFmtId="0" fontId="1" fillId="0" borderId="0" xfId="0" applyFont="1"/>
    <xf numFmtId="0" fontId="11" fillId="2" borderId="0" xfId="0" applyFont="1" applyFill="1"/>
    <xf numFmtId="0" fontId="12" fillId="2" borderId="0" xfId="0" applyFont="1" applyFill="1" applyAlignment="1">
      <alignment horizontal="left"/>
    </xf>
    <xf numFmtId="0" fontId="13" fillId="2" borderId="0" xfId="0" applyFont="1" applyFill="1" applyAlignment="1">
      <alignment horizontal="right" vertical="center"/>
    </xf>
    <xf numFmtId="0" fontId="13" fillId="2" borderId="0" xfId="0" applyFont="1" applyFill="1" applyAlignment="1">
      <alignment horizontal="center" vertical="center"/>
    </xf>
    <xf numFmtId="17" fontId="13" fillId="2" borderId="0" xfId="0" applyNumberFormat="1" applyFont="1" applyFill="1" applyAlignment="1">
      <alignment horizontal="center" vertical="center"/>
    </xf>
    <xf numFmtId="0" fontId="6" fillId="2" borderId="0" xfId="1" applyFill="1" applyAlignment="1">
      <alignment vertical="center"/>
    </xf>
    <xf numFmtId="17" fontId="14" fillId="2" borderId="0" xfId="0" applyNumberFormat="1" applyFont="1" applyFill="1" applyAlignment="1">
      <alignment horizontal="center" vertical="center"/>
    </xf>
    <xf numFmtId="164" fontId="0" fillId="0" borderId="0" xfId="10" applyNumberFormat="1" applyFont="1" applyFill="1"/>
    <xf numFmtId="9" fontId="0" fillId="2" borderId="0" xfId="10" applyFont="1" applyFill="1" applyAlignment="1">
      <alignment vertical="center" wrapText="1"/>
    </xf>
    <xf numFmtId="9" fontId="0" fillId="2" borderId="0" xfId="10" applyFont="1" applyFill="1" applyAlignment="1">
      <alignment vertical="center"/>
    </xf>
    <xf numFmtId="0" fontId="0" fillId="2" borderId="0" xfId="0" applyFill="1" applyAlignment="1">
      <alignment vertical="top" wrapText="1"/>
    </xf>
    <xf numFmtId="0" fontId="17" fillId="2" borderId="0" xfId="1" applyFont="1" applyFill="1"/>
    <xf numFmtId="0" fontId="17" fillId="2" borderId="0" xfId="1" applyFont="1" applyFill="1" applyAlignment="1">
      <alignment vertical="center"/>
    </xf>
    <xf numFmtId="0" fontId="19" fillId="4" borderId="4" xfId="0" applyFont="1" applyFill="1" applyBorder="1" applyAlignment="1">
      <alignment horizontal="center" vertical="center" wrapText="1"/>
    </xf>
    <xf numFmtId="0" fontId="19" fillId="4" borderId="5" xfId="0" applyFont="1" applyFill="1" applyBorder="1" applyAlignment="1">
      <alignment horizontal="center" vertical="center" wrapText="1"/>
    </xf>
    <xf numFmtId="0" fontId="0" fillId="0" borderId="0" xfId="0" applyAlignment="1">
      <alignment horizontal="left"/>
    </xf>
    <xf numFmtId="0" fontId="0" fillId="6" borderId="3" xfId="0" applyFill="1" applyBorder="1" applyAlignment="1">
      <alignment horizontal="left"/>
    </xf>
    <xf numFmtId="0" fontId="20" fillId="4" borderId="3" xfId="0" applyFont="1" applyFill="1" applyBorder="1" applyAlignment="1">
      <alignment horizontal="center" vertical="top"/>
    </xf>
    <xf numFmtId="0" fontId="21" fillId="5" borderId="11" xfId="0" applyFont="1" applyFill="1" applyBorder="1" applyAlignment="1">
      <alignment horizontal="center" vertical="center" wrapText="1"/>
    </xf>
    <xf numFmtId="0" fontId="2" fillId="2" borderId="12" xfId="0" applyFont="1" applyFill="1" applyBorder="1" applyAlignment="1">
      <alignment vertical="center" wrapText="1"/>
    </xf>
    <xf numFmtId="0" fontId="0" fillId="2" borderId="13" xfId="0" applyFill="1" applyBorder="1" applyAlignment="1">
      <alignment vertical="center" wrapText="1"/>
    </xf>
    <xf numFmtId="0" fontId="0" fillId="2" borderId="14" xfId="0" applyFill="1" applyBorder="1" applyAlignment="1">
      <alignment vertical="center" wrapText="1"/>
    </xf>
    <xf numFmtId="0" fontId="0" fillId="2" borderId="12" xfId="0" applyFill="1" applyBorder="1" applyAlignment="1">
      <alignment vertical="center" wrapText="1"/>
    </xf>
    <xf numFmtId="0" fontId="0" fillId="2" borderId="13" xfId="0" applyFill="1" applyBorder="1" applyAlignment="1">
      <alignment vertical="top" wrapText="1"/>
    </xf>
    <xf numFmtId="0" fontId="2" fillId="2" borderId="13" xfId="0" applyFont="1" applyFill="1" applyBorder="1" applyAlignment="1">
      <alignment horizontal="left" vertical="center" wrapText="1" indent="5"/>
    </xf>
    <xf numFmtId="0" fontId="0" fillId="2" borderId="6" xfId="0" applyFill="1" applyBorder="1" applyAlignment="1">
      <alignment vertical="top" wrapText="1"/>
    </xf>
    <xf numFmtId="0" fontId="5" fillId="0" borderId="0" xfId="0" applyFont="1"/>
    <xf numFmtId="0" fontId="22" fillId="0" borderId="0" xfId="0" applyFont="1" applyAlignment="1">
      <alignment vertical="top"/>
    </xf>
    <xf numFmtId="0" fontId="26" fillId="0" borderId="3" xfId="0" applyFont="1" applyBorder="1" applyAlignment="1">
      <alignment horizontal="center"/>
    </xf>
    <xf numFmtId="0" fontId="26" fillId="0" borderId="3" xfId="0" applyFont="1" applyBorder="1"/>
    <xf numFmtId="0" fontId="25" fillId="0" borderId="3" xfId="0" applyFont="1" applyBorder="1" applyAlignment="1">
      <alignment horizontal="center"/>
    </xf>
    <xf numFmtId="0" fontId="23" fillId="2" borderId="0" xfId="1" applyFont="1" applyFill="1" applyBorder="1" applyAlignment="1">
      <alignment horizontal="center" vertical="center"/>
    </xf>
    <xf numFmtId="0" fontId="0" fillId="3" borderId="3" xfId="0" applyFill="1" applyBorder="1" applyAlignment="1">
      <alignment horizontal="left"/>
    </xf>
    <xf numFmtId="0" fontId="0" fillId="2" borderId="0" xfId="0" applyFill="1" applyAlignment="1">
      <alignment horizontal="right"/>
    </xf>
    <xf numFmtId="0" fontId="22" fillId="0" borderId="0" xfId="0" applyFont="1" applyAlignment="1">
      <alignment horizontal="center" vertical="top"/>
    </xf>
    <xf numFmtId="0" fontId="15" fillId="0" borderId="0" xfId="0" applyFont="1"/>
    <xf numFmtId="0" fontId="20" fillId="0" borderId="0" xfId="0" applyFont="1" applyAlignment="1">
      <alignment horizontal="center" vertical="top"/>
    </xf>
    <xf numFmtId="0" fontId="17" fillId="2" borderId="0" xfId="1" applyFont="1" applyFill="1" applyAlignment="1">
      <alignment horizontal="center"/>
    </xf>
    <xf numFmtId="0" fontId="0" fillId="2" borderId="19" xfId="0" applyFill="1" applyBorder="1"/>
    <xf numFmtId="0" fontId="29" fillId="0" borderId="0" xfId="0" applyFont="1"/>
    <xf numFmtId="0" fontId="20" fillId="4" borderId="3" xfId="0" applyFont="1" applyFill="1" applyBorder="1" applyAlignment="1">
      <alignment horizontal="center" vertical="center"/>
    </xf>
    <xf numFmtId="0" fontId="30" fillId="2" borderId="13" xfId="0" applyFont="1" applyFill="1" applyBorder="1" applyAlignment="1">
      <alignment vertical="center" wrapText="1"/>
    </xf>
    <xf numFmtId="0" fontId="19" fillId="0" borderId="0" xfId="1" applyFont="1" applyFill="1" applyBorder="1" applyAlignment="1">
      <alignment horizontal="center" vertical="center"/>
    </xf>
    <xf numFmtId="0" fontId="0" fillId="0" borderId="0" xfId="0" applyAlignment="1">
      <alignment horizontal="left" vertical="top" wrapText="1" indent="2"/>
    </xf>
    <xf numFmtId="0" fontId="0" fillId="0" borderId="0" xfId="0" applyAlignment="1">
      <alignment vertical="top" wrapText="1"/>
    </xf>
    <xf numFmtId="0" fontId="18" fillId="2" borderId="0" xfId="0" applyFont="1" applyFill="1" applyAlignment="1">
      <alignment horizontal="left" vertical="center"/>
    </xf>
    <xf numFmtId="0" fontId="19" fillId="5" borderId="12" xfId="1" applyFont="1" applyFill="1" applyBorder="1" applyAlignment="1">
      <alignment horizontal="center" vertical="top"/>
    </xf>
    <xf numFmtId="0" fontId="19" fillId="5" borderId="13" xfId="1" applyFont="1" applyFill="1" applyBorder="1" applyAlignment="1">
      <alignment horizontal="center" vertical="top"/>
    </xf>
    <xf numFmtId="0" fontId="19" fillId="5" borderId="14" xfId="1" applyFont="1" applyFill="1" applyBorder="1" applyAlignment="1">
      <alignment horizontal="center" vertical="top"/>
    </xf>
    <xf numFmtId="0" fontId="16" fillId="2" borderId="0" xfId="1" applyFont="1" applyFill="1" applyAlignment="1">
      <alignment horizontal="right"/>
    </xf>
    <xf numFmtId="0" fontId="27" fillId="2" borderId="0" xfId="0" applyFont="1" applyFill="1" applyAlignment="1">
      <alignment horizontal="left" indent="4"/>
    </xf>
    <xf numFmtId="0" fontId="18" fillId="2" borderId="0" xfId="0" applyFont="1" applyFill="1" applyAlignment="1">
      <alignment horizontal="left" indent="4"/>
    </xf>
    <xf numFmtId="0" fontId="25" fillId="0" borderId="0" xfId="0" applyFont="1" applyAlignment="1">
      <alignment horizontal="center"/>
    </xf>
    <xf numFmtId="0" fontId="0" fillId="0" borderId="0" xfId="0" applyAlignment="1">
      <alignment horizontal="center" vertical="center"/>
    </xf>
    <xf numFmtId="0" fontId="24" fillId="0" borderId="0" xfId="0" applyFont="1" applyAlignment="1">
      <alignment horizontal="center" vertical="center"/>
    </xf>
    <xf numFmtId="0" fontId="0" fillId="2" borderId="9" xfId="0" applyFill="1" applyBorder="1" applyAlignment="1">
      <alignment vertical="center" wrapText="1"/>
    </xf>
    <xf numFmtId="0" fontId="5" fillId="0" borderId="0" xfId="0" applyFont="1" applyAlignment="1">
      <alignment horizontal="left" vertical="center" wrapText="1"/>
    </xf>
    <xf numFmtId="0" fontId="10" fillId="2" borderId="0" xfId="0" applyFont="1" applyFill="1" applyAlignment="1">
      <alignment horizontal="center"/>
    </xf>
    <xf numFmtId="0" fontId="0" fillId="0" borderId="0" xfId="0" applyAlignment="1">
      <alignment horizontal="center"/>
    </xf>
    <xf numFmtId="0" fontId="31" fillId="2" borderId="0" xfId="0" applyFont="1" applyFill="1"/>
    <xf numFmtId="165" fontId="0" fillId="2" borderId="0" xfId="11" applyNumberFormat="1" applyFont="1" applyFill="1" applyBorder="1" applyAlignment="1"/>
    <xf numFmtId="0" fontId="0" fillId="8" borderId="32" xfId="0" applyFill="1" applyBorder="1" applyAlignment="1">
      <alignment horizontal="center"/>
    </xf>
    <xf numFmtId="0" fontId="0" fillId="9" borderId="36" xfId="0" applyFill="1" applyBorder="1" applyAlignment="1">
      <alignment horizontal="center" vertical="center" wrapText="1"/>
    </xf>
    <xf numFmtId="0" fontId="0" fillId="10" borderId="36" xfId="0" applyFill="1" applyBorder="1" applyAlignment="1">
      <alignment horizontal="center" vertical="center" wrapText="1"/>
    </xf>
    <xf numFmtId="0" fontId="0" fillId="10" borderId="33" xfId="0" applyFill="1" applyBorder="1" applyAlignment="1">
      <alignment horizontal="center" vertical="center" wrapText="1"/>
    </xf>
    <xf numFmtId="0" fontId="0" fillId="11" borderId="37" xfId="0" applyFill="1" applyBorder="1" applyAlignment="1">
      <alignment horizontal="left"/>
    </xf>
    <xf numFmtId="0" fontId="0" fillId="11" borderId="38" xfId="0" applyFill="1" applyBorder="1" applyAlignment="1">
      <alignment horizontal="left"/>
    </xf>
    <xf numFmtId="0" fontId="31" fillId="2" borderId="39" xfId="0" applyFont="1" applyFill="1" applyBorder="1"/>
    <xf numFmtId="0" fontId="0" fillId="2" borderId="39" xfId="0" applyFill="1" applyBorder="1"/>
    <xf numFmtId="0" fontId="31" fillId="2" borderId="0" xfId="0" applyFont="1" applyFill="1" applyAlignment="1">
      <alignment vertical="top" wrapText="1"/>
    </xf>
    <xf numFmtId="0" fontId="0" fillId="7" borderId="28" xfId="0" applyFill="1" applyBorder="1" applyAlignment="1">
      <alignment horizontal="center"/>
    </xf>
    <xf numFmtId="0" fontId="0" fillId="8" borderId="28" xfId="0" applyFill="1" applyBorder="1" applyAlignment="1">
      <alignment horizontal="center"/>
    </xf>
    <xf numFmtId="0" fontId="0" fillId="12" borderId="33" xfId="0" applyFill="1" applyBorder="1" applyAlignment="1">
      <alignment horizontal="center" vertical="center" wrapText="1"/>
    </xf>
    <xf numFmtId="0" fontId="0" fillId="12" borderId="34" xfId="0" applyFill="1" applyBorder="1" applyAlignment="1">
      <alignment horizontal="center" vertical="center" wrapText="1"/>
    </xf>
    <xf numFmtId="0" fontId="0" fillId="3" borderId="33" xfId="0" applyFill="1" applyBorder="1" applyAlignment="1">
      <alignment horizontal="center" vertical="center" wrapText="1"/>
    </xf>
    <xf numFmtId="0" fontId="0" fillId="3" borderId="34" xfId="0" applyFill="1" applyBorder="1" applyAlignment="1">
      <alignment horizontal="center" vertical="center" wrapText="1"/>
    </xf>
    <xf numFmtId="0" fontId="32" fillId="2" borderId="0" xfId="1" applyFont="1" applyFill="1"/>
    <xf numFmtId="0" fontId="10" fillId="2" borderId="24" xfId="1" applyFont="1" applyFill="1" applyBorder="1" applyAlignment="1">
      <alignment horizontal="center" vertical="center"/>
    </xf>
    <xf numFmtId="0" fontId="0" fillId="12" borderId="28" xfId="0" applyFill="1" applyBorder="1" applyAlignment="1">
      <alignment horizontal="center" vertical="center" wrapText="1"/>
    </xf>
    <xf numFmtId="0" fontId="0" fillId="12" borderId="48" xfId="0" applyFill="1" applyBorder="1" applyAlignment="1">
      <alignment horizontal="center" vertical="center" wrapText="1"/>
    </xf>
    <xf numFmtId="0" fontId="0" fillId="9" borderId="28" xfId="0" applyFill="1" applyBorder="1" applyAlignment="1">
      <alignment horizontal="center" vertical="center" wrapText="1"/>
    </xf>
    <xf numFmtId="0" fontId="0" fillId="9" borderId="48" xfId="0" applyFill="1" applyBorder="1" applyAlignment="1">
      <alignment horizontal="center" vertical="center" wrapText="1"/>
    </xf>
    <xf numFmtId="0" fontId="0" fillId="11" borderId="38" xfId="0" applyFill="1" applyBorder="1"/>
    <xf numFmtId="44" fontId="0" fillId="2" borderId="37" xfId="0" applyNumberFormat="1" applyFill="1" applyBorder="1"/>
    <xf numFmtId="49" fontId="0" fillId="2" borderId="49" xfId="0" applyNumberFormat="1" applyFill="1" applyBorder="1" applyAlignment="1">
      <alignment horizontal="right" indent="1"/>
    </xf>
    <xf numFmtId="44" fontId="0" fillId="2" borderId="30" xfId="0" applyNumberFormat="1" applyFill="1" applyBorder="1"/>
    <xf numFmtId="49" fontId="0" fillId="2" borderId="50" xfId="0" applyNumberFormat="1" applyFill="1" applyBorder="1" applyAlignment="1">
      <alignment horizontal="right" indent="1"/>
    </xf>
    <xf numFmtId="1" fontId="0" fillId="2" borderId="1" xfId="0" applyNumberFormat="1" applyFill="1" applyBorder="1"/>
    <xf numFmtId="1" fontId="0" fillId="2" borderId="2" xfId="0" applyNumberFormat="1" applyFill="1" applyBorder="1"/>
    <xf numFmtId="1" fontId="0" fillId="2" borderId="8" xfId="0" applyNumberFormat="1" applyFill="1" applyBorder="1"/>
    <xf numFmtId="1" fontId="0" fillId="2" borderId="51" xfId="0" applyNumberFormat="1" applyFill="1" applyBorder="1"/>
    <xf numFmtId="1" fontId="0" fillId="2" borderId="52" xfId="0" applyNumberFormat="1" applyFill="1" applyBorder="1"/>
    <xf numFmtId="1" fontId="24" fillId="13" borderId="46" xfId="0" applyNumberFormat="1" applyFont="1" applyFill="1" applyBorder="1"/>
    <xf numFmtId="1" fontId="24" fillId="13" borderId="8" xfId="0" applyNumberFormat="1" applyFont="1" applyFill="1" applyBorder="1"/>
    <xf numFmtId="1" fontId="24" fillId="13" borderId="1" xfId="0" applyNumberFormat="1" applyFont="1" applyFill="1" applyBorder="1"/>
    <xf numFmtId="1" fontId="24" fillId="13" borderId="2" xfId="0" applyNumberFormat="1" applyFont="1" applyFill="1" applyBorder="1"/>
    <xf numFmtId="1" fontId="0" fillId="2" borderId="45" xfId="0" applyNumberFormat="1" applyFill="1" applyBorder="1"/>
    <xf numFmtId="0" fontId="0" fillId="3" borderId="3" xfId="0" applyFill="1" applyBorder="1"/>
    <xf numFmtId="0" fontId="0" fillId="6" borderId="3" xfId="0" applyFill="1" applyBorder="1"/>
    <xf numFmtId="0" fontId="27" fillId="2" borderId="0" xfId="0" applyFont="1" applyFill="1"/>
    <xf numFmtId="164" fontId="33" fillId="2" borderId="0" xfId="10" applyNumberFormat="1" applyFont="1" applyFill="1" applyAlignment="1">
      <alignment horizontal="left"/>
    </xf>
    <xf numFmtId="0" fontId="17" fillId="2" borderId="0" xfId="1" applyFont="1" applyFill="1" applyAlignment="1">
      <alignment horizontal="left"/>
    </xf>
    <xf numFmtId="0" fontId="24" fillId="0" borderId="3" xfId="0" applyFont="1" applyBorder="1"/>
    <xf numFmtId="0" fontId="24" fillId="0" borderId="50" xfId="0" applyFont="1" applyBorder="1"/>
    <xf numFmtId="0" fontId="24" fillId="0" borderId="2" xfId="0" applyFont="1" applyBorder="1"/>
    <xf numFmtId="0" fontId="24" fillId="0" borderId="53" xfId="0" applyFont="1" applyBorder="1"/>
    <xf numFmtId="0" fontId="24" fillId="0" borderId="54" xfId="0" applyFont="1" applyBorder="1"/>
    <xf numFmtId="0" fontId="24" fillId="0" borderId="55" xfId="0" applyFont="1" applyBorder="1"/>
    <xf numFmtId="0" fontId="24" fillId="0" borderId="34" xfId="0" applyFont="1" applyBorder="1"/>
    <xf numFmtId="0" fontId="5" fillId="2" borderId="0" xfId="0" applyFont="1" applyFill="1" applyAlignment="1">
      <alignment horizontal="left"/>
    </xf>
    <xf numFmtId="0" fontId="35" fillId="2" borderId="0" xfId="0" applyFont="1" applyFill="1"/>
    <xf numFmtId="0" fontId="0" fillId="2" borderId="0" xfId="0" applyFill="1" applyAlignment="1">
      <alignment horizontal="left" vertical="top" wrapText="1" indent="2"/>
    </xf>
    <xf numFmtId="0" fontId="17" fillId="2" borderId="0" xfId="1" applyFont="1" applyFill="1" applyAlignment="1">
      <alignment vertical="top" wrapText="1"/>
    </xf>
    <xf numFmtId="17" fontId="16" fillId="2" borderId="21" xfId="0" applyNumberFormat="1" applyFont="1" applyFill="1" applyBorder="1" applyAlignment="1">
      <alignment horizontal="center" vertical="center"/>
    </xf>
    <xf numFmtId="17" fontId="16" fillId="2" borderId="22" xfId="0" applyNumberFormat="1" applyFont="1" applyFill="1" applyBorder="1" applyAlignment="1">
      <alignment horizontal="center" vertical="center"/>
    </xf>
    <xf numFmtId="0" fontId="5" fillId="0" borderId="0" xfId="0" applyFont="1" applyAlignment="1">
      <alignment horizontal="left"/>
    </xf>
    <xf numFmtId="0" fontId="36" fillId="2" borderId="0" xfId="0" applyFont="1" applyFill="1" applyAlignment="1">
      <alignment horizontal="center"/>
    </xf>
    <xf numFmtId="0" fontId="5" fillId="2" borderId="13" xfId="0" applyFont="1" applyFill="1" applyBorder="1" applyAlignment="1">
      <alignment vertical="center" wrapText="1"/>
    </xf>
    <xf numFmtId="0" fontId="24" fillId="0" borderId="0" xfId="0" applyFont="1"/>
    <xf numFmtId="0" fontId="0" fillId="11" borderId="59" xfId="0" applyFill="1" applyBorder="1" applyAlignment="1">
      <alignment horizontal="left"/>
    </xf>
    <xf numFmtId="1" fontId="24" fillId="13" borderId="60" xfId="0" applyNumberFormat="1" applyFont="1" applyFill="1" applyBorder="1"/>
    <xf numFmtId="1" fontId="24" fillId="13" borderId="39" xfId="0" applyNumberFormat="1" applyFont="1" applyFill="1" applyBorder="1"/>
    <xf numFmtId="1" fontId="24" fillId="13" borderId="16" xfId="0" applyNumberFormat="1" applyFont="1" applyFill="1" applyBorder="1"/>
    <xf numFmtId="1" fontId="24" fillId="13" borderId="0" xfId="0" applyNumberFormat="1" applyFont="1" applyFill="1"/>
    <xf numFmtId="0" fontId="34" fillId="2" borderId="23" xfId="0" applyFont="1" applyFill="1" applyBorder="1" applyAlignment="1">
      <alignment horizontal="right" vertical="center"/>
    </xf>
    <xf numFmtId="0" fontId="0" fillId="0" borderId="0" xfId="0" applyAlignment="1">
      <alignment horizontal="left" vertical="top" wrapText="1" indent="2"/>
    </xf>
    <xf numFmtId="0" fontId="0" fillId="2" borderId="0" xfId="0" applyFill="1" applyAlignment="1">
      <alignment horizontal="left" vertical="top" wrapText="1" indent="2"/>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0" fillId="2" borderId="0" xfId="1" applyFont="1" applyFill="1" applyAlignment="1">
      <alignment horizontal="center"/>
    </xf>
    <xf numFmtId="0" fontId="0" fillId="0" borderId="0" xfId="0" applyAlignment="1"/>
    <xf numFmtId="0" fontId="1" fillId="2" borderId="14" xfId="0" applyFont="1" applyFill="1" applyBorder="1" applyAlignment="1">
      <alignment horizontal="center" vertical="center" wrapText="1"/>
    </xf>
    <xf numFmtId="0" fontId="0" fillId="2" borderId="9" xfId="0" applyFill="1" applyBorder="1" applyAlignment="1">
      <alignment vertical="center" wrapText="1"/>
    </xf>
    <xf numFmtId="0" fontId="0" fillId="2" borderId="10" xfId="0" applyFill="1" applyBorder="1" applyAlignment="1">
      <alignment vertical="center" wrapText="1"/>
    </xf>
    <xf numFmtId="0" fontId="28" fillId="0" borderId="7" xfId="0" applyFont="1" applyBorder="1" applyAlignment="1">
      <alignment horizontal="center" vertical="center"/>
    </xf>
    <xf numFmtId="0" fontId="28" fillId="0" borderId="0" xfId="0" applyFont="1" applyAlignment="1">
      <alignment horizontal="center" vertical="center"/>
    </xf>
    <xf numFmtId="0" fontId="21" fillId="4" borderId="1" xfId="0" applyFont="1" applyFill="1" applyBorder="1" applyAlignment="1">
      <alignment horizontal="center" vertical="center"/>
    </xf>
    <xf numFmtId="0" fontId="21" fillId="4" borderId="2" xfId="0" applyFont="1" applyFill="1" applyBorder="1" applyAlignment="1">
      <alignment horizontal="center" vertical="center"/>
    </xf>
    <xf numFmtId="0" fontId="21" fillId="4" borderId="8" xfId="0" applyFont="1" applyFill="1" applyBorder="1" applyAlignment="1">
      <alignment horizontal="center" vertical="center"/>
    </xf>
    <xf numFmtId="0" fontId="5" fillId="0" borderId="0" xfId="0" applyFont="1" applyAlignment="1">
      <alignment horizontal="left" vertical="center" wrapText="1"/>
    </xf>
    <xf numFmtId="0" fontId="28" fillId="0" borderId="7" xfId="0" applyFont="1" applyBorder="1" applyAlignment="1">
      <alignment horizontal="center"/>
    </xf>
    <xf numFmtId="0" fontId="28" fillId="0" borderId="0" xfId="0" applyFont="1" applyAlignment="1">
      <alignment horizontal="center"/>
    </xf>
    <xf numFmtId="0" fontId="23" fillId="0" borderId="0" xfId="0" applyFont="1" applyAlignment="1">
      <alignment horizontal="center"/>
    </xf>
    <xf numFmtId="0" fontId="28" fillId="0" borderId="0" xfId="0" applyFont="1" applyAlignment="1">
      <alignment horizontal="center" vertical="top"/>
    </xf>
    <xf numFmtId="0" fontId="21" fillId="4" borderId="1" xfId="0" applyFont="1" applyFill="1" applyBorder="1" applyAlignment="1">
      <alignment horizontal="center" vertical="top"/>
    </xf>
    <xf numFmtId="0" fontId="21" fillId="4" borderId="8" xfId="0" applyFont="1" applyFill="1" applyBorder="1" applyAlignment="1">
      <alignment horizontal="center" vertical="top"/>
    </xf>
    <xf numFmtId="0" fontId="26" fillId="0" borderId="3" xfId="0" applyFont="1" applyBorder="1" applyAlignment="1">
      <alignment horizontal="left" wrapText="1"/>
    </xf>
    <xf numFmtId="0" fontId="0" fillId="0" borderId="3" xfId="0" applyBorder="1" applyAlignment="1">
      <alignment horizontal="left" wrapText="1"/>
    </xf>
    <xf numFmtId="0" fontId="26" fillId="0" borderId="3" xfId="0" applyFont="1" applyBorder="1" applyAlignment="1">
      <alignment horizontal="left"/>
    </xf>
    <xf numFmtId="0" fontId="5" fillId="0" borderId="15" xfId="0" applyFont="1" applyBorder="1" applyAlignment="1">
      <alignment horizontal="left" vertical="center" wrapText="1"/>
    </xf>
    <xf numFmtId="0" fontId="5" fillId="0" borderId="18" xfId="0" applyFont="1" applyBorder="1" applyAlignment="1">
      <alignment horizontal="left" vertical="center" wrapText="1"/>
    </xf>
    <xf numFmtId="0" fontId="5" fillId="0" borderId="17" xfId="0" applyFont="1" applyBorder="1" applyAlignment="1">
      <alignment horizontal="left" vertical="center" wrapText="1"/>
    </xf>
    <xf numFmtId="0" fontId="5" fillId="0" borderId="15"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19" fillId="5" borderId="15" xfId="0" applyFont="1" applyFill="1" applyBorder="1" applyAlignment="1">
      <alignment horizontal="center" vertical="center" wrapText="1"/>
    </xf>
    <xf numFmtId="0" fontId="19" fillId="5" borderId="17" xfId="0" applyFont="1" applyFill="1" applyBorder="1" applyAlignment="1">
      <alignment horizontal="center" vertical="center" wrapText="1"/>
    </xf>
    <xf numFmtId="0" fontId="19" fillId="5" borderId="18" xfId="0" applyFont="1" applyFill="1" applyBorder="1" applyAlignment="1">
      <alignment horizontal="center" vertical="center" wrapText="1"/>
    </xf>
    <xf numFmtId="0" fontId="19" fillId="5" borderId="6" xfId="0" applyFont="1" applyFill="1" applyBorder="1" applyAlignment="1">
      <alignment horizontal="center" vertical="center" wrapText="1"/>
    </xf>
    <xf numFmtId="0" fontId="19" fillId="5" borderId="0" xfId="0" applyFont="1" applyFill="1" applyAlignment="1">
      <alignment horizontal="center" vertical="center" wrapText="1"/>
    </xf>
    <xf numFmtId="0" fontId="19" fillId="5" borderId="20" xfId="0" applyFont="1" applyFill="1" applyBorder="1" applyAlignment="1">
      <alignment horizontal="center" vertical="center" wrapText="1"/>
    </xf>
    <xf numFmtId="1" fontId="26" fillId="0" borderId="3" xfId="0" applyNumberFormat="1" applyFont="1" applyBorder="1" applyAlignment="1">
      <alignment horizontal="left"/>
    </xf>
    <xf numFmtId="0" fontId="20" fillId="4" borderId="16" xfId="0" applyFont="1" applyFill="1" applyBorder="1" applyAlignment="1">
      <alignment horizontal="center" vertical="top"/>
    </xf>
    <xf numFmtId="0" fontId="20" fillId="4" borderId="0" xfId="0" applyFont="1" applyFill="1" applyAlignment="1">
      <alignment horizontal="center" vertical="top"/>
    </xf>
    <xf numFmtId="0" fontId="10" fillId="2" borderId="0" xfId="0" applyFont="1" applyFill="1" applyAlignment="1">
      <alignment horizontal="center"/>
    </xf>
    <xf numFmtId="0" fontId="0" fillId="0" borderId="0" xfId="0" applyAlignment="1">
      <alignment horizontal="center"/>
    </xf>
    <xf numFmtId="0" fontId="0" fillId="0" borderId="0" xfId="0" applyAlignment="1">
      <alignment vertical="center" wrapText="1"/>
    </xf>
    <xf numFmtId="0" fontId="0" fillId="0" borderId="28" xfId="0" applyBorder="1" applyAlignment="1">
      <alignment horizontal="center"/>
    </xf>
    <xf numFmtId="0" fontId="0" fillId="0" borderId="29" xfId="0" applyBorder="1" applyAlignment="1">
      <alignment horizontal="center"/>
    </xf>
    <xf numFmtId="0" fontId="10" fillId="2" borderId="24" xfId="1" applyFont="1" applyFill="1" applyBorder="1" applyAlignment="1">
      <alignment horizontal="center" vertical="center"/>
    </xf>
    <xf numFmtId="0" fontId="1" fillId="7" borderId="25" xfId="0" applyFont="1" applyFill="1" applyBorder="1" applyAlignment="1">
      <alignment horizontal="center" vertical="center" wrapText="1"/>
    </xf>
    <xf numFmtId="0" fontId="1" fillId="7" borderId="30" xfId="0" applyFont="1" applyFill="1" applyBorder="1" applyAlignment="1">
      <alignment horizontal="center" vertical="center" wrapText="1"/>
    </xf>
    <xf numFmtId="0" fontId="1" fillId="7" borderId="33" xfId="0" applyFont="1" applyFill="1" applyBorder="1" applyAlignment="1">
      <alignment horizontal="center" vertical="center" wrapText="1"/>
    </xf>
    <xf numFmtId="0" fontId="1" fillId="7" borderId="56" xfId="0" applyFont="1" applyFill="1" applyBorder="1" applyAlignment="1">
      <alignment horizontal="center" vertical="center" wrapText="1"/>
    </xf>
    <xf numFmtId="0" fontId="1" fillId="7" borderId="57" xfId="0" applyFont="1" applyFill="1" applyBorder="1" applyAlignment="1">
      <alignment horizontal="center" vertical="center" wrapText="1"/>
    </xf>
    <xf numFmtId="0" fontId="1" fillId="7" borderId="58" xfId="0" applyFont="1" applyFill="1" applyBorder="1" applyAlignment="1">
      <alignment horizontal="center" vertical="center" wrapText="1"/>
    </xf>
    <xf numFmtId="0" fontId="1" fillId="7" borderId="27" xfId="0" applyFont="1" applyFill="1" applyBorder="1" applyAlignment="1">
      <alignment horizontal="center" vertical="center"/>
    </xf>
    <xf numFmtId="0" fontId="1" fillId="7" borderId="31" xfId="0" applyFont="1" applyFill="1" applyBorder="1" applyAlignment="1">
      <alignment horizontal="center" vertical="center"/>
    </xf>
    <xf numFmtId="0" fontId="1" fillId="7" borderId="35" xfId="0" applyFont="1" applyFill="1" applyBorder="1" applyAlignment="1">
      <alignment horizontal="center" vertical="center"/>
    </xf>
    <xf numFmtId="0" fontId="1" fillId="7" borderId="26" xfId="0" applyFont="1" applyFill="1" applyBorder="1" applyAlignment="1">
      <alignment horizontal="center" vertical="center" wrapText="1"/>
    </xf>
    <xf numFmtId="0" fontId="1" fillId="7" borderId="3" xfId="0" applyFont="1" applyFill="1" applyBorder="1" applyAlignment="1">
      <alignment horizontal="center" vertical="center" wrapText="1"/>
    </xf>
    <xf numFmtId="0" fontId="1" fillId="7" borderId="34" xfId="0" applyFont="1" applyFill="1" applyBorder="1" applyAlignment="1">
      <alignment horizontal="center" vertical="center" wrapText="1"/>
    </xf>
    <xf numFmtId="0" fontId="1" fillId="7" borderId="40" xfId="0" applyFont="1" applyFill="1" applyBorder="1" applyAlignment="1">
      <alignment horizontal="center" vertical="center"/>
    </xf>
    <xf numFmtId="0" fontId="1" fillId="7" borderId="1" xfId="0" applyFont="1" applyFill="1" applyBorder="1" applyAlignment="1">
      <alignment horizontal="center" vertical="center"/>
    </xf>
    <xf numFmtId="0" fontId="1" fillId="7" borderId="47" xfId="0" applyFont="1" applyFill="1" applyBorder="1" applyAlignment="1">
      <alignment horizontal="center" vertical="center"/>
    </xf>
    <xf numFmtId="0" fontId="0" fillId="7" borderId="28" xfId="0" applyFill="1" applyBorder="1" applyAlignment="1">
      <alignment horizontal="center"/>
    </xf>
    <xf numFmtId="0" fontId="0" fillId="7" borderId="41" xfId="0" applyFill="1" applyBorder="1" applyAlignment="1">
      <alignment horizontal="center"/>
    </xf>
    <xf numFmtId="0" fontId="0" fillId="8" borderId="28" xfId="0" applyFill="1" applyBorder="1" applyAlignment="1">
      <alignment horizontal="center"/>
    </xf>
    <xf numFmtId="0" fontId="0" fillId="8" borderId="41" xfId="0" applyFill="1" applyBorder="1" applyAlignment="1">
      <alignment horizontal="center"/>
    </xf>
    <xf numFmtId="0" fontId="0" fillId="8" borderId="42" xfId="0" applyFill="1" applyBorder="1" applyAlignment="1">
      <alignment horizontal="center"/>
    </xf>
    <xf numFmtId="0" fontId="0" fillId="12" borderId="43" xfId="0" applyFill="1" applyBorder="1" applyAlignment="1">
      <alignment horizontal="center"/>
    </xf>
    <xf numFmtId="0" fontId="0" fillId="12" borderId="44" xfId="0" applyFill="1" applyBorder="1" applyAlignment="1">
      <alignment horizontal="center"/>
    </xf>
    <xf numFmtId="0" fontId="0" fillId="3" borderId="43" xfId="0" applyFill="1" applyBorder="1" applyAlignment="1">
      <alignment horizontal="center"/>
    </xf>
    <xf numFmtId="0" fontId="0" fillId="3" borderId="44" xfId="0" applyFill="1" applyBorder="1" applyAlignment="1">
      <alignment horizontal="center"/>
    </xf>
    <xf numFmtId="0" fontId="0" fillId="10" borderId="46" xfId="0" applyFill="1" applyBorder="1" applyAlignment="1">
      <alignment horizontal="center" vertical="center" wrapText="1"/>
    </xf>
    <xf numFmtId="0" fontId="0" fillId="10" borderId="8" xfId="0" applyFill="1" applyBorder="1" applyAlignment="1">
      <alignment horizontal="center" vertical="center" wrapText="1"/>
    </xf>
    <xf numFmtId="0" fontId="0" fillId="3" borderId="45" xfId="0" applyFill="1" applyBorder="1" applyAlignment="1">
      <alignment horizontal="center"/>
    </xf>
    <xf numFmtId="0" fontId="0" fillId="9" borderId="46" xfId="0" applyFill="1" applyBorder="1" applyAlignment="1">
      <alignment horizontal="center" vertical="center" wrapText="1"/>
    </xf>
    <xf numFmtId="0" fontId="0" fillId="9" borderId="2" xfId="0" applyFill="1" applyBorder="1" applyAlignment="1">
      <alignment horizontal="center" vertical="center" wrapText="1"/>
    </xf>
    <xf numFmtId="0" fontId="0" fillId="10" borderId="2" xfId="0" applyFill="1" applyBorder="1" applyAlignment="1">
      <alignment horizontal="center" vertical="center" wrapText="1"/>
    </xf>
  </cellXfs>
  <cellStyles count="12">
    <cellStyle name="0,0_x000d__x000a_NA_x000d__x000a_" xfId="2" xr:uid="{00000000-0005-0000-0000-000000000000}"/>
    <cellStyle name="Comma" xfId="11" builtinId="3"/>
    <cellStyle name="Comma 3" xfId="3" xr:uid="{00000000-0005-0000-0000-000002000000}"/>
    <cellStyle name="ExportHeaderStyleLeft" xfId="4" xr:uid="{00000000-0005-0000-0000-000003000000}"/>
    <cellStyle name="ExportHeaderStyleRight" xfId="5" xr:uid="{00000000-0005-0000-0000-000004000000}"/>
    <cellStyle name="ExportLogo" xfId="6" xr:uid="{00000000-0005-0000-0000-000005000000}"/>
    <cellStyle name="Hyperlink" xfId="1" builtinId="8"/>
    <cellStyle name="Normal" xfId="0" builtinId="0"/>
    <cellStyle name="Normal 2" xfId="7" xr:uid="{00000000-0005-0000-0000-000008000000}"/>
    <cellStyle name="Normal 6" xfId="8" xr:uid="{00000000-0005-0000-0000-000009000000}"/>
    <cellStyle name="Normal 7" xfId="9" xr:uid="{00000000-0005-0000-0000-00000A000000}"/>
    <cellStyle name="Percent" xfId="10" builtinId="5"/>
  </cellStyles>
  <dxfs count="20">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color rgb="FF006100"/>
      </font>
      <fill>
        <patternFill>
          <bgColor rgb="FFC6EFCE"/>
        </patternFill>
      </fill>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41B6E6"/>
      <color rgb="FF005EB8"/>
      <color rgb="FF0070C0"/>
      <color rgb="FFFFFFCC"/>
      <color rgb="FF00CC5C"/>
      <color rgb="FFFF4343"/>
      <color rgb="FFFF4747"/>
      <color rgb="FF000000"/>
      <color rgb="FF00EA6A"/>
      <color rgb="FFCC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customXml" Target="../customXml/item2.xml"/><Relationship Id="rId10" Type="http://schemas.openxmlformats.org/officeDocument/2006/relationships/externalLink" Target="externalLinks/externalLink1.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1</xdr:col>
      <xdr:colOff>1</xdr:colOff>
      <xdr:row>27</xdr:row>
      <xdr:rowOff>13188</xdr:rowOff>
    </xdr:from>
    <xdr:to>
      <xdr:col>2</xdr:col>
      <xdr:colOff>1</xdr:colOff>
      <xdr:row>30</xdr:row>
      <xdr:rowOff>352425</xdr:rowOff>
    </xdr:to>
    <xdr:sp macro="" textlink="">
      <xdr:nvSpPr>
        <xdr:cNvPr id="2" name="Right Arrow 1">
          <a:extLst>
            <a:ext uri="{FF2B5EF4-FFF2-40B4-BE49-F238E27FC236}">
              <a16:creationId xmlns:a16="http://schemas.microsoft.com/office/drawing/2014/main" id="{00000000-0008-0000-0000-000002000000}"/>
            </a:ext>
          </a:extLst>
        </xdr:cNvPr>
        <xdr:cNvSpPr/>
      </xdr:nvSpPr>
      <xdr:spPr>
        <a:xfrm>
          <a:off x="201707" y="4977394"/>
          <a:ext cx="1400735" cy="1482237"/>
        </a:xfrm>
        <a:prstGeom prst="rightArrow">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i="1"/>
            <a:t>CCG</a:t>
          </a:r>
          <a:r>
            <a:rPr lang="en-GB" sz="1600" b="1" i="1" baseline="0"/>
            <a:t> level data</a:t>
          </a:r>
          <a:endParaRPr lang="en-GB" sz="1600" b="1" i="1"/>
        </a:p>
      </xdr:txBody>
    </xdr:sp>
    <xdr:clientData/>
  </xdr:twoCellAnchor>
  <xdr:twoCellAnchor>
    <xdr:from>
      <xdr:col>2</xdr:col>
      <xdr:colOff>243840</xdr:colOff>
      <xdr:row>7</xdr:row>
      <xdr:rowOff>57151</xdr:rowOff>
    </xdr:from>
    <xdr:to>
      <xdr:col>10</xdr:col>
      <xdr:colOff>38100</xdr:colOff>
      <xdr:row>8</xdr:row>
      <xdr:rowOff>362398</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2034540" y="2066926"/>
          <a:ext cx="7938135" cy="571947"/>
        </a:xfrm>
        <a:prstGeom prst="rect">
          <a:avLst/>
        </a:prstGeom>
        <a:ln w="12700">
          <a:noFill/>
        </a:ln>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pPr algn="l"/>
          <a:r>
            <a:rPr lang="en-GB" sz="1100" i="0">
              <a:latin typeface="Calibri" panose="020F0502020204030204" pitchFamily="34" charset="0"/>
              <a:ea typeface="Arial Unicode MS" panose="020B0604020202020204" pitchFamily="34" charset="-128"/>
              <a:cs typeface="Calibri" panose="020F0502020204030204" pitchFamily="34" charset="0"/>
            </a:rPr>
            <a:t>The National Wheelchair</a:t>
          </a:r>
          <a:r>
            <a:rPr lang="en-GB" sz="1100" i="0" baseline="0">
              <a:latin typeface="Calibri" panose="020F0502020204030204" pitchFamily="34" charset="0"/>
              <a:ea typeface="Arial Unicode MS" panose="020B0604020202020204" pitchFamily="34" charset="-128"/>
              <a:cs typeface="Calibri" panose="020F0502020204030204" pitchFamily="34" charset="0"/>
            </a:rPr>
            <a:t> </a:t>
          </a:r>
          <a:r>
            <a:rPr lang="en-GB" sz="1100" i="0">
              <a:latin typeface="Calibri" panose="020F0502020204030204" pitchFamily="34" charset="0"/>
              <a:ea typeface="Arial Unicode MS" panose="020B0604020202020204" pitchFamily="34" charset="-128"/>
              <a:cs typeface="Calibri" panose="020F0502020204030204" pitchFamily="34" charset="0"/>
            </a:rPr>
            <a:t>Data Collection is designed to enable the collecting and dissemination of data that can be used for benchmarking and improving the commissioning of wheelchair services, and similarly to improving outcomes for wheelchair users.</a:t>
          </a:r>
        </a:p>
      </xdr:txBody>
    </xdr:sp>
    <xdr:clientData/>
  </xdr:twoCellAnchor>
  <xdr:twoCellAnchor>
    <xdr:from>
      <xdr:col>2</xdr:col>
      <xdr:colOff>20244</xdr:colOff>
      <xdr:row>31</xdr:row>
      <xdr:rowOff>187326</xdr:rowOff>
    </xdr:from>
    <xdr:to>
      <xdr:col>13</xdr:col>
      <xdr:colOff>554766</xdr:colOff>
      <xdr:row>33</xdr:row>
      <xdr:rowOff>286759</xdr:rowOff>
    </xdr:to>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1972869" y="8093076"/>
          <a:ext cx="10450047" cy="861433"/>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i="0" u="none">
              <a:solidFill>
                <a:sysClr val="windowText" lastClr="000000"/>
              </a:solidFill>
            </a:rPr>
            <a:t>Data Quality</a:t>
          </a:r>
          <a:r>
            <a:rPr lang="en-GB" sz="1200" b="1" i="0" u="none" baseline="0">
              <a:solidFill>
                <a:sysClr val="windowText" lastClr="000000"/>
              </a:solidFill>
            </a:rPr>
            <a:t> Notes and Caveats:</a:t>
          </a:r>
        </a:p>
        <a:p>
          <a:r>
            <a:rPr lang="en-GB" sz="1200">
              <a:solidFill>
                <a:sysClr val="windowText" lastClr="000000"/>
              </a:solidFill>
              <a:effectLst/>
              <a:latin typeface="+mn-lt"/>
              <a:ea typeface="+mn-ea"/>
              <a:cs typeface="+mn-cs"/>
            </a:rPr>
            <a:t>Work is ongoing to improve the quality of data within the National Wheelchair Data Set. Please see the "Data Quality Notes" tab for information on specific issues for data provided by a CCG. This has been provided in the interests of ensuring that any analysis of this data is not mis-leading or mis-interpreted.</a:t>
          </a:r>
        </a:p>
      </xdr:txBody>
    </xdr:sp>
    <xdr:clientData/>
  </xdr:twoCellAnchor>
  <xdr:twoCellAnchor editAs="oneCell">
    <xdr:from>
      <xdr:col>0</xdr:col>
      <xdr:colOff>253365</xdr:colOff>
      <xdr:row>0</xdr:row>
      <xdr:rowOff>180975</xdr:rowOff>
    </xdr:from>
    <xdr:to>
      <xdr:col>1</xdr:col>
      <xdr:colOff>1235149</xdr:colOff>
      <xdr:row>2</xdr:row>
      <xdr:rowOff>208205</xdr:rowOff>
    </xdr:to>
    <xdr:pic>
      <xdr:nvPicPr>
        <xdr:cNvPr id="7" name="Picture 6">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253365" y="180975"/>
          <a:ext cx="1490419" cy="577775"/>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74158</xdr:colOff>
      <xdr:row>33</xdr:row>
      <xdr:rowOff>89927</xdr:rowOff>
    </xdr:from>
    <xdr:to>
      <xdr:col>2</xdr:col>
      <xdr:colOff>1123950</xdr:colOff>
      <xdr:row>33</xdr:row>
      <xdr:rowOff>1228725</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2"/>
        <a:stretch>
          <a:fillRect/>
        </a:stretch>
      </xdr:blipFill>
      <xdr:spPr>
        <a:xfrm>
          <a:off x="74158" y="8757677"/>
          <a:ext cx="2840492" cy="11387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285750</xdr:rowOff>
    </xdr:from>
    <xdr:to>
      <xdr:col>2</xdr:col>
      <xdr:colOff>59764</xdr:colOff>
      <xdr:row>2</xdr:row>
      <xdr:rowOff>172010</xdr:rowOff>
    </xdr:to>
    <xdr:pic>
      <xdr:nvPicPr>
        <xdr:cNvPr id="3" name="Picture 2">
          <a:extLst>
            <a:ext uri="{FF2B5EF4-FFF2-40B4-BE49-F238E27FC236}">
              <a16:creationId xmlns:a16="http://schemas.microsoft.com/office/drawing/2014/main" id="{7D220A20-D66A-4300-978F-3161DE33B931}"/>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4300" y="285750"/>
          <a:ext cx="1494229" cy="577775"/>
        </a:xfrm>
        <a:prstGeom prst="rect">
          <a:avLst/>
        </a:prstGeom>
        <a:ln>
          <a:noFill/>
        </a:ln>
        <a:extLst>
          <a:ext uri="{53640926-AAD7-44D8-BBD7-CCE9431645EC}">
            <a14:shadowObscured xmlns:a14="http://schemas.microsoft.com/office/drawing/2010/main"/>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1352550</xdr:colOff>
      <xdr:row>7</xdr:row>
      <xdr:rowOff>22859</xdr:rowOff>
    </xdr:from>
    <xdr:to>
      <xdr:col>5</xdr:col>
      <xdr:colOff>701040</xdr:colOff>
      <xdr:row>9</xdr:row>
      <xdr:rowOff>0</xdr:rowOff>
    </xdr:to>
    <xdr:sp macro="" textlink="">
      <xdr:nvSpPr>
        <xdr:cNvPr id="4" name="TextBox 3">
          <a:extLst>
            <a:ext uri="{FF2B5EF4-FFF2-40B4-BE49-F238E27FC236}">
              <a16:creationId xmlns:a16="http://schemas.microsoft.com/office/drawing/2014/main" id="{00000000-0008-0000-0200-000004000000}"/>
            </a:ext>
          </a:extLst>
        </xdr:cNvPr>
        <xdr:cNvSpPr txBox="1"/>
      </xdr:nvSpPr>
      <xdr:spPr>
        <a:xfrm>
          <a:off x="2238375" y="1518284"/>
          <a:ext cx="10016490" cy="44386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100" b="1" i="0">
              <a:latin typeface="+mn-lt"/>
              <a:cs typeface="Arial" panose="020B0604020202020204" pitchFamily="34" charset="0"/>
            </a:rPr>
            <a:t>Note:</a:t>
          </a:r>
          <a:r>
            <a:rPr lang="en-GB" sz="1100" b="1" i="1" baseline="0">
              <a:latin typeface="+mn-lt"/>
              <a:cs typeface="Arial" panose="020B0604020202020204" pitchFamily="34" charset="0"/>
            </a:rPr>
            <a:t> </a:t>
          </a:r>
          <a:r>
            <a:rPr lang="en-GB" sz="1100" i="0" baseline="0">
              <a:latin typeface="+mn-lt"/>
              <a:cs typeface="Arial" panose="020B0604020202020204" pitchFamily="34" charset="0"/>
            </a:rPr>
            <a:t>S</a:t>
          </a:r>
          <a:r>
            <a:rPr lang="en-GB" sz="1100" i="0">
              <a:latin typeface="+mn-lt"/>
              <a:cs typeface="Arial" panose="020B0604020202020204" pitchFamily="34" charset="0"/>
            </a:rPr>
            <a:t>ubmission rate includes all individual CCG submissions through the Strategic Data Collection Service (SDCS) platform hosted by NHS Digital.</a:t>
          </a:r>
          <a:r>
            <a:rPr lang="en-GB" sz="1100" i="1" baseline="0">
              <a:latin typeface="+mn-lt"/>
            </a:rPr>
            <a:t> </a:t>
          </a:r>
          <a:endParaRPr lang="en-GB" sz="1100" i="1">
            <a:latin typeface="+mn-lt"/>
          </a:endParaRPr>
        </a:p>
      </xdr:txBody>
    </xdr:sp>
    <xdr:clientData/>
  </xdr:twoCellAnchor>
  <xdr:twoCellAnchor editAs="oneCell">
    <xdr:from>
      <xdr:col>1</xdr:col>
      <xdr:colOff>19050</xdr:colOff>
      <xdr:row>1</xdr:row>
      <xdr:rowOff>85725</xdr:rowOff>
    </xdr:from>
    <xdr:to>
      <xdr:col>2</xdr:col>
      <xdr:colOff>979879</xdr:colOff>
      <xdr:row>3</xdr:row>
      <xdr:rowOff>305360</xdr:rowOff>
    </xdr:to>
    <xdr:pic>
      <xdr:nvPicPr>
        <xdr:cNvPr id="7" name="Picture 6">
          <a:extLst>
            <a:ext uri="{FF2B5EF4-FFF2-40B4-BE49-F238E27FC236}">
              <a16:creationId xmlns:a16="http://schemas.microsoft.com/office/drawing/2014/main" id="{3A29D27E-2436-4B2C-89C3-611913AF01E3}"/>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33350" y="266700"/>
          <a:ext cx="1494229" cy="581585"/>
        </a:xfrm>
        <a:prstGeom prst="rect">
          <a:avLst/>
        </a:prstGeom>
        <a:ln>
          <a:noFill/>
        </a:ln>
        <a:extLst>
          <a:ext uri="{53640926-AAD7-44D8-BBD7-CCE9431645EC}">
            <a14:shadowObscured xmlns:a14="http://schemas.microsoft.com/office/drawing/2010/main"/>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18298</xdr:rowOff>
    </xdr:from>
    <xdr:to>
      <xdr:col>23</xdr:col>
      <xdr:colOff>0</xdr:colOff>
      <xdr:row>4</xdr:row>
      <xdr:rowOff>1943100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409575" y="1227973"/>
          <a:ext cx="12258675" cy="1924802"/>
        </a:xfrm>
        <a:prstGeom prst="rect">
          <a:avLst/>
        </a:prstGeom>
        <a:noFill/>
        <a:ln w="9525" cmpd="sng">
          <a:solidFill>
            <a:srgbClr val="0070C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i="0" u="sng" baseline="0">
              <a:solidFill>
                <a:sysClr val="windowText" lastClr="000000"/>
              </a:solidFill>
              <a:latin typeface="Calibri" panose="020F0502020204030204" pitchFamily="34" charset="0"/>
              <a:cs typeface="Calibri" panose="020F0502020204030204" pitchFamily="34" charset="0"/>
            </a:rPr>
            <a:t>Data Quality Notes and Caveats:</a:t>
          </a:r>
        </a:p>
        <a:p>
          <a:r>
            <a:rPr lang="en-GB" sz="1100">
              <a:solidFill>
                <a:sysClr val="windowText" lastClr="000000"/>
              </a:solidFill>
              <a:effectLst/>
              <a:latin typeface="Calibri" panose="020F0502020204030204" pitchFamily="34" charset="0"/>
              <a:ea typeface="+mn-ea"/>
              <a:cs typeface="Calibri" panose="020F0502020204030204" pitchFamily="34" charset="0"/>
            </a:rPr>
            <a:t>Work is ongoing to improve the quality of data within the National Wheelchair Data Set. This information has been provided in the interests of ensuring that any analysis of this data is not mis-leading or mis-interpreted. </a:t>
          </a:r>
        </a:p>
        <a:p>
          <a:endParaRPr lang="en-GB" sz="1100">
            <a:solidFill>
              <a:sysClr val="windowText" lastClr="000000"/>
            </a:solidFill>
            <a:effectLst/>
            <a:latin typeface="Calibri" panose="020F0502020204030204" pitchFamily="34" charset="0"/>
            <a:ea typeface="+mn-ea"/>
            <a:cs typeface="Calibri" panose="020F0502020204030204" pitchFamily="34" charset="0"/>
          </a:endParaRPr>
        </a:p>
        <a:p>
          <a:pPr marL="171450" indent="-171450">
            <a:buFont typeface="Arial" panose="020B0604020202020204" pitchFamily="34" charset="0"/>
            <a:buChar char="•"/>
          </a:pPr>
          <a:r>
            <a:rPr lang="en-GB" sz="1100">
              <a:solidFill>
                <a:sysClr val="windowText" lastClr="000000"/>
              </a:solidFill>
              <a:effectLst/>
              <a:latin typeface="Calibri" panose="020F0502020204030204" pitchFamily="34" charset="0"/>
              <a:ea typeface="+mn-ea"/>
              <a:cs typeface="Calibri" panose="020F0502020204030204" pitchFamily="34" charset="0"/>
            </a:rPr>
            <a:t>A</a:t>
          </a:r>
          <a:r>
            <a:rPr lang="en-GB" sz="1100" baseline="0">
              <a:solidFill>
                <a:sysClr val="windowText" lastClr="000000"/>
              </a:solidFill>
              <a:effectLst/>
              <a:latin typeface="Calibri" panose="020F0502020204030204" pitchFamily="34" charset="0"/>
              <a:ea typeface="+mn-ea"/>
              <a:cs typeface="Calibri" panose="020F0502020204030204" pitchFamily="34" charset="0"/>
            </a:rPr>
            <a:t> table is included on this page to indicate questions where there is potential data quality issues. This includes issues with minor or no impact. A key is included to explain the category of issue reported.</a:t>
          </a:r>
        </a:p>
        <a:p>
          <a:pPr marL="171450" indent="-171450">
            <a:buFont typeface="Arial" panose="020B0604020202020204" pitchFamily="34" charset="0"/>
            <a:buChar char="•"/>
          </a:pPr>
          <a:r>
            <a:rPr lang="en-GB" sz="1100" baseline="0">
              <a:solidFill>
                <a:sysClr val="windowText" lastClr="000000"/>
              </a:solidFill>
              <a:effectLst/>
              <a:latin typeface="Calibri" panose="020F0502020204030204" pitchFamily="34" charset="0"/>
              <a:ea typeface="+mn-ea"/>
              <a:cs typeface="Calibri" panose="020F0502020204030204" pitchFamily="34" charset="0"/>
            </a:rPr>
            <a:t>For brevity, questions in the tables below have not been duplicated for adults and children. </a:t>
          </a:r>
        </a:p>
        <a:p>
          <a:pPr marL="171450" indent="-171450">
            <a:buFont typeface="Arial" panose="020B0604020202020204" pitchFamily="34" charset="0"/>
            <a:buChar char="•"/>
          </a:pPr>
          <a:endParaRPr lang="en-GB" sz="1100" baseline="0">
            <a:solidFill>
              <a:sysClr val="windowText" lastClr="000000"/>
            </a:solidFill>
            <a:effectLst/>
            <a:latin typeface="Calibri" panose="020F0502020204030204" pitchFamily="34" charset="0"/>
            <a:ea typeface="+mn-ea"/>
            <a:cs typeface="Calibri" panose="020F0502020204030204" pitchFamily="34" charset="0"/>
          </a:endParaRPr>
        </a:p>
        <a:p>
          <a:pPr marL="0" indent="0">
            <a:buFont typeface="Arial" panose="020B0604020202020204" pitchFamily="34" charset="0"/>
            <a:buNone/>
          </a:pPr>
          <a:r>
            <a:rPr lang="en-GB" sz="1100" b="1" i="0" u="sng">
              <a:solidFill>
                <a:sysClr val="windowText" lastClr="000000"/>
              </a:solidFill>
              <a:effectLst/>
              <a:latin typeface="Calibri" panose="020F0502020204030204" pitchFamily="34" charset="0"/>
              <a:cs typeface="Calibri" panose="020F0502020204030204" pitchFamily="34" charset="0"/>
            </a:rPr>
            <a:t>CCG Changes</a:t>
          </a:r>
          <a:r>
            <a:rPr lang="en-GB" sz="1100" b="1" i="0" u="sng" baseline="0">
              <a:solidFill>
                <a:sysClr val="windowText" lastClr="000000"/>
              </a:solidFill>
              <a:effectLst/>
              <a:latin typeface="Calibri" panose="020F0502020204030204" pitchFamily="34" charset="0"/>
              <a:cs typeface="Calibri" panose="020F0502020204030204" pitchFamily="34" charset="0"/>
            </a:rPr>
            <a:t> (from April 2021</a:t>
          </a:r>
          <a:r>
            <a:rPr lang="en-GB" sz="1100" b="0" i="0" u="none" baseline="0">
              <a:solidFill>
                <a:sysClr val="windowText" lastClr="000000"/>
              </a:solidFill>
              <a:effectLst/>
              <a:latin typeface="Calibri" panose="020F0502020204030204" pitchFamily="34" charset="0"/>
              <a:cs typeface="Calibri" panose="020F0502020204030204" pitchFamily="34" charset="0"/>
            </a:rPr>
            <a:t>)</a:t>
          </a:r>
          <a:r>
            <a:rPr lang="en-GB" sz="1100" b="0" u="none" baseline="0">
              <a:solidFill>
                <a:srgbClr val="0070C0"/>
              </a:solidFill>
              <a:effectLst/>
              <a:latin typeface="Calibri" panose="020F0502020204030204" pitchFamily="34" charset="0"/>
              <a:cs typeface="Calibri" panose="020F0502020204030204" pitchFamily="34" charset="0"/>
            </a:rPr>
            <a:t>    </a:t>
          </a:r>
          <a:endParaRPr lang="en-GB" sz="1100" b="0" u="none">
            <a:solidFill>
              <a:sysClr val="windowText" lastClr="000000"/>
            </a:solidFill>
            <a:effectLst/>
            <a:latin typeface="Calibri" panose="020F0502020204030204" pitchFamily="34" charset="0"/>
            <a:cs typeface="Calibri" panose="020F0502020204030204" pitchFamily="34" charset="0"/>
          </a:endParaRPr>
        </a:p>
        <a:p>
          <a:pPr marL="171450" indent="-171450">
            <a:buFont typeface="Arial" panose="020B0604020202020204" pitchFamily="34" charset="0"/>
            <a:buChar char="•"/>
          </a:pPr>
          <a:r>
            <a:rPr lang="en-GB" sz="1100" b="0">
              <a:solidFill>
                <a:sysClr val="windowText" lastClr="000000"/>
              </a:solidFill>
              <a:effectLst/>
              <a:latin typeface="Calibri" panose="020F0502020204030204" pitchFamily="34" charset="0"/>
              <a:cs typeface="Calibri" panose="020F0502020204030204" pitchFamily="34" charset="0"/>
            </a:rPr>
            <a:t>Please  note that there have</a:t>
          </a:r>
          <a:r>
            <a:rPr lang="en-GB" sz="1100" b="0" baseline="0">
              <a:solidFill>
                <a:sysClr val="windowText" lastClr="000000"/>
              </a:solidFill>
              <a:effectLst/>
              <a:latin typeface="Calibri" panose="020F0502020204030204" pitchFamily="34" charset="0"/>
              <a:cs typeface="Calibri" panose="020F0502020204030204" pitchFamily="34" charset="0"/>
            </a:rPr>
            <a:t> been some changes to CCG boundaries. Caution is advised in comparing data from before April 2021 with data from after April 2021 for the affected CCGs at a CCG level due to the different population sizes in the CCGs following the changes. These CCGs are listed below.</a:t>
          </a:r>
        </a:p>
      </xdr:txBody>
    </xdr:sp>
    <xdr:clientData/>
  </xdr:twoCellAnchor>
  <xdr:twoCellAnchor>
    <xdr:from>
      <xdr:col>1</xdr:col>
      <xdr:colOff>23813</xdr:colOff>
      <xdr:row>30</xdr:row>
      <xdr:rowOff>681</xdr:rowOff>
    </xdr:from>
    <xdr:to>
      <xdr:col>22</xdr:col>
      <xdr:colOff>0</xdr:colOff>
      <xdr:row>30</xdr:row>
      <xdr:rowOff>438150</xdr:rowOff>
    </xdr:to>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2243138" y="11659281"/>
          <a:ext cx="16978312" cy="437469"/>
        </a:xfrm>
        <a:prstGeom prst="rect">
          <a:avLst/>
        </a:prstGeom>
        <a:solidFill>
          <a:schemeClr val="lt1"/>
        </a:solidFill>
        <a:ln w="2857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100">
              <a:latin typeface="Calibri" panose="020F0502020204030204" pitchFamily="34" charset="0"/>
              <a:cs typeface="Calibri" panose="020F0502020204030204" pitchFamily="34" charset="0"/>
            </a:rPr>
            <a:t>The table below provides</a:t>
          </a:r>
          <a:r>
            <a:rPr lang="en-GB" sz="1100" baseline="0">
              <a:latin typeface="Calibri" panose="020F0502020204030204" pitchFamily="34" charset="0"/>
              <a:cs typeface="Calibri" panose="020F0502020204030204" pitchFamily="34" charset="0"/>
            </a:rPr>
            <a:t> a breakdown of quality issues by specific question in the collection. This can be used to decide which CCG's data to include for analysis on each question. Any attempts to analyse data on a particular question should take into account the issues reported for that particular question in the table below, and the data/calculations should be corrected accordingly.</a:t>
          </a:r>
          <a:endParaRPr lang="en-GB" sz="1100">
            <a:latin typeface="Calibri" panose="020F0502020204030204" pitchFamily="34" charset="0"/>
            <a:cs typeface="Calibri" panose="020F0502020204030204" pitchFamily="34" charset="0"/>
          </a:endParaRPr>
        </a:p>
      </xdr:txBody>
    </xdr:sp>
    <xdr:clientData/>
  </xdr:twoCellAnchor>
  <xdr:twoCellAnchor>
    <xdr:from>
      <xdr:col>0</xdr:col>
      <xdr:colOff>401885</xdr:colOff>
      <xdr:row>25</xdr:row>
      <xdr:rowOff>91712</xdr:rowOff>
    </xdr:from>
    <xdr:to>
      <xdr:col>23</xdr:col>
      <xdr:colOff>50073</xdr:colOff>
      <xdr:row>26</xdr:row>
      <xdr:rowOff>4038600</xdr:rowOff>
    </xdr:to>
    <xdr:sp macro="" textlink="">
      <xdr:nvSpPr>
        <xdr:cNvPr id="4" name="TextBox 3">
          <a:extLst>
            <a:ext uri="{FF2B5EF4-FFF2-40B4-BE49-F238E27FC236}">
              <a16:creationId xmlns:a16="http://schemas.microsoft.com/office/drawing/2014/main" id="{00000000-0008-0000-0400-000004000000}"/>
            </a:ext>
          </a:extLst>
        </xdr:cNvPr>
        <xdr:cNvSpPr txBox="1"/>
      </xdr:nvSpPr>
      <xdr:spPr>
        <a:xfrm>
          <a:off x="401885" y="17560562"/>
          <a:ext cx="12259288" cy="4137388"/>
        </a:xfrm>
        <a:prstGeom prst="rect">
          <a:avLst/>
        </a:prstGeom>
        <a:noFill/>
        <a:ln w="9525" cmpd="sng">
          <a:solidFill>
            <a:srgbClr val="0070C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u="sng">
              <a:solidFill>
                <a:sysClr val="windowText" lastClr="000000"/>
              </a:solidFill>
              <a:effectLst/>
              <a:latin typeface="Calibri" panose="020F0502020204030204" pitchFamily="34" charset="0"/>
              <a:ea typeface="+mn-ea"/>
              <a:cs typeface="Calibri" panose="020F0502020204030204" pitchFamily="34" charset="0"/>
            </a:rPr>
            <a:t>Submission summary</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13 CCG submitted "nil" returns</a:t>
          </a:r>
          <a:r>
            <a:rPr lang="en-GB" sz="1100" baseline="0">
              <a:solidFill>
                <a:sysClr val="windowText" lastClr="000000"/>
              </a:solidFill>
              <a:effectLst/>
              <a:latin typeface="Calibri" panose="020F0502020204030204" pitchFamily="34" charset="0"/>
              <a:ea typeface="+mn-ea"/>
              <a:cs typeface="Calibri" panose="020F0502020204030204" pitchFamily="34" charset="0"/>
            </a:rPr>
            <a:t>. </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93 CCGs submitted data</a:t>
          </a:r>
          <a:r>
            <a:rPr lang="en-GB" sz="1100" baseline="0">
              <a:solidFill>
                <a:sysClr val="windowText" lastClr="000000"/>
              </a:solidFill>
              <a:effectLst/>
              <a:latin typeface="Calibri" panose="020F0502020204030204" pitchFamily="34" charset="0"/>
              <a:ea typeface="+mn-ea"/>
              <a:cs typeface="Calibri" panose="020F0502020204030204" pitchFamily="34" charset="0"/>
            </a:rPr>
            <a:t> for this quarter.</a:t>
          </a:r>
        </a:p>
        <a:p>
          <a:endParaRPr lang="en-GB" sz="1100" b="1" u="sng">
            <a:solidFill>
              <a:sysClr val="windowText" lastClr="000000"/>
            </a:solidFill>
            <a:effectLst/>
            <a:latin typeface="Calibri" panose="020F0502020204030204" pitchFamily="34" charset="0"/>
            <a:ea typeface="+mn-ea"/>
            <a:cs typeface="Calibri" panose="020F0502020204030204" pitchFamily="34" charset="0"/>
          </a:endParaRPr>
        </a:p>
        <a:p>
          <a:r>
            <a:rPr lang="en-GB" sz="1100" b="1" u="sng">
              <a:solidFill>
                <a:sysClr val="windowText" lastClr="000000"/>
              </a:solidFill>
              <a:effectLst/>
              <a:latin typeface="Calibri" panose="020F0502020204030204" pitchFamily="34" charset="0"/>
              <a:ea typeface="+mn-ea"/>
              <a:cs typeface="Calibri" panose="020F0502020204030204" pitchFamily="34" charset="0"/>
            </a:rPr>
            <a:t>Comparability across CCGs</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Differences in local interpretation of questions and in the ability of providers to extract data from various information systems mean that caution should be exercised if comparing performance across CCGs. T</a:t>
          </a:r>
          <a:r>
            <a:rPr lang="en-GB" sz="1100" baseline="0">
              <a:solidFill>
                <a:sysClr val="windowText" lastClr="000000"/>
              </a:solidFill>
              <a:effectLst/>
              <a:latin typeface="Calibri" panose="020F0502020204030204" pitchFamily="34" charset="0"/>
              <a:ea typeface="+mn-ea"/>
              <a:cs typeface="Calibri" panose="020F0502020204030204" pitchFamily="34" charset="0"/>
            </a:rPr>
            <a:t>he notes on this page along with information from the CCG itself should be used to gain an understanding of the context.</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baseline="0">
              <a:solidFill>
                <a:sysClr val="windowText" lastClr="000000"/>
              </a:solidFill>
              <a:effectLst/>
              <a:latin typeface="Calibri" panose="020F0502020204030204" pitchFamily="34" charset="0"/>
              <a:ea typeface="+mn-ea"/>
              <a:cs typeface="Calibri" panose="020F0502020204030204" pitchFamily="34" charset="0"/>
            </a:rPr>
            <a:t> </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b="1" u="sng">
              <a:solidFill>
                <a:sysClr val="windowText" lastClr="000000"/>
              </a:solidFill>
              <a:effectLst/>
              <a:latin typeface="Calibri" panose="020F0502020204030204" pitchFamily="34" charset="0"/>
              <a:ea typeface="+mn-ea"/>
              <a:cs typeface="Calibri" panose="020F0502020204030204" pitchFamily="34" charset="0"/>
            </a:rPr>
            <a:t>Aggregation of data at a regional or national level</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General caution </a:t>
          </a:r>
          <a:r>
            <a:rPr lang="en-GB" sz="1100" baseline="0">
              <a:solidFill>
                <a:sysClr val="windowText" lastClr="000000"/>
              </a:solidFill>
              <a:effectLst/>
              <a:latin typeface="Calibri" panose="020F0502020204030204" pitchFamily="34" charset="0"/>
              <a:ea typeface="+mn-ea"/>
              <a:cs typeface="Calibri" panose="020F0502020204030204" pitchFamily="34" charset="0"/>
            </a:rPr>
            <a:t>is advised </a:t>
          </a:r>
          <a:r>
            <a:rPr lang="en-GB" sz="1100">
              <a:solidFill>
                <a:sysClr val="windowText" lastClr="000000"/>
              </a:solidFill>
              <a:effectLst/>
              <a:latin typeface="Calibri" panose="020F0502020204030204" pitchFamily="34" charset="0"/>
              <a:ea typeface="+mn-ea"/>
              <a:cs typeface="Calibri" panose="020F0502020204030204" pitchFamily="34" charset="0"/>
            </a:rPr>
            <a:t> in</a:t>
          </a:r>
          <a:r>
            <a:rPr lang="en-GB" sz="1100" baseline="0">
              <a:solidFill>
                <a:sysClr val="windowText" lastClr="000000"/>
              </a:solidFill>
              <a:effectLst/>
              <a:latin typeface="Calibri" panose="020F0502020204030204" pitchFamily="34" charset="0"/>
              <a:ea typeface="+mn-ea"/>
              <a:cs typeface="Calibri" panose="020F0502020204030204" pitchFamily="34" charset="0"/>
            </a:rPr>
            <a:t> interpreting the data when aggregated at a regional or national level, due to known issues with dealing with aggregate data. Aggregate figures should  be understood in light of the underlying data quality. Aggregation can mask underlying patterns at a more granular level.  Aggregate data can be used to understand the general direction of change but should not be expected to be a precise representation of the current situation. </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  </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b="1" u="sng">
              <a:solidFill>
                <a:sysClr val="windowText" lastClr="000000"/>
              </a:solidFill>
              <a:effectLst/>
              <a:latin typeface="Calibri" panose="020F0502020204030204" pitchFamily="34" charset="0"/>
              <a:ea typeface="+mn-ea"/>
              <a:cs typeface="Calibri" panose="020F0502020204030204" pitchFamily="34" charset="0"/>
            </a:rPr>
            <a:t>Missing data</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Direct referrals for patients already known to providers (i.e. re-referrals) may not be reported by some CCGs, which is a potential source of “missing” data.  i.e. the</a:t>
          </a:r>
          <a:r>
            <a:rPr lang="en-GB" sz="1100" baseline="0">
              <a:solidFill>
                <a:sysClr val="windowText" lastClr="000000"/>
              </a:solidFill>
              <a:effectLst/>
              <a:latin typeface="Calibri" panose="020F0502020204030204" pitchFamily="34" charset="0"/>
              <a:ea typeface="+mn-ea"/>
              <a:cs typeface="Calibri" panose="020F0502020204030204" pitchFamily="34" charset="0"/>
            </a:rPr>
            <a:t> patients don't follow the normal referral route and so may not be captured by the system.</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Additionally,</a:t>
          </a:r>
          <a:r>
            <a:rPr lang="en-GB" sz="1100" baseline="0">
              <a:solidFill>
                <a:sysClr val="windowText" lastClr="000000"/>
              </a:solidFill>
              <a:effectLst/>
              <a:latin typeface="Calibri" panose="020F0502020204030204" pitchFamily="34" charset="0"/>
              <a:ea typeface="+mn-ea"/>
              <a:cs typeface="Calibri" panose="020F0502020204030204" pitchFamily="34" charset="0"/>
            </a:rPr>
            <a:t> changes in recording systems or IT upgrades may have meant that some CCGs may have been unable to accurately report historic data on re-referrals.</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 </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b="1" u="sng">
              <a:solidFill>
                <a:sysClr val="windowText" lastClr="000000"/>
              </a:solidFill>
              <a:effectLst/>
              <a:latin typeface="Calibri" panose="020F0502020204030204" pitchFamily="34" charset="0"/>
              <a:ea typeface="+mn-ea"/>
              <a:cs typeface="Calibri" panose="020F0502020204030204" pitchFamily="34" charset="0"/>
            </a:rPr>
            <a:t>Time series comparisons</a:t>
          </a:r>
          <a:endParaRPr lang="en-GB" sz="1100">
            <a:solidFill>
              <a:sysClr val="windowText" lastClr="000000"/>
            </a:solidFill>
            <a:effectLst/>
            <a:latin typeface="Calibri" panose="020F0502020204030204" pitchFamily="34" charset="0"/>
            <a:cs typeface="Calibri" panose="020F0502020204030204" pitchFamily="34" charset="0"/>
          </a:endParaRPr>
        </a:p>
        <a:p>
          <a:r>
            <a:rPr lang="en-GB" sz="1100">
              <a:solidFill>
                <a:sysClr val="windowText" lastClr="000000"/>
              </a:solidFill>
              <a:effectLst/>
              <a:latin typeface="Calibri" panose="020F0502020204030204" pitchFamily="34" charset="0"/>
              <a:ea typeface="+mn-ea"/>
              <a:cs typeface="Calibri" panose="020F0502020204030204" pitchFamily="34" charset="0"/>
            </a:rPr>
            <a:t>Due to a change in the number of questions asked</a:t>
          </a:r>
          <a:r>
            <a:rPr lang="en-GB" sz="1100" baseline="0">
              <a:solidFill>
                <a:sysClr val="windowText" lastClr="000000"/>
              </a:solidFill>
              <a:effectLst/>
              <a:latin typeface="Calibri" panose="020F0502020204030204" pitchFamily="34" charset="0"/>
              <a:ea typeface="+mn-ea"/>
              <a:cs typeface="Calibri" panose="020F0502020204030204" pitchFamily="34" charset="0"/>
            </a:rPr>
            <a:t> and their wording </a:t>
          </a:r>
          <a:r>
            <a:rPr lang="en-GB" sz="1100">
              <a:solidFill>
                <a:sysClr val="windowText" lastClr="000000"/>
              </a:solidFill>
              <a:effectLst/>
              <a:latin typeface="Calibri" panose="020F0502020204030204" pitchFamily="34" charset="0"/>
              <a:ea typeface="+mn-ea"/>
              <a:cs typeface="Calibri" panose="020F0502020204030204" pitchFamily="34" charset="0"/>
            </a:rPr>
            <a:t>as of quarter 2 2021/22,</a:t>
          </a:r>
          <a:r>
            <a:rPr lang="en-GB" sz="1100" baseline="0">
              <a:solidFill>
                <a:sysClr val="windowText" lastClr="000000"/>
              </a:solidFill>
              <a:effectLst/>
              <a:latin typeface="Calibri" panose="020F0502020204030204" pitchFamily="34" charset="0"/>
              <a:ea typeface="+mn-ea"/>
              <a:cs typeface="Calibri" panose="020F0502020204030204" pitchFamily="34" charset="0"/>
            </a:rPr>
            <a:t> data published from this quarter forward cannot be compared with data from previous quarters. </a:t>
          </a:r>
          <a:r>
            <a:rPr lang="en-GB" sz="1100">
              <a:solidFill>
                <a:sysClr val="windowText" lastClr="000000"/>
              </a:solidFill>
              <a:effectLst/>
              <a:latin typeface="Calibri" panose="020F0502020204030204" pitchFamily="34" charset="0"/>
              <a:ea typeface="+mn-ea"/>
              <a:cs typeface="Calibri" panose="020F0502020204030204" pitchFamily="34" charset="0"/>
            </a:rPr>
            <a:t>Data prior to quarter</a:t>
          </a:r>
          <a:r>
            <a:rPr lang="en-GB" sz="1100" baseline="0">
              <a:solidFill>
                <a:sysClr val="windowText" lastClr="000000"/>
              </a:solidFill>
              <a:effectLst/>
              <a:latin typeface="Calibri" panose="020F0502020204030204" pitchFamily="34" charset="0"/>
              <a:ea typeface="+mn-ea"/>
              <a:cs typeface="Calibri" panose="020F0502020204030204" pitchFamily="34" charset="0"/>
            </a:rPr>
            <a:t> 2 2021/22</a:t>
          </a:r>
          <a:r>
            <a:rPr lang="en-GB" sz="1100">
              <a:solidFill>
                <a:sysClr val="windowText" lastClr="000000"/>
              </a:solidFill>
              <a:effectLst/>
              <a:latin typeface="Calibri" panose="020F0502020204030204" pitchFamily="34" charset="0"/>
              <a:ea typeface="+mn-ea"/>
              <a:cs typeface="Calibri" panose="020F0502020204030204" pitchFamily="34" charset="0"/>
            </a:rPr>
            <a:t> may be compared across quarters for the same CCG where collection and reporting methods have not changed across quarters. CCGs and providers may have undergone system upgrades or methodology changes, making comparison across different periods difficult. Please see the tables below to help identify these. </a:t>
          </a:r>
          <a:r>
            <a:rPr lang="en-GB" sz="1100" baseline="0">
              <a:solidFill>
                <a:sysClr val="windowText" lastClr="000000"/>
              </a:solidFill>
              <a:effectLst/>
              <a:latin typeface="Calibri" panose="020F0502020204030204" pitchFamily="34" charset="0"/>
              <a:ea typeface="+mn-ea"/>
              <a:cs typeface="Calibri" panose="020F0502020204030204" pitchFamily="34" charset="0"/>
            </a:rPr>
            <a:t> When making comparisons, please be aware of CCG mergers/boundary changes.</a:t>
          </a:r>
          <a:endParaRPr lang="en-GB" sz="1100">
            <a:solidFill>
              <a:sysClr val="windowText" lastClr="000000"/>
            </a:solidFill>
            <a:effectLst/>
            <a:latin typeface="Calibri" panose="020F0502020204030204" pitchFamily="34" charset="0"/>
            <a:cs typeface="Calibri" panose="020F0502020204030204" pitchFamily="34" charset="0"/>
          </a:endParaRPr>
        </a:p>
      </xdr:txBody>
    </xdr:sp>
    <xdr:clientData/>
  </xdr:twoCellAnchor>
  <xdr:twoCellAnchor editAs="oneCell">
    <xdr:from>
      <xdr:col>0</xdr:col>
      <xdr:colOff>238125</xdr:colOff>
      <xdr:row>1</xdr:row>
      <xdr:rowOff>85725</xdr:rowOff>
    </xdr:from>
    <xdr:to>
      <xdr:col>2</xdr:col>
      <xdr:colOff>983689</xdr:colOff>
      <xdr:row>3</xdr:row>
      <xdr:rowOff>92000</xdr:rowOff>
    </xdr:to>
    <xdr:pic>
      <xdr:nvPicPr>
        <xdr:cNvPr id="6" name="Picture 5">
          <a:extLst>
            <a:ext uri="{FF2B5EF4-FFF2-40B4-BE49-F238E27FC236}">
              <a16:creationId xmlns:a16="http://schemas.microsoft.com/office/drawing/2014/main" id="{5BA73FB3-99FA-49FA-B15B-8286D5A2BF2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238125" y="266700"/>
          <a:ext cx="1492324" cy="581585"/>
        </a:xfrm>
        <a:prstGeom prst="rect">
          <a:avLst/>
        </a:prstGeom>
        <a:ln>
          <a:noFill/>
        </a:ln>
        <a:extLst>
          <a:ext uri="{53640926-AAD7-44D8-BBD7-CCE9431645EC}">
            <a14:shadowObscured xmlns:a14="http://schemas.microsoft.com/office/drawing/2010/main"/>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28575</xdr:colOff>
      <xdr:row>1</xdr:row>
      <xdr:rowOff>104775</xdr:rowOff>
    </xdr:from>
    <xdr:to>
      <xdr:col>2</xdr:col>
      <xdr:colOff>688414</xdr:colOff>
      <xdr:row>1</xdr:row>
      <xdr:rowOff>682550</xdr:rowOff>
    </xdr:to>
    <xdr:pic>
      <xdr:nvPicPr>
        <xdr:cNvPr id="3" name="Picture 2">
          <a:extLst>
            <a:ext uri="{FF2B5EF4-FFF2-40B4-BE49-F238E27FC236}">
              <a16:creationId xmlns:a16="http://schemas.microsoft.com/office/drawing/2014/main" id="{5CFED33D-2378-4164-AB66-7F7423F46351}"/>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42875" y="285750"/>
          <a:ext cx="1488514" cy="577775"/>
        </a:xfrm>
        <a:prstGeom prst="rect">
          <a:avLst/>
        </a:prstGeom>
        <a:ln>
          <a:noFill/>
        </a:ln>
        <a:extLst>
          <a:ext uri="{53640926-AAD7-44D8-BBD7-CCE9431645EC}">
            <a14:shadowObscured xmlns:a14="http://schemas.microsoft.com/office/drawing/2010/main"/>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95250</xdr:colOff>
      <xdr:row>1</xdr:row>
      <xdr:rowOff>0</xdr:rowOff>
    </xdr:from>
    <xdr:to>
      <xdr:col>2</xdr:col>
      <xdr:colOff>760804</xdr:colOff>
      <xdr:row>1</xdr:row>
      <xdr:rowOff>587300</xdr:rowOff>
    </xdr:to>
    <xdr:pic>
      <xdr:nvPicPr>
        <xdr:cNvPr id="3" name="Picture 2">
          <a:extLst>
            <a:ext uri="{FF2B5EF4-FFF2-40B4-BE49-F238E27FC236}">
              <a16:creationId xmlns:a16="http://schemas.microsoft.com/office/drawing/2014/main" id="{FE58952B-EBEC-4A90-B9DB-2E07D82EAA07}"/>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209550" y="180975"/>
          <a:ext cx="1494229" cy="581585"/>
        </a:xfrm>
        <a:prstGeom prst="rect">
          <a:avLst/>
        </a:prstGeom>
        <a:ln>
          <a:noFill/>
        </a:ln>
        <a:extLst>
          <a:ext uri="{53640926-AAD7-44D8-BBD7-CCE9431645EC}">
            <a14:shadowObscured xmlns:a14="http://schemas.microsoft.com/office/drawing/2010/main"/>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110490</xdr:colOff>
      <xdr:row>1</xdr:row>
      <xdr:rowOff>62865</xdr:rowOff>
    </xdr:from>
    <xdr:to>
      <xdr:col>2</xdr:col>
      <xdr:colOff>628015</xdr:colOff>
      <xdr:row>1</xdr:row>
      <xdr:rowOff>627380</xdr:rowOff>
    </xdr:to>
    <xdr:pic>
      <xdr:nvPicPr>
        <xdr:cNvPr id="2" name="Picture 1">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0490" y="243840"/>
          <a:ext cx="1473835" cy="574040"/>
        </a:xfrm>
        <a:prstGeom prst="rect">
          <a:avLst/>
        </a:prstGeom>
        <a:ln>
          <a:noFill/>
        </a:ln>
        <a:extLst>
          <a:ext uri="{53640926-AAD7-44D8-BBD7-CCE9431645EC}">
            <a14:shadowObscured xmlns:a14="http://schemas.microsoft.com/office/drawing/2010/main"/>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104775</xdr:colOff>
      <xdr:row>1</xdr:row>
      <xdr:rowOff>28575</xdr:rowOff>
    </xdr:from>
    <xdr:to>
      <xdr:col>2</xdr:col>
      <xdr:colOff>663649</xdr:colOff>
      <xdr:row>1</xdr:row>
      <xdr:rowOff>610160</xdr:rowOff>
    </xdr:to>
    <xdr:pic>
      <xdr:nvPicPr>
        <xdr:cNvPr id="3" name="Picture 2">
          <a:extLst>
            <a:ext uri="{FF2B5EF4-FFF2-40B4-BE49-F238E27FC236}">
              <a16:creationId xmlns:a16="http://schemas.microsoft.com/office/drawing/2014/main" id="{3199FA19-C90C-465A-A642-9EEE7F8C876A}"/>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4775" y="209550"/>
          <a:ext cx="1494229" cy="581585"/>
        </a:xfrm>
        <a:prstGeom prst="rect">
          <a:avLst/>
        </a:prstGeom>
        <a:ln>
          <a:noFill/>
        </a:ln>
        <a:extLst>
          <a:ext uri="{53640926-AAD7-44D8-BBD7-CCE9431645EC}">
            <a14:shadowObscured xmlns:a14="http://schemas.microsoft.com/office/drawing/2010/main"/>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FID-RAMA\RAMA1\Allocations\Rev%2013%20PH\July%202012%20onwards\MFF\PCT%20to%20LA%20overall%20MFF%2012%20Nov%202012%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NHS%20CB/Analytical%20Services%20(Finance)/Allocations/2019_20%20allocations/target%20allocations/update%201920%20allocations/pace%20of%20change/PaceOfChangeModel1920%2020181121%20v17%20full%20ru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NHS%20CB\Finance\Strategic%20Finance\Allocations\Allocation%20Control%20SB%20Draft.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slorrimer\AppData\Local\Microsoft\Windows\INetCache\Content.Outlook\DXXQ6JPT\181126%20Waterfalls%20based%20on%20V16.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K:\FID-RAMA\RAMA1\Allocations\Publications_Final%20Versions%20Only\PCT%20Exposition%20Books\2011_12\2012ExpoBook_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nhsengland.sharepoint.com/Users/GBEXPVD/EXPHOME24/HIsmail/My%20Documents/Commissioning%20and%20Policy/Wheelchair/Quality%20Assurance/Q1%202016-17%20Comments%20analysi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Wheelchairs\Mid%20July%20test%20upload%20and%20extract\Section%201%20to%203.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c.green.net\IC_Data_DFS\DI\WORKFORCE\COMPLAINTS\2015-16\Annual\KO41b\Raw%20Data\Working\MD\Final\KO41b%20final%20data%20(M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D_Totals"/>
      <sheetName val="PCT_Totals"/>
      <sheetName val="LAs to PCTs"/>
      <sheetName val="PCTs to LAs"/>
      <sheetName val="ADS2010_Map"/>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ingYears"/>
      <sheetName val="Version"/>
      <sheetName val="Names"/>
      <sheetName val="CCG1819"/>
      <sheetName val="Population estimates 1819"/>
      <sheetName val="Quanta 1819"/>
      <sheetName val="working J 1819"/>
      <sheetName val="working J 1920"/>
      <sheetName val="working J 2021"/>
      <sheetName val="working J 2122"/>
      <sheetName val="working J 2223"/>
      <sheetName val="working J 2324"/>
      <sheetName val="working K1 1819"/>
      <sheetName val="working K1 1920"/>
      <sheetName val="working K1 2021"/>
      <sheetName val="working K1 2122"/>
      <sheetName val="working K1 2223"/>
      <sheetName val="working K1 2324"/>
      <sheetName val="working K1 1819 old"/>
      <sheetName val="working L 1819"/>
      <sheetName val="working L 1920"/>
      <sheetName val="working L 2021"/>
      <sheetName val="working L 2122"/>
      <sheetName val="working L 2223"/>
      <sheetName val="working L 2324"/>
      <sheetName val="working L (1718) baseline old "/>
      <sheetName val="CCG Core Pub Feb 2018"/>
      <sheetName val="Finance Baseline"/>
      <sheetName val="ambulance funding adjs"/>
      <sheetName val="Dispensing Doctors"/>
      <sheetName val="Transfers"/>
      <sheetName val="Baselines 1819"/>
      <sheetName val="BaseWeightedPopulations 1819"/>
      <sheetName val="CCG Wgt Pop 1819"/>
      <sheetName val="PC Med Wgt Pop 1819"/>
      <sheetName val="PC Other Wgt Pop 1819"/>
      <sheetName val="SS Wgt Pop 1819"/>
      <sheetName val="AGG Wgt Pop 1819"/>
      <sheetName val="AGG2 Wgt Pop 1819"/>
      <sheetName val="CCG POC Parameters 2018"/>
      <sheetName val="PCM POC Parameters 2018"/>
      <sheetName val="PCOther POC Parameters 2018"/>
      <sheetName val="SS POC Parameters 2018"/>
      <sheetName val="Agg POC Parameters 2018"/>
      <sheetName val="Template Min Alloc"/>
      <sheetName val="Template Agg Alloc"/>
      <sheetName val="Template Dis Alloc"/>
      <sheetName val="Template Results"/>
      <sheetName val="BUTTONS"/>
      <sheetName val="new charts"/>
      <sheetName val="newer output"/>
      <sheetName val="new output"/>
      <sheetName val="output"/>
      <sheetName val="CCG 2019-20"/>
      <sheetName val="PCM 2019-20"/>
      <sheetName val="SS 2019-20"/>
      <sheetName val="AGG 2019-20"/>
      <sheetName val="DISAGG 2019-20"/>
      <sheetName val="CCG 2020-21"/>
      <sheetName val="PCM 2020-21"/>
      <sheetName val="SS 2020-21"/>
      <sheetName val="AGG 2020-21"/>
      <sheetName val="DISAGG 2020-21"/>
      <sheetName val="CCG 2021-22"/>
      <sheetName val="PCM 2021-22"/>
      <sheetName val="SS 2021-22"/>
      <sheetName val="AGG 2021-22"/>
      <sheetName val="DISAGG 2021-22"/>
      <sheetName val="CCG 2022-23"/>
      <sheetName val="PCM 2022-23"/>
      <sheetName val="SS 2022-23"/>
      <sheetName val="AGG 2022-23"/>
      <sheetName val="DISAGG 2022-23"/>
      <sheetName val="CCG 2023-24"/>
      <sheetName val="PCM 2023-24"/>
      <sheetName val="SS 2023-24"/>
      <sheetName val="AGG 2023-24"/>
      <sheetName val="DISAGG 2023-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location Summary by mandate"/>
      <sheetName val="Summary of Allocations by Geog"/>
      <sheetName val="Allocations"/>
      <sheetName val="final RCA"/>
      <sheetName val="Allocations sort"/>
      <sheetName val="Sheet5"/>
      <sheetName val="Sheet2"/>
      <sheetName val="Sheet1"/>
      <sheetName val="Sheet7"/>
      <sheetName val="CCG Cost Centre - Allocations"/>
      <sheetName val="CB Cost Centre Matrix"/>
      <sheetName val="Mandate Summary"/>
      <sheetName val="Sheet10"/>
      <sheetName val="Sheet9"/>
      <sheetName val="Frontsheet - Worksheet List"/>
      <sheetName val="Mandate Reconciliation"/>
      <sheetName val="Financial Directions"/>
      <sheetName val="Master File"/>
      <sheetName val="Programme Level Detail"/>
      <sheetName val="Report - National"/>
      <sheetName val="Report - By Area Team"/>
      <sheetName val="Report - By CCG"/>
      <sheetName val="Amendment Form"/>
      <sheetName val="Control Log"/>
      <sheetName val="CCG"/>
      <sheetName val="Local Auth"/>
      <sheetName val="DC 2013 05 22"/>
      <sheetName val="PT Rec summary"/>
      <sheetName val="Codes &amp; Organisations"/>
      <sheetName val="Timtetab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sheetData sheetId="18" refreshError="1"/>
      <sheetData sheetId="19" refreshError="1"/>
      <sheetData sheetId="20" refreshError="1"/>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ard paper supporting material"/>
      <sheetName val="Base Data"/>
      <sheetName val="Orig_closest CCG highlight4"/>
      <sheetName val="CCG1819"/>
      <sheetName val="Impacts Table full"/>
      <sheetName val="Waterfall Tool (to publish)"/>
      <sheetName val="Nearest 10 _to USE"/>
      <sheetName val="Nearest 10 CCGs (to publish)"/>
      <sheetName val="Original_closest CCG"/>
      <sheetName val="working J 1920"/>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Contents"/>
      <sheetName val="Allocations"/>
      <sheetName val="Baselines"/>
      <sheetName val="Sources"/>
      <sheetName val="HCHS"/>
      <sheetName val="HCHS_MH"/>
      <sheetName val="Prescribing"/>
      <sheetName val="Primary"/>
      <sheetName val="Unified"/>
      <sheetName val="Criteria"/>
      <sheetName val="POC"/>
      <sheetName val="PoC_Chart"/>
      <sheetName val="Change in DFTs"/>
      <sheetName val="DFTs_Charts"/>
      <sheetName val="Weights"/>
      <sheetName val="HCHSMFF"/>
      <sheetName val="PMSMFF"/>
      <sheetName val="MFF"/>
      <sheetName val="PPM"/>
      <sheetName val="MH_age_weights"/>
      <sheetName val="Glossary"/>
      <sheetName val="Org_Lookup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ction 1 to 3"/>
      <sheetName val="Waits"/>
      <sheetName val="Other"/>
      <sheetName val="Macro1"/>
    </sheetNames>
    <sheetDataSet>
      <sheetData sheetId="0" refreshError="1"/>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ction 1 to 3"/>
      <sheetName val="Macro1"/>
    </sheetNames>
    <sheetDataSet>
      <sheetData sheetId="0" refreshError="1"/>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l dental"/>
      <sheetName val="final GP"/>
      <sheetName val="NHSE"/>
      <sheetName val="final combined"/>
      <sheetName val="Ko41B Practices"/>
    </sheetNames>
    <sheetDataSet>
      <sheetData sheetId="0" refreshError="1"/>
      <sheetData sheetId="1" refreshError="1"/>
      <sheetData sheetId="2" refreshError="1"/>
      <sheetData sheetId="3" refreshError="1"/>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ngland.nhs.uk/publication/wheelchair-services-national-wheelchair-data-collection-guidance/" TargetMode="External"/><Relationship Id="rId1" Type="http://schemas.openxmlformats.org/officeDocument/2006/relationships/hyperlink" Target="https://www.england.nhs.uk/ourwork/pe/wheelchair-services/"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70C0"/>
  </sheetPr>
  <dimension ref="A1:R35"/>
  <sheetViews>
    <sheetView showGridLines="0" tabSelected="1" zoomScaleNormal="100" workbookViewId="0"/>
  </sheetViews>
  <sheetFormatPr defaultColWidth="0" defaultRowHeight="14.4" zeroHeight="1" x14ac:dyDescent="0.3"/>
  <cols>
    <col min="1" max="1" width="7.44140625" style="1" customWidth="1"/>
    <col min="2" max="2" width="18.5546875" style="1" customWidth="1"/>
    <col min="3" max="3" width="34" style="1" customWidth="1"/>
    <col min="4" max="4" width="33" style="1" customWidth="1"/>
    <col min="5" max="13" width="8.6640625" style="1" customWidth="1"/>
    <col min="14" max="14" width="8.5546875" style="1" customWidth="1"/>
    <col min="15" max="15" width="8.6640625" style="1" customWidth="1"/>
    <col min="16" max="18" width="0" style="1" hidden="1" customWidth="1"/>
    <col min="19" max="16384" width="8.6640625" style="1" hidden="1"/>
  </cols>
  <sheetData>
    <row r="1" spans="3:9" ht="28.5" customHeight="1" x14ac:dyDescent="0.3"/>
    <row r="2" spans="3:9" x14ac:dyDescent="0.3"/>
    <row r="3" spans="3:9" ht="33.6" x14ac:dyDescent="0.65">
      <c r="D3" s="68" t="s">
        <v>0</v>
      </c>
    </row>
    <row r="4" spans="3:9" ht="26.4" thickBot="1" x14ac:dyDescent="0.55000000000000004">
      <c r="C4" s="11"/>
      <c r="D4" s="12"/>
    </row>
    <row r="5" spans="3:9" ht="21" customHeight="1" x14ac:dyDescent="0.3">
      <c r="C5" s="135" t="s">
        <v>1</v>
      </c>
      <c r="D5" s="124" t="s">
        <v>2</v>
      </c>
    </row>
    <row r="6" spans="3:9" ht="21.75" customHeight="1" thickBot="1" x14ac:dyDescent="0.35">
      <c r="C6" s="135"/>
      <c r="D6" s="125" t="s">
        <v>3</v>
      </c>
    </row>
    <row r="7" spans="3:9" ht="12.75" customHeight="1" x14ac:dyDescent="0.3">
      <c r="C7" s="13"/>
      <c r="D7" s="17"/>
    </row>
    <row r="8" spans="3:9" ht="21" x14ac:dyDescent="0.3">
      <c r="C8" s="14"/>
      <c r="D8" s="15"/>
    </row>
    <row r="9" spans="3:9" ht="33.75" customHeight="1" x14ac:dyDescent="0.3"/>
    <row r="10" spans="3:9" ht="13.5" customHeight="1" x14ac:dyDescent="0.3"/>
    <row r="11" spans="3:9" x14ac:dyDescent="0.3">
      <c r="C11" s="44" t="s">
        <v>4</v>
      </c>
      <c r="D11" s="23" t="s">
        <v>5</v>
      </c>
      <c r="E11" s="16"/>
      <c r="F11" s="16"/>
      <c r="G11" s="16"/>
      <c r="H11" s="16"/>
      <c r="I11" s="16"/>
    </row>
    <row r="12" spans="3:9" x14ac:dyDescent="0.3">
      <c r="C12" s="44" t="s">
        <v>6</v>
      </c>
      <c r="D12" s="16" t="s">
        <v>7</v>
      </c>
      <c r="E12" s="16"/>
      <c r="F12" s="16"/>
      <c r="G12" s="16"/>
      <c r="H12" s="16"/>
      <c r="I12" s="16"/>
    </row>
    <row r="13" spans="3:9" x14ac:dyDescent="0.3">
      <c r="C13" s="44" t="s">
        <v>8</v>
      </c>
      <c r="D13" s="23" t="s">
        <v>9</v>
      </c>
      <c r="G13" s="16"/>
      <c r="H13" s="16"/>
      <c r="I13" s="16"/>
    </row>
    <row r="14" spans="3:9" x14ac:dyDescent="0.3">
      <c r="C14" s="44"/>
      <c r="D14" s="23"/>
      <c r="E14" s="16"/>
      <c r="F14" s="16"/>
      <c r="G14" s="16"/>
      <c r="H14" s="16"/>
      <c r="I14" s="16"/>
    </row>
    <row r="15" spans="3:9" x14ac:dyDescent="0.3">
      <c r="C15" s="5" t="s">
        <v>10</v>
      </c>
      <c r="D15" s="2" t="s">
        <v>11</v>
      </c>
    </row>
    <row r="16" spans="3:9" x14ac:dyDescent="0.3">
      <c r="C16" s="5" t="s">
        <v>12</v>
      </c>
      <c r="D16" s="2" t="s">
        <v>13</v>
      </c>
    </row>
    <row r="17" spans="2:17" x14ac:dyDescent="0.3">
      <c r="C17" s="5" t="s">
        <v>14</v>
      </c>
      <c r="D17" s="126" t="s">
        <v>15</v>
      </c>
    </row>
    <row r="18" spans="2:17" x14ac:dyDescent="0.3">
      <c r="C18" s="5" t="s">
        <v>16</v>
      </c>
      <c r="D18" s="120" t="s">
        <v>17</v>
      </c>
    </row>
    <row r="19" spans="2:17" x14ac:dyDescent="0.3">
      <c r="C19" s="5" t="s">
        <v>18</v>
      </c>
      <c r="D19" s="2" t="s">
        <v>19</v>
      </c>
    </row>
    <row r="20" spans="2:17" x14ac:dyDescent="0.3">
      <c r="C20" s="5" t="s">
        <v>20</v>
      </c>
      <c r="D20" s="2" t="s">
        <v>21</v>
      </c>
    </row>
    <row r="21" spans="2:17" x14ac:dyDescent="0.3">
      <c r="B21" s="5"/>
      <c r="C21" s="2"/>
      <c r="D21" s="2"/>
    </row>
    <row r="22" spans="2:17" ht="24.75" customHeight="1" x14ac:dyDescent="0.55000000000000004">
      <c r="C22" s="127" t="s">
        <v>22</v>
      </c>
      <c r="D22" s="56"/>
    </row>
    <row r="23" spans="2:17" x14ac:dyDescent="0.3">
      <c r="C23" s="121" t="s">
        <v>23</v>
      </c>
    </row>
    <row r="24" spans="2:17" ht="18" customHeight="1" x14ac:dyDescent="0.3">
      <c r="B24" s="4"/>
      <c r="C24" s="57" t="s">
        <v>24</v>
      </c>
      <c r="D24" s="137" t="s">
        <v>25</v>
      </c>
      <c r="E24" s="137"/>
      <c r="F24" s="137"/>
      <c r="G24" s="137"/>
      <c r="H24" s="137"/>
      <c r="I24" s="137"/>
      <c r="J24" s="137"/>
      <c r="K24" s="137"/>
      <c r="L24" s="137"/>
      <c r="M24" s="137"/>
      <c r="N24" s="137"/>
    </row>
    <row r="25" spans="2:17" ht="18" customHeight="1" x14ac:dyDescent="0.3">
      <c r="B25" s="4"/>
      <c r="C25" s="57" t="s">
        <v>26</v>
      </c>
      <c r="D25" s="136" t="s">
        <v>27</v>
      </c>
      <c r="E25" s="136"/>
      <c r="F25" s="136"/>
      <c r="G25" s="136"/>
      <c r="H25" s="136"/>
      <c r="I25" s="136"/>
      <c r="J25" s="136"/>
      <c r="K25" s="136"/>
      <c r="L25" s="136"/>
      <c r="M25" s="136"/>
      <c r="N25" s="136"/>
    </row>
    <row r="26" spans="2:17" ht="18" customHeight="1" x14ac:dyDescent="0.3">
      <c r="B26" s="4"/>
      <c r="C26" s="59" t="s">
        <v>28</v>
      </c>
      <c r="D26" s="137" t="s">
        <v>29</v>
      </c>
      <c r="E26" s="137"/>
      <c r="F26" s="137"/>
      <c r="G26" s="137"/>
      <c r="H26" s="137"/>
      <c r="I26" s="137"/>
      <c r="J26" s="137"/>
      <c r="K26" s="137"/>
      <c r="L26" s="137"/>
      <c r="M26" s="137"/>
      <c r="N26" s="137"/>
    </row>
    <row r="27" spans="2:17" x14ac:dyDescent="0.3">
      <c r="B27" s="4"/>
      <c r="C27" s="42"/>
      <c r="D27" s="122"/>
      <c r="E27" s="122"/>
      <c r="F27" s="122"/>
      <c r="G27" s="122"/>
      <c r="H27" s="122"/>
      <c r="I27" s="122"/>
      <c r="J27" s="122"/>
      <c r="K27" s="122"/>
      <c r="L27" s="122"/>
      <c r="M27" s="122"/>
      <c r="N27" s="122"/>
    </row>
    <row r="28" spans="2:17" ht="33" customHeight="1" x14ac:dyDescent="0.3">
      <c r="C28" s="57" t="s">
        <v>30</v>
      </c>
      <c r="D28" s="137" t="s">
        <v>31</v>
      </c>
      <c r="E28" s="137"/>
      <c r="F28" s="137"/>
      <c r="G28" s="137"/>
      <c r="H28" s="137"/>
      <c r="I28" s="137"/>
      <c r="J28" s="137"/>
      <c r="K28" s="137"/>
      <c r="L28" s="137"/>
      <c r="M28" s="137"/>
      <c r="N28" s="137"/>
      <c r="O28" s="21"/>
      <c r="P28" s="21"/>
      <c r="Q28" s="21"/>
    </row>
    <row r="29" spans="2:17" ht="33" customHeight="1" x14ac:dyDescent="0.3">
      <c r="C29" s="58" t="s">
        <v>32</v>
      </c>
      <c r="D29" s="136" t="s">
        <v>33</v>
      </c>
      <c r="E29" s="136"/>
      <c r="F29" s="136"/>
      <c r="G29" s="136"/>
      <c r="H29" s="136"/>
      <c r="I29" s="136"/>
      <c r="J29" s="136"/>
      <c r="K29" s="136"/>
      <c r="L29" s="136"/>
      <c r="M29" s="136"/>
      <c r="N29" s="136"/>
      <c r="O29" s="21"/>
      <c r="P29" s="21"/>
      <c r="Q29" s="21"/>
    </row>
    <row r="30" spans="2:17" ht="33" customHeight="1" x14ac:dyDescent="0.3">
      <c r="C30" s="58" t="s">
        <v>34</v>
      </c>
      <c r="D30" s="137" t="s">
        <v>35</v>
      </c>
      <c r="E30" s="137"/>
      <c r="F30" s="137"/>
      <c r="G30" s="137"/>
      <c r="H30" s="137"/>
      <c r="I30" s="137"/>
      <c r="J30" s="137"/>
      <c r="K30" s="137"/>
      <c r="L30" s="137"/>
      <c r="M30" s="137"/>
      <c r="N30" s="137"/>
      <c r="O30" s="21"/>
      <c r="P30" s="21"/>
      <c r="Q30" s="21"/>
    </row>
    <row r="31" spans="2:17" ht="33" customHeight="1" x14ac:dyDescent="0.3">
      <c r="C31" s="59" t="s">
        <v>36</v>
      </c>
      <c r="D31" s="136" t="s">
        <v>37</v>
      </c>
      <c r="E31" s="136"/>
      <c r="F31" s="136"/>
      <c r="G31" s="136"/>
      <c r="H31" s="136"/>
      <c r="I31" s="136"/>
      <c r="J31" s="136"/>
      <c r="K31" s="136"/>
      <c r="L31" s="136"/>
      <c r="M31" s="136"/>
      <c r="N31" s="136"/>
      <c r="O31" s="21"/>
      <c r="P31" s="21"/>
      <c r="Q31" s="21"/>
    </row>
    <row r="32" spans="2:17" customFormat="1" ht="30" customHeight="1" x14ac:dyDescent="0.3">
      <c r="C32" s="53"/>
      <c r="D32" s="54"/>
      <c r="E32" s="54"/>
      <c r="F32" s="54"/>
      <c r="G32" s="54"/>
      <c r="H32" s="54"/>
      <c r="I32" s="54"/>
      <c r="J32" s="54"/>
      <c r="K32" s="54"/>
      <c r="L32" s="54"/>
      <c r="M32" s="54"/>
      <c r="N32" s="54"/>
      <c r="O32" s="55"/>
      <c r="P32" s="55"/>
      <c r="Q32" s="55"/>
    </row>
    <row r="33" spans="3:17" customFormat="1" ht="30" customHeight="1" x14ac:dyDescent="0.3">
      <c r="C33" s="53"/>
      <c r="D33" s="54"/>
      <c r="E33" s="54"/>
      <c r="F33" s="54"/>
      <c r="G33" s="54"/>
      <c r="H33" s="54"/>
      <c r="I33" s="54"/>
      <c r="J33" s="54"/>
      <c r="K33" s="54"/>
      <c r="L33" s="54"/>
      <c r="M33" s="54"/>
      <c r="N33" s="54"/>
      <c r="O33" s="55"/>
      <c r="P33" s="55"/>
      <c r="Q33" s="55"/>
    </row>
    <row r="34" spans="3:17" ht="103.2" customHeight="1" x14ac:dyDescent="0.3"/>
    <row r="35" spans="3:17" s="2" customFormat="1" ht="30" customHeight="1" x14ac:dyDescent="0.3">
      <c r="D35" s="3"/>
      <c r="E35" s="3"/>
      <c r="F35" s="3"/>
      <c r="G35" s="3"/>
      <c r="H35" s="3"/>
      <c r="I35" s="3"/>
      <c r="J35" s="3"/>
      <c r="K35" s="3"/>
      <c r="L35" s="3"/>
      <c r="M35" s="3"/>
      <c r="N35" s="3"/>
      <c r="O35" s="3"/>
      <c r="P35" s="3"/>
      <c r="Q35" s="3"/>
    </row>
  </sheetData>
  <mergeCells count="8">
    <mergeCell ref="C5:C6"/>
    <mergeCell ref="D31:N31"/>
    <mergeCell ref="D26:N26"/>
    <mergeCell ref="D24:N24"/>
    <mergeCell ref="D25:N25"/>
    <mergeCell ref="D28:N28"/>
    <mergeCell ref="D29:N29"/>
    <mergeCell ref="D30:N30"/>
  </mergeCells>
  <hyperlinks>
    <hyperlink ref="C24" location="'Indicator Definitions'!A1" display="Indicator Definitions" xr:uid="{00000000-0004-0000-0000-000000000000}"/>
    <hyperlink ref="C28" location="'Commissioner - Questions 1 &amp; 2'!A1" display="Commissioner - Questions 1 and 2" xr:uid="{00000000-0004-0000-0000-000001000000}"/>
    <hyperlink ref="C29" location="'Commissioner - Question 3'!A1" display="Commissioner - Question 3" xr:uid="{00000000-0004-0000-0000-000002000000}"/>
    <hyperlink ref="C30" location="'Commissioner - Question 4'!A1" display="Commissioner - Question 4" xr:uid="{00000000-0004-0000-0000-000003000000}"/>
    <hyperlink ref="C31" location="'Commissioner - Questions 5 &amp; 6'!A1" display="Commissioner - Questions 5 and 6" xr:uid="{00000000-0004-0000-0000-000004000000}"/>
    <hyperlink ref="C25" location="'Submission Summary'!A1" display="Submission Summary" xr:uid="{00000000-0004-0000-0000-000005000000}"/>
    <hyperlink ref="D11" r:id="rId1" xr:uid="{00000000-0004-0000-0000-000006000000}"/>
    <hyperlink ref="C26" location="'Data Quality Notes'!A1" display="Data Quality Notes" xr:uid="{00000000-0004-0000-0000-000007000000}"/>
    <hyperlink ref="D12" r:id="rId2" xr:uid="{FF897EDE-F5CB-4787-A0D9-84C41ADF564E}"/>
  </hyperlinks>
  <pageMargins left="0.7" right="0.7" top="0.75" bottom="0.75" header="0.3" footer="0.3"/>
  <pageSetup paperSize="8"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70C0"/>
  </sheetPr>
  <dimension ref="A1:E86"/>
  <sheetViews>
    <sheetView zoomScaleNormal="100" workbookViewId="0">
      <pane ySplit="3" topLeftCell="A4" activePane="bottomLeft" state="frozen"/>
      <selection pane="bottomLeft" activeCell="B1" sqref="B1"/>
    </sheetView>
  </sheetViews>
  <sheetFormatPr defaultColWidth="0" defaultRowHeight="14.4" zeroHeight="1" x14ac:dyDescent="0.3"/>
  <cols>
    <col min="1" max="1" width="1.6640625" style="1" customWidth="1"/>
    <col min="2" max="2" width="20.88671875" style="1" customWidth="1"/>
    <col min="3" max="3" width="89.6640625" style="1" customWidth="1"/>
    <col min="4" max="4" width="55.109375" style="1" customWidth="1"/>
    <col min="5" max="5" width="24" style="1" customWidth="1"/>
    <col min="6" max="16384" width="9.109375" style="1" hidden="1"/>
  </cols>
  <sheetData>
    <row r="1" spans="2:4" ht="18" customHeight="1" x14ac:dyDescent="0.3">
      <c r="C1" s="112" t="s">
        <v>38</v>
      </c>
    </row>
    <row r="2" spans="2:4" ht="55.95" customHeight="1" x14ac:dyDescent="0.65">
      <c r="B2" s="123"/>
      <c r="C2" s="140" t="s">
        <v>39</v>
      </c>
      <c r="D2" s="141"/>
    </row>
    <row r="3" spans="2:4" ht="18" customHeight="1" x14ac:dyDescent="0.3">
      <c r="C3" s="48"/>
    </row>
    <row r="4" spans="2:4" ht="18" x14ac:dyDescent="0.3">
      <c r="C4" s="29" t="s">
        <v>40</v>
      </c>
      <c r="D4" s="29" t="s">
        <v>41</v>
      </c>
    </row>
    <row r="5" spans="2:4" x14ac:dyDescent="0.3">
      <c r="C5" s="30" t="s">
        <v>42</v>
      </c>
      <c r="D5" s="138" t="s">
        <v>43</v>
      </c>
    </row>
    <row r="6" spans="2:4" x14ac:dyDescent="0.3">
      <c r="C6" s="31"/>
      <c r="D6" s="139"/>
    </row>
    <row r="7" spans="2:4" ht="28.8" x14ac:dyDescent="0.3">
      <c r="C7" s="32" t="s">
        <v>44</v>
      </c>
      <c r="D7" s="142"/>
    </row>
    <row r="8" spans="2:4" ht="28.8" x14ac:dyDescent="0.3">
      <c r="C8" s="33" t="s">
        <v>45</v>
      </c>
      <c r="D8" s="138" t="s">
        <v>46</v>
      </c>
    </row>
    <row r="9" spans="2:4" x14ac:dyDescent="0.3">
      <c r="C9" s="34"/>
      <c r="D9" s="139"/>
    </row>
    <row r="10" spans="2:4" x14ac:dyDescent="0.3">
      <c r="C10" s="31" t="s">
        <v>47</v>
      </c>
      <c r="D10" s="139"/>
    </row>
    <row r="11" spans="2:4" ht="43.2" x14ac:dyDescent="0.3">
      <c r="C11" s="32" t="s">
        <v>48</v>
      </c>
      <c r="D11" s="142"/>
    </row>
    <row r="12" spans="2:4" ht="28.8" x14ac:dyDescent="0.3">
      <c r="C12" s="33" t="s">
        <v>49</v>
      </c>
      <c r="D12" s="138" t="s">
        <v>50</v>
      </c>
    </row>
    <row r="13" spans="2:4" x14ac:dyDescent="0.3">
      <c r="C13" s="31"/>
      <c r="D13" s="139"/>
    </row>
    <row r="14" spans="2:4" ht="28.8" x14ac:dyDescent="0.3">
      <c r="C14" s="32" t="s">
        <v>51</v>
      </c>
      <c r="D14" s="142"/>
    </row>
    <row r="15" spans="2:4" ht="28.8" x14ac:dyDescent="0.3">
      <c r="C15" s="33" t="s">
        <v>52</v>
      </c>
      <c r="D15" s="138" t="s">
        <v>53</v>
      </c>
    </row>
    <row r="16" spans="2:4" x14ac:dyDescent="0.3">
      <c r="C16" s="35" t="s">
        <v>54</v>
      </c>
      <c r="D16" s="139"/>
    </row>
    <row r="17" spans="3:4" x14ac:dyDescent="0.3">
      <c r="C17" s="35" t="s">
        <v>55</v>
      </c>
      <c r="D17" s="139"/>
    </row>
    <row r="18" spans="3:4" x14ac:dyDescent="0.3">
      <c r="C18" s="35" t="s">
        <v>56</v>
      </c>
      <c r="D18" s="139"/>
    </row>
    <row r="19" spans="3:4" x14ac:dyDescent="0.3">
      <c r="C19" s="35" t="s">
        <v>57</v>
      </c>
      <c r="D19" s="139"/>
    </row>
    <row r="20" spans="3:4" x14ac:dyDescent="0.3">
      <c r="C20" s="35" t="s">
        <v>58</v>
      </c>
      <c r="D20" s="139"/>
    </row>
    <row r="21" spans="3:4" x14ac:dyDescent="0.3">
      <c r="C21" s="35" t="s">
        <v>59</v>
      </c>
      <c r="D21" s="139"/>
    </row>
    <row r="22" spans="3:4" x14ac:dyDescent="0.3">
      <c r="C22" s="128" t="s">
        <v>60</v>
      </c>
      <c r="D22" s="139"/>
    </row>
    <row r="23" spans="3:4" x14ac:dyDescent="0.3">
      <c r="C23" s="128" t="s">
        <v>61</v>
      </c>
      <c r="D23" s="139"/>
    </row>
    <row r="24" spans="3:4" x14ac:dyDescent="0.3">
      <c r="C24" s="52"/>
      <c r="D24" s="139"/>
    </row>
    <row r="25" spans="3:4" ht="28.8" x14ac:dyDescent="0.3">
      <c r="C25" s="32" t="s">
        <v>62</v>
      </c>
      <c r="D25" s="142"/>
    </row>
    <row r="26" spans="3:4" ht="28.8" x14ac:dyDescent="0.3">
      <c r="C26" s="30" t="s">
        <v>63</v>
      </c>
      <c r="D26" s="138" t="s">
        <v>64</v>
      </c>
    </row>
    <row r="27" spans="3:4" x14ac:dyDescent="0.3">
      <c r="C27" s="35" t="s">
        <v>54</v>
      </c>
      <c r="D27" s="139"/>
    </row>
    <row r="28" spans="3:4" x14ac:dyDescent="0.3">
      <c r="C28" s="35" t="s">
        <v>55</v>
      </c>
      <c r="D28" s="139"/>
    </row>
    <row r="29" spans="3:4" x14ac:dyDescent="0.3">
      <c r="C29" s="35" t="s">
        <v>56</v>
      </c>
      <c r="D29" s="139"/>
    </row>
    <row r="30" spans="3:4" x14ac:dyDescent="0.3">
      <c r="C30" s="35" t="s">
        <v>57</v>
      </c>
      <c r="D30" s="139"/>
    </row>
    <row r="31" spans="3:4" x14ac:dyDescent="0.3">
      <c r="C31" s="35" t="s">
        <v>58</v>
      </c>
      <c r="D31" s="139"/>
    </row>
    <row r="32" spans="3:4" x14ac:dyDescent="0.3">
      <c r="C32" s="35" t="s">
        <v>59</v>
      </c>
      <c r="D32" s="139"/>
    </row>
    <row r="33" spans="3:4" x14ac:dyDescent="0.3">
      <c r="C33" s="128" t="s">
        <v>60</v>
      </c>
      <c r="D33" s="139"/>
    </row>
    <row r="34" spans="3:4" x14ac:dyDescent="0.3">
      <c r="C34" s="128" t="s">
        <v>61</v>
      </c>
      <c r="D34" s="139"/>
    </row>
    <row r="35" spans="3:4" x14ac:dyDescent="0.3">
      <c r="C35" s="34"/>
      <c r="D35" s="139"/>
    </row>
    <row r="36" spans="3:4" x14ac:dyDescent="0.3">
      <c r="C36" s="143" t="s">
        <v>65</v>
      </c>
      <c r="D36" s="138" t="s">
        <v>66</v>
      </c>
    </row>
    <row r="37" spans="3:4" x14ac:dyDescent="0.3">
      <c r="C37" s="144"/>
      <c r="D37" s="142"/>
    </row>
    <row r="38" spans="3:4" x14ac:dyDescent="0.3">
      <c r="C38" s="66" t="s">
        <v>67</v>
      </c>
      <c r="D38" s="138" t="s">
        <v>68</v>
      </c>
    </row>
    <row r="39" spans="3:4" x14ac:dyDescent="0.3">
      <c r="C39" s="36"/>
      <c r="D39" s="139"/>
    </row>
    <row r="40" spans="3:4" x14ac:dyDescent="0.3">
      <c r="C40" s="49"/>
      <c r="D40" s="49"/>
    </row>
    <row r="41" spans="3:4" x14ac:dyDescent="0.3"/>
    <row r="42" spans="3:4" x14ac:dyDescent="0.3"/>
    <row r="43" spans="3:4" x14ac:dyDescent="0.3"/>
    <row r="44" spans="3:4" x14ac:dyDescent="0.3"/>
    <row r="45" spans="3:4" x14ac:dyDescent="0.3"/>
    <row r="46" spans="3:4" x14ac:dyDescent="0.3"/>
    <row r="47" spans="3:4" x14ac:dyDescent="0.3"/>
    <row r="48" spans="3:4" x14ac:dyDescent="0.3"/>
    <row r="49" x14ac:dyDescent="0.3"/>
    <row r="50" x14ac:dyDescent="0.3"/>
    <row r="51" x14ac:dyDescent="0.3"/>
    <row r="52" x14ac:dyDescent="0.3"/>
    <row r="53" x14ac:dyDescent="0.3"/>
    <row r="54" x14ac:dyDescent="0.3"/>
    <row r="55" x14ac:dyDescent="0.3"/>
    <row r="56" x14ac:dyDescent="0.3"/>
    <row r="57" x14ac:dyDescent="0.3"/>
    <row r="58" x14ac:dyDescent="0.3"/>
    <row r="59" x14ac:dyDescent="0.3"/>
    <row r="60" x14ac:dyDescent="0.3"/>
    <row r="61" x14ac:dyDescent="0.3"/>
    <row r="62" x14ac:dyDescent="0.3"/>
    <row r="63" x14ac:dyDescent="0.3"/>
    <row r="64" x14ac:dyDescent="0.3"/>
    <row r="65" x14ac:dyDescent="0.3"/>
    <row r="66" x14ac:dyDescent="0.3"/>
    <row r="67" x14ac:dyDescent="0.3"/>
    <row r="68" x14ac:dyDescent="0.3"/>
    <row r="69" x14ac:dyDescent="0.3"/>
    <row r="70" x14ac:dyDescent="0.3"/>
    <row r="71" x14ac:dyDescent="0.3"/>
    <row r="72" x14ac:dyDescent="0.3"/>
    <row r="73" x14ac:dyDescent="0.3"/>
    <row r="74" x14ac:dyDescent="0.3"/>
    <row r="75" x14ac:dyDescent="0.3"/>
    <row r="76" x14ac:dyDescent="0.3"/>
    <row r="77" x14ac:dyDescent="0.3"/>
    <row r="78" x14ac:dyDescent="0.3"/>
    <row r="79" x14ac:dyDescent="0.3"/>
    <row r="80" x14ac:dyDescent="0.3"/>
    <row r="81" x14ac:dyDescent="0.3"/>
    <row r="82" x14ac:dyDescent="0.3"/>
    <row r="83" x14ac:dyDescent="0.3"/>
    <row r="84" x14ac:dyDescent="0.3"/>
    <row r="85" x14ac:dyDescent="0.3"/>
    <row r="86" x14ac:dyDescent="0.3"/>
  </sheetData>
  <mergeCells count="9">
    <mergeCell ref="D38:D39"/>
    <mergeCell ref="C2:D2"/>
    <mergeCell ref="D26:D35"/>
    <mergeCell ref="D5:D7"/>
    <mergeCell ref="D8:D11"/>
    <mergeCell ref="D12:D14"/>
    <mergeCell ref="D15:D25"/>
    <mergeCell ref="C36:C37"/>
    <mergeCell ref="D36:D37"/>
  </mergeCells>
  <hyperlinks>
    <hyperlink ref="C1" location="'Front Sheet'!A1" display="Back to the Front Sheet" xr:uid="{00000000-0004-0000-0100-000000000000}"/>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0000"/>
  </sheetPr>
  <dimension ref="A1:G110"/>
  <sheetViews>
    <sheetView zoomScaleNormal="100" workbookViewId="0">
      <selection activeCell="C1" sqref="C1"/>
    </sheetView>
  </sheetViews>
  <sheetFormatPr defaultColWidth="0" defaultRowHeight="14.4" zeroHeight="1" x14ac:dyDescent="0.3"/>
  <cols>
    <col min="1" max="1" width="1.6640625" style="1" customWidth="1"/>
    <col min="2" max="2" width="7.6640625" style="1" customWidth="1"/>
    <col min="3" max="3" width="82" style="1" customWidth="1"/>
    <col min="4" max="4" width="50" style="1" customWidth="1"/>
    <col min="5" max="5" width="23.5546875" style="1" customWidth="1"/>
    <col min="6" max="6" width="18.44140625" style="1" customWidth="1"/>
    <col min="7" max="7" width="19.5546875" style="1" hidden="1" customWidth="1"/>
    <col min="8" max="16384" width="9.109375" style="1" hidden="1"/>
  </cols>
  <sheetData>
    <row r="1" spans="3:7" x14ac:dyDescent="0.3">
      <c r="C1" s="22" t="s">
        <v>38</v>
      </c>
    </row>
    <row r="2" spans="3:7" x14ac:dyDescent="0.3">
      <c r="C2" s="22"/>
    </row>
    <row r="3" spans="3:7" x14ac:dyDescent="0.3">
      <c r="C3" s="22"/>
    </row>
    <row r="4" spans="3:7" ht="29.25" customHeight="1" x14ac:dyDescent="0.65">
      <c r="C4" s="140" t="s">
        <v>69</v>
      </c>
      <c r="D4" s="140"/>
      <c r="E4" s="140"/>
      <c r="G4" s="19"/>
    </row>
    <row r="5" spans="3:7" ht="15" customHeight="1" x14ac:dyDescent="0.3">
      <c r="C5"/>
    </row>
    <row r="6" spans="3:7" x14ac:dyDescent="0.3">
      <c r="C6" s="6"/>
    </row>
    <row r="7" spans="3:7" ht="18" x14ac:dyDescent="0.35">
      <c r="C7" s="60" t="s">
        <v>70</v>
      </c>
      <c r="D7" s="111">
        <f>'CCG List'!N7</f>
        <v>0.87735849056603776</v>
      </c>
    </row>
    <row r="8" spans="3:7" x14ac:dyDescent="0.3">
      <c r="C8" s="7"/>
      <c r="D8" s="20"/>
      <c r="E8" s="20"/>
      <c r="F8" s="20"/>
    </row>
    <row r="9" spans="3:7" ht="22.5" customHeight="1" x14ac:dyDescent="0.3">
      <c r="C9" s="7"/>
      <c r="D9" s="20"/>
      <c r="E9" s="20"/>
      <c r="F9" s="20"/>
    </row>
    <row r="10" spans="3:7" x14ac:dyDescent="0.3">
      <c r="C10"/>
      <c r="D10" s="8"/>
    </row>
    <row r="11" spans="3:7" x14ac:dyDescent="0.3">
      <c r="C11" s="110" t="s">
        <v>71</v>
      </c>
      <c r="D11" s="110" t="s">
        <v>72</v>
      </c>
    </row>
    <row r="12" spans="3:7" x14ac:dyDescent="0.3">
      <c r="C12" s="1" t="s">
        <v>73</v>
      </c>
      <c r="D12" s="1" t="s">
        <v>74</v>
      </c>
      <c r="F12" s="9"/>
    </row>
    <row r="13" spans="3:7" x14ac:dyDescent="0.3">
      <c r="C13" s="1" t="s">
        <v>75</v>
      </c>
      <c r="D13" s="1" t="s">
        <v>76</v>
      </c>
    </row>
    <row r="14" spans="3:7" x14ac:dyDescent="0.3">
      <c r="C14" s="1" t="s">
        <v>77</v>
      </c>
      <c r="D14" s="1" t="s">
        <v>78</v>
      </c>
    </row>
    <row r="15" spans="3:7" x14ac:dyDescent="0.3">
      <c r="C15" s="1" t="s">
        <v>79</v>
      </c>
      <c r="D15" s="1" t="s">
        <v>80</v>
      </c>
    </row>
    <row r="16" spans="3:7" x14ac:dyDescent="0.3">
      <c r="C16" s="1" t="s">
        <v>81</v>
      </c>
      <c r="D16" s="1" t="s">
        <v>82</v>
      </c>
    </row>
    <row r="17" spans="3:4" x14ac:dyDescent="0.3">
      <c r="C17" s="1" t="s">
        <v>83</v>
      </c>
      <c r="D17" s="1" t="s">
        <v>84</v>
      </c>
    </row>
    <row r="18" spans="3:4" x14ac:dyDescent="0.3">
      <c r="C18" s="1" t="s">
        <v>85</v>
      </c>
      <c r="D18" s="1" t="s">
        <v>86</v>
      </c>
    </row>
    <row r="19" spans="3:4" x14ac:dyDescent="0.3">
      <c r="C19" s="1" t="s">
        <v>87</v>
      </c>
      <c r="D19" s="1" t="s">
        <v>88</v>
      </c>
    </row>
    <row r="20" spans="3:4" x14ac:dyDescent="0.3">
      <c r="C20" s="1" t="s">
        <v>89</v>
      </c>
      <c r="D20" s="1" t="s">
        <v>90</v>
      </c>
    </row>
    <row r="21" spans="3:4" x14ac:dyDescent="0.3">
      <c r="C21" s="1" t="s">
        <v>91</v>
      </c>
      <c r="D21" s="1" t="s">
        <v>92</v>
      </c>
    </row>
    <row r="22" spans="3:4" x14ac:dyDescent="0.3">
      <c r="C22" s="1" t="s">
        <v>93</v>
      </c>
      <c r="D22" s="1" t="s">
        <v>94</v>
      </c>
    </row>
    <row r="23" spans="3:4" x14ac:dyDescent="0.3">
      <c r="C23" s="1" t="s">
        <v>95</v>
      </c>
      <c r="D23" s="1" t="s">
        <v>96</v>
      </c>
    </row>
    <row r="24" spans="3:4" x14ac:dyDescent="0.3">
      <c r="C24" s="1" t="s">
        <v>97</v>
      </c>
      <c r="D24" s="1" t="s">
        <v>98</v>
      </c>
    </row>
    <row r="25" spans="3:4" x14ac:dyDescent="0.3">
      <c r="C25" s="1" t="s">
        <v>99</v>
      </c>
    </row>
    <row r="26" spans="3:4" x14ac:dyDescent="0.3">
      <c r="C26" s="1" t="s">
        <v>100</v>
      </c>
      <c r="D26" s="61"/>
    </row>
    <row r="27" spans="3:4" x14ac:dyDescent="0.3">
      <c r="C27" s="1" t="s">
        <v>101</v>
      </c>
      <c r="D27" s="62"/>
    </row>
    <row r="28" spans="3:4" x14ac:dyDescent="0.3">
      <c r="C28" s="1" t="s">
        <v>102</v>
      </c>
      <c r="D28" s="62"/>
    </row>
    <row r="29" spans="3:4" x14ac:dyDescent="0.3">
      <c r="C29" s="1" t="s">
        <v>103</v>
      </c>
    </row>
    <row r="30" spans="3:4" x14ac:dyDescent="0.3">
      <c r="C30" s="1" t="s">
        <v>104</v>
      </c>
    </row>
    <row r="31" spans="3:4" x14ac:dyDescent="0.3">
      <c r="C31" s="1" t="s">
        <v>105</v>
      </c>
    </row>
    <row r="32" spans="3:4" x14ac:dyDescent="0.3">
      <c r="C32" s="1" t="s">
        <v>106</v>
      </c>
    </row>
    <row r="33" spans="3:3" x14ac:dyDescent="0.3">
      <c r="C33" s="1" t="s">
        <v>107</v>
      </c>
    </row>
    <row r="34" spans="3:3" x14ac:dyDescent="0.3">
      <c r="C34" s="1" t="s">
        <v>108</v>
      </c>
    </row>
    <row r="35" spans="3:3" x14ac:dyDescent="0.3">
      <c r="C35" s="1" t="s">
        <v>109</v>
      </c>
    </row>
    <row r="36" spans="3:3" x14ac:dyDescent="0.3">
      <c r="C36" s="1" t="s">
        <v>110</v>
      </c>
    </row>
    <row r="37" spans="3:3" x14ac:dyDescent="0.3">
      <c r="C37" s="1" t="s">
        <v>111</v>
      </c>
    </row>
    <row r="38" spans="3:3" x14ac:dyDescent="0.3">
      <c r="C38" s="1" t="s">
        <v>112</v>
      </c>
    </row>
    <row r="39" spans="3:3" x14ac:dyDescent="0.3">
      <c r="C39" s="1" t="s">
        <v>113</v>
      </c>
    </row>
    <row r="40" spans="3:3" x14ac:dyDescent="0.3">
      <c r="C40" s="1" t="s">
        <v>114</v>
      </c>
    </row>
    <row r="41" spans="3:3" x14ac:dyDescent="0.3">
      <c r="C41" s="1" t="s">
        <v>115</v>
      </c>
    </row>
    <row r="42" spans="3:3" x14ac:dyDescent="0.3">
      <c r="C42" s="1" t="s">
        <v>116</v>
      </c>
    </row>
    <row r="43" spans="3:3" x14ac:dyDescent="0.3">
      <c r="C43" s="1" t="s">
        <v>117</v>
      </c>
    </row>
    <row r="44" spans="3:3" x14ac:dyDescent="0.3">
      <c r="C44" s="1" t="s">
        <v>118</v>
      </c>
    </row>
    <row r="45" spans="3:3" x14ac:dyDescent="0.3">
      <c r="C45" s="1" t="s">
        <v>119</v>
      </c>
    </row>
    <row r="46" spans="3:3" x14ac:dyDescent="0.3">
      <c r="C46" s="1" t="s">
        <v>120</v>
      </c>
    </row>
    <row r="47" spans="3:3" x14ac:dyDescent="0.3">
      <c r="C47" s="1" t="s">
        <v>121</v>
      </c>
    </row>
    <row r="48" spans="3:3" x14ac:dyDescent="0.3">
      <c r="C48" s="1" t="s">
        <v>122</v>
      </c>
    </row>
    <row r="49" spans="3:3" x14ac:dyDescent="0.3">
      <c r="C49" s="1" t="s">
        <v>123</v>
      </c>
    </row>
    <row r="50" spans="3:3" x14ac:dyDescent="0.3">
      <c r="C50" s="1" t="s">
        <v>124</v>
      </c>
    </row>
    <row r="51" spans="3:3" x14ac:dyDescent="0.3">
      <c r="C51" s="1" t="s">
        <v>125</v>
      </c>
    </row>
    <row r="52" spans="3:3" x14ac:dyDescent="0.3">
      <c r="C52" s="1" t="s">
        <v>126</v>
      </c>
    </row>
    <row r="53" spans="3:3" x14ac:dyDescent="0.3">
      <c r="C53" s="1" t="s">
        <v>127</v>
      </c>
    </row>
    <row r="54" spans="3:3" x14ac:dyDescent="0.3">
      <c r="C54" s="1" t="s">
        <v>128</v>
      </c>
    </row>
    <row r="55" spans="3:3" x14ac:dyDescent="0.3">
      <c r="C55" s="1" t="s">
        <v>129</v>
      </c>
    </row>
    <row r="56" spans="3:3" x14ac:dyDescent="0.3">
      <c r="C56" s="1" t="s">
        <v>130</v>
      </c>
    </row>
    <row r="57" spans="3:3" x14ac:dyDescent="0.3">
      <c r="C57" s="1" t="s">
        <v>131</v>
      </c>
    </row>
    <row r="58" spans="3:3" x14ac:dyDescent="0.3">
      <c r="C58" s="1" t="s">
        <v>132</v>
      </c>
    </row>
    <row r="59" spans="3:3" x14ac:dyDescent="0.3">
      <c r="C59" s="1" t="s">
        <v>133</v>
      </c>
    </row>
    <row r="60" spans="3:3" x14ac:dyDescent="0.3">
      <c r="C60" s="1" t="s">
        <v>134</v>
      </c>
    </row>
    <row r="61" spans="3:3" x14ac:dyDescent="0.3">
      <c r="C61" s="1" t="s">
        <v>135</v>
      </c>
    </row>
    <row r="62" spans="3:3" x14ac:dyDescent="0.3">
      <c r="C62" s="1" t="s">
        <v>136</v>
      </c>
    </row>
    <row r="63" spans="3:3" x14ac:dyDescent="0.3">
      <c r="C63" s="1" t="s">
        <v>137</v>
      </c>
    </row>
    <row r="64" spans="3:3" x14ac:dyDescent="0.3">
      <c r="C64" s="1" t="s">
        <v>138</v>
      </c>
    </row>
    <row r="65" spans="3:3" x14ac:dyDescent="0.3">
      <c r="C65" s="1" t="s">
        <v>139</v>
      </c>
    </row>
    <row r="66" spans="3:3" x14ac:dyDescent="0.3">
      <c r="C66" s="1" t="s">
        <v>140</v>
      </c>
    </row>
    <row r="67" spans="3:3" x14ac:dyDescent="0.3">
      <c r="C67" s="1" t="s">
        <v>141</v>
      </c>
    </row>
    <row r="68" spans="3:3" x14ac:dyDescent="0.3">
      <c r="C68" s="1" t="s">
        <v>142</v>
      </c>
    </row>
    <row r="69" spans="3:3" x14ac:dyDescent="0.3">
      <c r="C69" s="1" t="s">
        <v>143</v>
      </c>
    </row>
    <row r="70" spans="3:3" x14ac:dyDescent="0.3">
      <c r="C70" s="1" t="s">
        <v>144</v>
      </c>
    </row>
    <row r="71" spans="3:3" x14ac:dyDescent="0.3">
      <c r="C71" s="1" t="s">
        <v>145</v>
      </c>
    </row>
    <row r="72" spans="3:3" x14ac:dyDescent="0.3">
      <c r="C72" s="1" t="s">
        <v>146</v>
      </c>
    </row>
    <row r="73" spans="3:3" x14ac:dyDescent="0.3">
      <c r="C73" s="1" t="s">
        <v>147</v>
      </c>
    </row>
    <row r="74" spans="3:3" x14ac:dyDescent="0.3">
      <c r="C74" s="1" t="s">
        <v>148</v>
      </c>
    </row>
    <row r="75" spans="3:3" x14ac:dyDescent="0.3">
      <c r="C75" s="1" t="s">
        <v>149</v>
      </c>
    </row>
    <row r="76" spans="3:3" x14ac:dyDescent="0.3">
      <c r="C76" s="1" t="s">
        <v>150</v>
      </c>
    </row>
    <row r="77" spans="3:3" x14ac:dyDescent="0.3">
      <c r="C77" s="1" t="s">
        <v>151</v>
      </c>
    </row>
    <row r="78" spans="3:3" x14ac:dyDescent="0.3">
      <c r="C78" s="1" t="s">
        <v>152</v>
      </c>
    </row>
    <row r="79" spans="3:3" x14ac:dyDescent="0.3">
      <c r="C79" s="1" t="s">
        <v>153</v>
      </c>
    </row>
    <row r="80" spans="3:3" x14ac:dyDescent="0.3">
      <c r="C80" s="1" t="s">
        <v>154</v>
      </c>
    </row>
    <row r="81" spans="3:3" x14ac:dyDescent="0.3">
      <c r="C81" s="1" t="s">
        <v>155</v>
      </c>
    </row>
    <row r="82" spans="3:3" x14ac:dyDescent="0.3">
      <c r="C82" s="1" t="s">
        <v>156</v>
      </c>
    </row>
    <row r="83" spans="3:3" x14ac:dyDescent="0.3">
      <c r="C83" s="1" t="s">
        <v>157</v>
      </c>
    </row>
    <row r="84" spans="3:3" x14ac:dyDescent="0.3">
      <c r="C84" s="1" t="s">
        <v>158</v>
      </c>
    </row>
    <row r="85" spans="3:3" x14ac:dyDescent="0.3">
      <c r="C85" s="1" t="s">
        <v>159</v>
      </c>
    </row>
    <row r="86" spans="3:3" x14ac:dyDescent="0.3">
      <c r="C86" s="1" t="s">
        <v>160</v>
      </c>
    </row>
    <row r="87" spans="3:3" x14ac:dyDescent="0.3">
      <c r="C87" s="1" t="s">
        <v>161</v>
      </c>
    </row>
    <row r="88" spans="3:3" x14ac:dyDescent="0.3">
      <c r="C88" s="1" t="s">
        <v>162</v>
      </c>
    </row>
    <row r="89" spans="3:3" x14ac:dyDescent="0.3">
      <c r="C89" s="1" t="s">
        <v>163</v>
      </c>
    </row>
    <row r="90" spans="3:3" x14ac:dyDescent="0.3">
      <c r="C90" s="1" t="s">
        <v>164</v>
      </c>
    </row>
    <row r="91" spans="3:3" x14ac:dyDescent="0.3">
      <c r="C91" s="1" t="s">
        <v>165</v>
      </c>
    </row>
    <row r="92" spans="3:3" x14ac:dyDescent="0.3">
      <c r="C92" s="1" t="s">
        <v>166</v>
      </c>
    </row>
    <row r="93" spans="3:3" x14ac:dyDescent="0.3">
      <c r="C93" s="1" t="s">
        <v>167</v>
      </c>
    </row>
    <row r="94" spans="3:3" x14ac:dyDescent="0.3">
      <c r="C94" s="1" t="s">
        <v>168</v>
      </c>
    </row>
    <row r="95" spans="3:3" x14ac:dyDescent="0.3">
      <c r="C95" s="1" t="s">
        <v>169</v>
      </c>
    </row>
    <row r="96" spans="3:3" x14ac:dyDescent="0.3">
      <c r="C96" s="1" t="s">
        <v>170</v>
      </c>
    </row>
    <row r="97" spans="3:3" x14ac:dyDescent="0.3">
      <c r="C97" s="1" t="s">
        <v>171</v>
      </c>
    </row>
    <row r="98" spans="3:3" x14ac:dyDescent="0.3">
      <c r="C98" s="1" t="s">
        <v>172</v>
      </c>
    </row>
    <row r="99" spans="3:3" x14ac:dyDescent="0.3">
      <c r="C99" s="1" t="s">
        <v>173</v>
      </c>
    </row>
    <row r="100" spans="3:3" x14ac:dyDescent="0.3">
      <c r="C100" s="1" t="s">
        <v>174</v>
      </c>
    </row>
    <row r="101" spans="3:3" x14ac:dyDescent="0.3">
      <c r="C101" s="1" t="s">
        <v>175</v>
      </c>
    </row>
    <row r="102" spans="3:3" x14ac:dyDescent="0.3">
      <c r="C102" s="1" t="s">
        <v>176</v>
      </c>
    </row>
    <row r="103" spans="3:3" x14ac:dyDescent="0.3">
      <c r="C103" s="1" t="s">
        <v>177</v>
      </c>
    </row>
    <row r="104" spans="3:3" x14ac:dyDescent="0.3">
      <c r="C104" s="1" t="s">
        <v>178</v>
      </c>
    </row>
    <row r="105" spans="3:3" x14ac:dyDescent="0.3"/>
    <row r="106" spans="3:3" x14ac:dyDescent="0.3"/>
    <row r="107" spans="3:3" x14ac:dyDescent="0.3"/>
    <row r="108" spans="3:3" x14ac:dyDescent="0.3"/>
    <row r="109" spans="3:3" x14ac:dyDescent="0.3"/>
    <row r="110" spans="3:3" x14ac:dyDescent="0.3"/>
  </sheetData>
  <mergeCells count="1">
    <mergeCell ref="C4:E4"/>
  </mergeCells>
  <hyperlinks>
    <hyperlink ref="C1" location="'Front Sheet'!A1" display="Back to the Front Sheet" xr:uid="{00000000-0004-0000-0200-000000000000}"/>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sheetPr>
  <dimension ref="A1:Q206"/>
  <sheetViews>
    <sheetView zoomScale="90" zoomScaleNormal="90" workbookViewId="0">
      <selection activeCell="P21" sqref="P21"/>
    </sheetView>
  </sheetViews>
  <sheetFormatPr defaultColWidth="9.109375" defaultRowHeight="14.4" x14ac:dyDescent="0.3"/>
  <cols>
    <col min="2" max="2" width="49.88671875" customWidth="1"/>
    <col min="3" max="3" width="13.6640625" bestFit="1" customWidth="1"/>
    <col min="4" max="4" width="25.44140625" customWidth="1"/>
    <col min="6" max="6" width="41" customWidth="1"/>
    <col min="7" max="7" width="16" customWidth="1"/>
    <col min="10" max="10" width="43.5546875" customWidth="1"/>
    <col min="11" max="11" width="15.88671875" customWidth="1"/>
    <col min="12" max="12" width="13" customWidth="1"/>
    <col min="13" max="13" width="17.5546875" customWidth="1"/>
    <col min="16" max="16" width="49.6640625" bestFit="1" customWidth="1"/>
    <col min="17" max="17" width="37.44140625" bestFit="1" customWidth="1"/>
  </cols>
  <sheetData>
    <row r="1" spans="1:17" x14ac:dyDescent="0.3">
      <c r="B1" s="10" t="s">
        <v>71</v>
      </c>
      <c r="C1" s="10"/>
      <c r="D1" s="10"/>
      <c r="E1" s="10"/>
      <c r="F1" s="10" t="s">
        <v>179</v>
      </c>
      <c r="J1" s="10" t="s">
        <v>180</v>
      </c>
      <c r="M1">
        <v>1</v>
      </c>
      <c r="P1" s="10" t="s">
        <v>181</v>
      </c>
      <c r="Q1" s="10" t="s">
        <v>182</v>
      </c>
    </row>
    <row r="2" spans="1:17" ht="15" customHeight="1" x14ac:dyDescent="0.3">
      <c r="A2" s="108" t="s">
        <v>183</v>
      </c>
      <c r="B2" s="108" t="s">
        <v>184</v>
      </c>
      <c r="C2" s="43" t="s">
        <v>185</v>
      </c>
      <c r="E2" s="109" t="s">
        <v>186</v>
      </c>
      <c r="F2" s="109" t="s">
        <v>187</v>
      </c>
      <c r="G2" s="27" t="s">
        <v>188</v>
      </c>
      <c r="I2" s="108" t="s">
        <v>183</v>
      </c>
      <c r="J2" s="108" t="s">
        <v>184</v>
      </c>
      <c r="K2" s="43" t="s">
        <v>185</v>
      </c>
      <c r="M2" t="str">
        <f ca="1">OFFSET(K1,M1,0)</f>
        <v>Submitted</v>
      </c>
      <c r="P2" t="str">
        <f>LEFT(B2, LEN(B2)-4)</f>
        <v>NHS Barnsley</v>
      </c>
      <c r="Q2" t="str">
        <f>LEFT(F2, LEN(F2)-4)</f>
        <v>NHS Blackburn with Darwen</v>
      </c>
    </row>
    <row r="3" spans="1:17" ht="15" customHeight="1" x14ac:dyDescent="0.3">
      <c r="A3" s="108" t="s">
        <v>189</v>
      </c>
      <c r="B3" s="108" t="s">
        <v>190</v>
      </c>
      <c r="C3" s="43" t="s">
        <v>185</v>
      </c>
      <c r="E3" s="109" t="s">
        <v>191</v>
      </c>
      <c r="F3" s="109" t="s">
        <v>192</v>
      </c>
      <c r="G3" s="27" t="s">
        <v>188</v>
      </c>
      <c r="I3" s="108" t="s">
        <v>189</v>
      </c>
      <c r="J3" s="108" t="s">
        <v>190</v>
      </c>
      <c r="K3" s="43" t="s">
        <v>185</v>
      </c>
      <c r="P3" t="str">
        <f t="shared" ref="P3:P17" si="0">LEFT(B3, LEN(B3)-4)</f>
        <v>NHS Basildon and Brentwood</v>
      </c>
      <c r="Q3" t="str">
        <f t="shared" ref="Q3:Q14" si="1">LEFT(F3, LEN(F3)-4)</f>
        <v>NHS Blackpool</v>
      </c>
    </row>
    <row r="4" spans="1:17" ht="15" customHeight="1" x14ac:dyDescent="0.3">
      <c r="A4" s="108" t="s">
        <v>193</v>
      </c>
      <c r="B4" s="108" t="s">
        <v>194</v>
      </c>
      <c r="C4" s="43" t="s">
        <v>185</v>
      </c>
      <c r="E4" s="109" t="s">
        <v>195</v>
      </c>
      <c r="F4" s="109" t="s">
        <v>196</v>
      </c>
      <c r="G4" s="27" t="s">
        <v>188</v>
      </c>
      <c r="I4" s="108" t="s">
        <v>193</v>
      </c>
      <c r="J4" s="108" t="s">
        <v>194</v>
      </c>
      <c r="K4" s="43" t="s">
        <v>185</v>
      </c>
      <c r="M4" t="s">
        <v>197</v>
      </c>
      <c r="N4">
        <f>COUNTA(B2:B178)</f>
        <v>93</v>
      </c>
      <c r="P4" t="str">
        <f t="shared" si="0"/>
        <v>NHS Bassetlaw</v>
      </c>
      <c r="Q4" t="str">
        <f t="shared" si="1"/>
        <v>NHS Bradford District and Craven</v>
      </c>
    </row>
    <row r="5" spans="1:17" ht="15" customHeight="1" x14ac:dyDescent="0.3">
      <c r="A5" s="108" t="s">
        <v>198</v>
      </c>
      <c r="B5" s="108" t="s">
        <v>199</v>
      </c>
      <c r="C5" s="43" t="s">
        <v>185</v>
      </c>
      <c r="E5" s="109" t="s">
        <v>200</v>
      </c>
      <c r="F5" s="109" t="s">
        <v>201</v>
      </c>
      <c r="G5" s="27" t="s">
        <v>188</v>
      </c>
      <c r="I5" s="108" t="s">
        <v>198</v>
      </c>
      <c r="J5" s="108" t="s">
        <v>199</v>
      </c>
      <c r="K5" s="43" t="s">
        <v>185</v>
      </c>
      <c r="M5" t="s">
        <v>202</v>
      </c>
      <c r="N5">
        <f>COUNTA(J2:J107)</f>
        <v>106</v>
      </c>
      <c r="P5" t="str">
        <f t="shared" si="0"/>
        <v>NHS Bath and North East Somerset, Swindon and Wiltshire</v>
      </c>
      <c r="Q5" t="str">
        <f t="shared" si="1"/>
        <v>NHS Castle Point and Rochford</v>
      </c>
    </row>
    <row r="6" spans="1:17" ht="15" customHeight="1" x14ac:dyDescent="0.3">
      <c r="A6" s="108" t="s">
        <v>203</v>
      </c>
      <c r="B6" s="108" t="s">
        <v>204</v>
      </c>
      <c r="C6" s="43" t="s">
        <v>185</v>
      </c>
      <c r="E6" s="109" t="s">
        <v>205</v>
      </c>
      <c r="F6" s="109" t="s">
        <v>206</v>
      </c>
      <c r="G6" s="27" t="s">
        <v>188</v>
      </c>
      <c r="I6" s="108" t="s">
        <v>203</v>
      </c>
      <c r="J6" s="108" t="s">
        <v>204</v>
      </c>
      <c r="K6" s="43" t="s">
        <v>185</v>
      </c>
      <c r="N6">
        <f>N4/N5</f>
        <v>0.87735849056603776</v>
      </c>
      <c r="P6" t="str">
        <f t="shared" si="0"/>
        <v>NHS Bedfordshire, Luton and Milton Keynes</v>
      </c>
      <c r="Q6" t="str">
        <f t="shared" si="1"/>
        <v>NHS Cheshire</v>
      </c>
    </row>
    <row r="7" spans="1:17" ht="15" customHeight="1" x14ac:dyDescent="0.3">
      <c r="A7" s="108" t="s">
        <v>207</v>
      </c>
      <c r="B7" s="108" t="s">
        <v>208</v>
      </c>
      <c r="C7" s="43" t="s">
        <v>185</v>
      </c>
      <c r="E7" s="109" t="s">
        <v>209</v>
      </c>
      <c r="F7" s="109" t="s">
        <v>210</v>
      </c>
      <c r="G7" s="27" t="s">
        <v>188</v>
      </c>
      <c r="I7" s="108" t="s">
        <v>207</v>
      </c>
      <c r="J7" s="108" t="s">
        <v>208</v>
      </c>
      <c r="K7" s="43" t="s">
        <v>185</v>
      </c>
      <c r="N7" s="18">
        <f>N6</f>
        <v>0.87735849056603776</v>
      </c>
      <c r="P7" t="str">
        <f t="shared" si="0"/>
        <v>NHS Berkshire West</v>
      </c>
      <c r="Q7" t="str">
        <f t="shared" si="1"/>
        <v>NHS Doncaster</v>
      </c>
    </row>
    <row r="8" spans="1:17" ht="15" customHeight="1" x14ac:dyDescent="0.3">
      <c r="A8" s="108" t="s">
        <v>211</v>
      </c>
      <c r="B8" s="108" t="s">
        <v>212</v>
      </c>
      <c r="C8" s="43" t="s">
        <v>185</v>
      </c>
      <c r="E8" s="109" t="s">
        <v>213</v>
      </c>
      <c r="F8" s="109" t="s">
        <v>214</v>
      </c>
      <c r="G8" s="27" t="s">
        <v>188</v>
      </c>
      <c r="I8" s="108" t="s">
        <v>211</v>
      </c>
      <c r="J8" s="108" t="s">
        <v>212</v>
      </c>
      <c r="K8" s="43" t="s">
        <v>185</v>
      </c>
      <c r="P8" t="str">
        <f t="shared" si="0"/>
        <v>NHS Birmingham and Solihull</v>
      </c>
      <c r="Q8" t="str">
        <f t="shared" si="1"/>
        <v>NHS East Lancashire</v>
      </c>
    </row>
    <row r="9" spans="1:17" ht="15" customHeight="1" x14ac:dyDescent="0.3">
      <c r="A9" s="108" t="s">
        <v>215</v>
      </c>
      <c r="B9" s="108" t="s">
        <v>216</v>
      </c>
      <c r="C9" s="43" t="s">
        <v>185</v>
      </c>
      <c r="E9" s="109" t="s">
        <v>217</v>
      </c>
      <c r="F9" s="109" t="s">
        <v>218</v>
      </c>
      <c r="G9" s="27" t="s">
        <v>188</v>
      </c>
      <c r="I9" s="108" t="s">
        <v>215</v>
      </c>
      <c r="J9" s="108" t="s">
        <v>216</v>
      </c>
      <c r="K9" s="43" t="s">
        <v>185</v>
      </c>
      <c r="P9" t="str">
        <f t="shared" si="0"/>
        <v>NHS Black Country and West Birmingham</v>
      </c>
      <c r="Q9" t="str">
        <f t="shared" si="1"/>
        <v>NHS Fylde and Wyre</v>
      </c>
    </row>
    <row r="10" spans="1:17" ht="15" customHeight="1" x14ac:dyDescent="0.3">
      <c r="A10" s="108" t="s">
        <v>219</v>
      </c>
      <c r="B10" s="108" t="s">
        <v>220</v>
      </c>
      <c r="C10" s="43" t="s">
        <v>185</v>
      </c>
      <c r="E10" s="109" t="s">
        <v>221</v>
      </c>
      <c r="F10" s="109" t="s">
        <v>222</v>
      </c>
      <c r="G10" s="27" t="s">
        <v>188</v>
      </c>
      <c r="I10" s="109" t="s">
        <v>186</v>
      </c>
      <c r="J10" s="109" t="s">
        <v>187</v>
      </c>
      <c r="K10" s="27" t="s">
        <v>188</v>
      </c>
      <c r="P10" t="str">
        <f t="shared" si="0"/>
        <v>NHS Bolton</v>
      </c>
      <c r="Q10" t="str">
        <f t="shared" si="1"/>
        <v>NHS Ipswich and East Suffolk</v>
      </c>
    </row>
    <row r="11" spans="1:17" ht="15" customHeight="1" x14ac:dyDescent="0.3">
      <c r="A11" s="108" t="s">
        <v>223</v>
      </c>
      <c r="B11" s="108" t="s">
        <v>224</v>
      </c>
      <c r="C11" s="43" t="s">
        <v>185</v>
      </c>
      <c r="E11" s="109" t="s">
        <v>225</v>
      </c>
      <c r="F11" s="109" t="s">
        <v>226</v>
      </c>
      <c r="G11" s="27" t="s">
        <v>188</v>
      </c>
      <c r="I11" s="109" t="s">
        <v>191</v>
      </c>
      <c r="J11" s="109" t="s">
        <v>192</v>
      </c>
      <c r="K11" s="27" t="s">
        <v>188</v>
      </c>
      <c r="P11" t="str">
        <f t="shared" si="0"/>
        <v>NHS Brighton and Hove</v>
      </c>
      <c r="Q11" t="str">
        <f t="shared" si="1"/>
        <v>NHS Leeds</v>
      </c>
    </row>
    <row r="12" spans="1:17" ht="15" customHeight="1" x14ac:dyDescent="0.3">
      <c r="A12" s="108" t="s">
        <v>227</v>
      </c>
      <c r="B12" s="108" t="s">
        <v>228</v>
      </c>
      <c r="C12" s="43" t="s">
        <v>185</v>
      </c>
      <c r="E12" s="109" t="s">
        <v>229</v>
      </c>
      <c r="F12" s="109" t="s">
        <v>230</v>
      </c>
      <c r="G12" s="27" t="s">
        <v>188</v>
      </c>
      <c r="I12" s="108" t="s">
        <v>219</v>
      </c>
      <c r="J12" s="108" t="s">
        <v>220</v>
      </c>
      <c r="K12" s="43" t="s">
        <v>185</v>
      </c>
      <c r="P12" t="str">
        <f t="shared" si="0"/>
        <v>NHS Bristol, North Somerset and South Gloucestershire</v>
      </c>
      <c r="Q12" t="str">
        <f t="shared" si="1"/>
        <v>NHS Southend</v>
      </c>
    </row>
    <row r="13" spans="1:17" ht="15" customHeight="1" x14ac:dyDescent="0.3">
      <c r="A13" s="108" t="s">
        <v>231</v>
      </c>
      <c r="B13" s="108" t="s">
        <v>232</v>
      </c>
      <c r="C13" s="43" t="s">
        <v>185</v>
      </c>
      <c r="E13" s="109" t="s">
        <v>233</v>
      </c>
      <c r="F13" s="109" t="s">
        <v>234</v>
      </c>
      <c r="G13" s="27" t="s">
        <v>188</v>
      </c>
      <c r="I13" s="109" t="s">
        <v>195</v>
      </c>
      <c r="J13" s="109" t="s">
        <v>196</v>
      </c>
      <c r="K13" s="27" t="s">
        <v>188</v>
      </c>
      <c r="P13" t="str">
        <f t="shared" si="0"/>
        <v>NHS Buckinghamshire</v>
      </c>
      <c r="Q13" t="str">
        <f t="shared" si="1"/>
        <v>NHS West Lancashire</v>
      </c>
    </row>
    <row r="14" spans="1:17" ht="15" customHeight="1" x14ac:dyDescent="0.3">
      <c r="A14" s="108" t="s">
        <v>235</v>
      </c>
      <c r="B14" s="108" t="s">
        <v>236</v>
      </c>
      <c r="C14" s="43" t="s">
        <v>185</v>
      </c>
      <c r="E14" s="109" t="s">
        <v>237</v>
      </c>
      <c r="F14" s="109" t="s">
        <v>238</v>
      </c>
      <c r="G14" s="27" t="s">
        <v>188</v>
      </c>
      <c r="I14" s="108" t="s">
        <v>223</v>
      </c>
      <c r="J14" s="108" t="s">
        <v>224</v>
      </c>
      <c r="K14" s="43" t="s">
        <v>185</v>
      </c>
      <c r="P14" t="str">
        <f t="shared" si="0"/>
        <v>NHS Bury</v>
      </c>
      <c r="Q14" t="str">
        <f t="shared" si="1"/>
        <v>NHS West Suffolk</v>
      </c>
    </row>
    <row r="15" spans="1:17" ht="15" customHeight="1" x14ac:dyDescent="0.3">
      <c r="A15" s="108" t="s">
        <v>239</v>
      </c>
      <c r="B15" s="108" t="s">
        <v>240</v>
      </c>
      <c r="C15" s="43" t="s">
        <v>185</v>
      </c>
      <c r="I15" s="108" t="s">
        <v>227</v>
      </c>
      <c r="J15" s="108" t="s">
        <v>228</v>
      </c>
      <c r="K15" s="43" t="s">
        <v>185</v>
      </c>
      <c r="P15" t="str">
        <f t="shared" si="0"/>
        <v>NHS Calderdale</v>
      </c>
    </row>
    <row r="16" spans="1:17" ht="15" customHeight="1" x14ac:dyDescent="0.3">
      <c r="A16" s="108" t="s">
        <v>241</v>
      </c>
      <c r="B16" s="108" t="s">
        <v>242</v>
      </c>
      <c r="C16" s="43" t="s">
        <v>185</v>
      </c>
      <c r="I16" s="108" t="s">
        <v>231</v>
      </c>
      <c r="J16" s="108" t="s">
        <v>232</v>
      </c>
      <c r="K16" s="43" t="s">
        <v>185</v>
      </c>
      <c r="P16" t="str">
        <f t="shared" si="0"/>
        <v>NHS Cambridgeshire and Peterborough</v>
      </c>
    </row>
    <row r="17" spans="1:16" ht="15" customHeight="1" x14ac:dyDescent="0.3">
      <c r="A17" s="108" t="s">
        <v>243</v>
      </c>
      <c r="B17" s="108" t="s">
        <v>244</v>
      </c>
      <c r="C17" s="43" t="s">
        <v>185</v>
      </c>
      <c r="I17" s="108" t="s">
        <v>235</v>
      </c>
      <c r="J17" s="108" t="s">
        <v>236</v>
      </c>
      <c r="K17" s="43" t="s">
        <v>185</v>
      </c>
      <c r="P17" t="str">
        <f t="shared" si="0"/>
        <v>NHS Cannock Chase</v>
      </c>
    </row>
    <row r="18" spans="1:16" ht="15" customHeight="1" x14ac:dyDescent="0.3">
      <c r="A18" s="108" t="s">
        <v>245</v>
      </c>
      <c r="B18" s="108" t="s">
        <v>246</v>
      </c>
      <c r="C18" s="43" t="s">
        <v>185</v>
      </c>
      <c r="I18" s="108" t="s">
        <v>239</v>
      </c>
      <c r="J18" s="108" t="s">
        <v>240</v>
      </c>
      <c r="K18" s="43" t="s">
        <v>185</v>
      </c>
      <c r="P18" t="str">
        <f t="shared" ref="P18:P59" si="2">LEFT(B18, LEN(B18)-4)</f>
        <v>NHS Chorley and South Ribble</v>
      </c>
    </row>
    <row r="19" spans="1:16" ht="15" customHeight="1" x14ac:dyDescent="0.3">
      <c r="A19" s="108" t="s">
        <v>247</v>
      </c>
      <c r="B19" s="108" t="s">
        <v>248</v>
      </c>
      <c r="C19" s="43" t="s">
        <v>185</v>
      </c>
      <c r="I19" s="108" t="s">
        <v>241</v>
      </c>
      <c r="J19" s="108" t="s">
        <v>242</v>
      </c>
      <c r="K19" s="43" t="s">
        <v>185</v>
      </c>
      <c r="P19" t="str">
        <f t="shared" si="2"/>
        <v>NHS County Durham</v>
      </c>
    </row>
    <row r="20" spans="1:16" ht="15" customHeight="1" x14ac:dyDescent="0.3">
      <c r="A20" s="108" t="s">
        <v>249</v>
      </c>
      <c r="B20" s="108" t="s">
        <v>250</v>
      </c>
      <c r="C20" s="43" t="s">
        <v>185</v>
      </c>
      <c r="I20" s="108" t="s">
        <v>243</v>
      </c>
      <c r="J20" s="108" t="s">
        <v>244</v>
      </c>
      <c r="K20" s="43" t="s">
        <v>185</v>
      </c>
      <c r="P20" t="str">
        <f t="shared" si="2"/>
        <v>NHS Coventry and Warwickshire</v>
      </c>
    </row>
    <row r="21" spans="1:16" ht="15" customHeight="1" x14ac:dyDescent="0.3">
      <c r="A21" s="108" t="s">
        <v>251</v>
      </c>
      <c r="B21" s="108" t="s">
        <v>252</v>
      </c>
      <c r="C21" s="43" t="s">
        <v>185</v>
      </c>
      <c r="I21" s="109" t="s">
        <v>200</v>
      </c>
      <c r="J21" s="109" t="s">
        <v>201</v>
      </c>
      <c r="K21" s="27" t="s">
        <v>188</v>
      </c>
      <c r="P21" t="str">
        <f t="shared" si="2"/>
        <v>NHS Derby and Derbyshire</v>
      </c>
    </row>
    <row r="22" spans="1:16" ht="15" customHeight="1" x14ac:dyDescent="0.3">
      <c r="A22" s="108" t="s">
        <v>253</v>
      </c>
      <c r="B22" s="108" t="s">
        <v>254</v>
      </c>
      <c r="C22" s="43" t="s">
        <v>185</v>
      </c>
      <c r="I22" s="109" t="s">
        <v>205</v>
      </c>
      <c r="J22" s="109" t="s">
        <v>206</v>
      </c>
      <c r="K22" s="27" t="s">
        <v>188</v>
      </c>
      <c r="P22" t="str">
        <f t="shared" si="2"/>
        <v>NHS Devon</v>
      </c>
    </row>
    <row r="23" spans="1:16" ht="15" customHeight="1" x14ac:dyDescent="0.3">
      <c r="A23" s="108" t="s">
        <v>255</v>
      </c>
      <c r="B23" s="108" t="s">
        <v>256</v>
      </c>
      <c r="C23" s="43" t="s">
        <v>185</v>
      </c>
      <c r="I23" s="108" t="s">
        <v>245</v>
      </c>
      <c r="J23" s="108" t="s">
        <v>246</v>
      </c>
      <c r="K23" s="43" t="s">
        <v>185</v>
      </c>
      <c r="P23" t="str">
        <f t="shared" si="2"/>
        <v>NHS Dorset</v>
      </c>
    </row>
    <row r="24" spans="1:16" ht="15" customHeight="1" x14ac:dyDescent="0.3">
      <c r="A24" s="108" t="s">
        <v>257</v>
      </c>
      <c r="B24" s="108" t="s">
        <v>258</v>
      </c>
      <c r="C24" s="43" t="s">
        <v>185</v>
      </c>
      <c r="I24" s="108" t="s">
        <v>247</v>
      </c>
      <c r="J24" s="108" t="s">
        <v>248</v>
      </c>
      <c r="K24" s="43" t="s">
        <v>185</v>
      </c>
      <c r="P24" t="str">
        <f t="shared" si="2"/>
        <v>NHS East and North Hertfordshire</v>
      </c>
    </row>
    <row r="25" spans="1:16" ht="15" customHeight="1" x14ac:dyDescent="0.3">
      <c r="A25" s="108" t="s">
        <v>259</v>
      </c>
      <c r="B25" s="108" t="s">
        <v>260</v>
      </c>
      <c r="C25" s="43" t="s">
        <v>185</v>
      </c>
      <c r="I25" s="108" t="s">
        <v>249</v>
      </c>
      <c r="J25" s="108" t="s">
        <v>250</v>
      </c>
      <c r="K25" s="43" t="s">
        <v>185</v>
      </c>
      <c r="P25" t="str">
        <f t="shared" si="2"/>
        <v>NHS East Leicestershire and Rutland</v>
      </c>
    </row>
    <row r="26" spans="1:16" ht="15" customHeight="1" x14ac:dyDescent="0.3">
      <c r="A26" s="108" t="s">
        <v>261</v>
      </c>
      <c r="B26" s="108" t="s">
        <v>262</v>
      </c>
      <c r="C26" s="43" t="s">
        <v>185</v>
      </c>
      <c r="I26" s="108" t="s">
        <v>251</v>
      </c>
      <c r="J26" s="108" t="s">
        <v>252</v>
      </c>
      <c r="K26" s="43" t="s">
        <v>185</v>
      </c>
      <c r="P26" t="str">
        <f t="shared" si="2"/>
        <v>NHS East Riding of Yorkshire</v>
      </c>
    </row>
    <row r="27" spans="1:16" ht="15" customHeight="1" x14ac:dyDescent="0.3">
      <c r="A27" s="108" t="s">
        <v>263</v>
      </c>
      <c r="B27" s="108" t="s">
        <v>264</v>
      </c>
      <c r="C27" s="43" t="s">
        <v>185</v>
      </c>
      <c r="I27" s="108" t="s">
        <v>253</v>
      </c>
      <c r="J27" s="108" t="s">
        <v>254</v>
      </c>
      <c r="K27" s="43" t="s">
        <v>185</v>
      </c>
      <c r="P27" t="str">
        <f t="shared" si="2"/>
        <v>NHS East Staffordshire</v>
      </c>
    </row>
    <row r="28" spans="1:16" ht="15" customHeight="1" x14ac:dyDescent="0.3">
      <c r="A28" s="108" t="s">
        <v>265</v>
      </c>
      <c r="B28" s="108" t="s">
        <v>266</v>
      </c>
      <c r="C28" s="43" t="s">
        <v>185</v>
      </c>
      <c r="I28" s="109" t="s">
        <v>209</v>
      </c>
      <c r="J28" s="109" t="s">
        <v>210</v>
      </c>
      <c r="K28" s="27" t="s">
        <v>188</v>
      </c>
      <c r="P28" t="str">
        <f t="shared" si="2"/>
        <v>NHS East Sussex</v>
      </c>
    </row>
    <row r="29" spans="1:16" ht="15" customHeight="1" x14ac:dyDescent="0.3">
      <c r="A29" s="108" t="s">
        <v>267</v>
      </c>
      <c r="B29" s="108" t="s">
        <v>268</v>
      </c>
      <c r="C29" s="43" t="s">
        <v>185</v>
      </c>
      <c r="I29" s="108" t="s">
        <v>255</v>
      </c>
      <c r="J29" s="108" t="s">
        <v>256</v>
      </c>
      <c r="K29" s="43" t="s">
        <v>185</v>
      </c>
      <c r="P29" t="str">
        <f t="shared" si="2"/>
        <v>NHS Frimley</v>
      </c>
    </row>
    <row r="30" spans="1:16" ht="15" customHeight="1" x14ac:dyDescent="0.3">
      <c r="A30" s="108" t="s">
        <v>269</v>
      </c>
      <c r="B30" s="108" t="s">
        <v>270</v>
      </c>
      <c r="C30" s="43" t="s">
        <v>185</v>
      </c>
      <c r="I30" s="108" t="s">
        <v>257</v>
      </c>
      <c r="J30" s="108" t="s">
        <v>258</v>
      </c>
      <c r="K30" s="43" t="s">
        <v>185</v>
      </c>
      <c r="P30" t="str">
        <f t="shared" si="2"/>
        <v>NHS Gloucestershire</v>
      </c>
    </row>
    <row r="31" spans="1:16" ht="15" customHeight="1" x14ac:dyDescent="0.3">
      <c r="A31" s="108" t="s">
        <v>271</v>
      </c>
      <c r="B31" s="108" t="s">
        <v>272</v>
      </c>
      <c r="C31" s="43" t="s">
        <v>185</v>
      </c>
      <c r="I31" s="109" t="s">
        <v>213</v>
      </c>
      <c r="J31" s="109" t="s">
        <v>214</v>
      </c>
      <c r="K31" s="27" t="s">
        <v>188</v>
      </c>
      <c r="P31" t="str">
        <f t="shared" si="2"/>
        <v>NHS Greater Preston</v>
      </c>
    </row>
    <row r="32" spans="1:16" ht="15" customHeight="1" x14ac:dyDescent="0.3">
      <c r="A32" s="108" t="s">
        <v>273</v>
      </c>
      <c r="B32" s="108" t="s">
        <v>274</v>
      </c>
      <c r="C32" s="43" t="s">
        <v>185</v>
      </c>
      <c r="I32" s="108" t="s">
        <v>259</v>
      </c>
      <c r="J32" s="108" t="s">
        <v>260</v>
      </c>
      <c r="K32" s="43" t="s">
        <v>185</v>
      </c>
      <c r="P32" t="str">
        <f t="shared" si="2"/>
        <v>NHS Halton</v>
      </c>
    </row>
    <row r="33" spans="1:16" ht="15" customHeight="1" x14ac:dyDescent="0.3">
      <c r="A33" s="108" t="s">
        <v>275</v>
      </c>
      <c r="B33" s="108" t="s">
        <v>276</v>
      </c>
      <c r="C33" s="43" t="s">
        <v>185</v>
      </c>
      <c r="I33" s="108" t="s">
        <v>261</v>
      </c>
      <c r="J33" s="108" t="s">
        <v>262</v>
      </c>
      <c r="K33" s="43" t="s">
        <v>185</v>
      </c>
      <c r="P33" t="str">
        <f t="shared" si="2"/>
        <v>NHS Hampshire, Southampton and Isle of Wight</v>
      </c>
    </row>
    <row r="34" spans="1:16" ht="15" customHeight="1" x14ac:dyDescent="0.3">
      <c r="A34" s="108" t="s">
        <v>277</v>
      </c>
      <c r="B34" s="108" t="s">
        <v>278</v>
      </c>
      <c r="C34" s="43" t="s">
        <v>185</v>
      </c>
      <c r="I34" s="108" t="s">
        <v>263</v>
      </c>
      <c r="J34" s="108" t="s">
        <v>264</v>
      </c>
      <c r="K34" s="43" t="s">
        <v>185</v>
      </c>
      <c r="P34" t="str">
        <f t="shared" si="2"/>
        <v>NHS Herefordshire and Worcestershire</v>
      </c>
    </row>
    <row r="35" spans="1:16" ht="15" customHeight="1" x14ac:dyDescent="0.3">
      <c r="A35" s="108" t="s">
        <v>279</v>
      </c>
      <c r="B35" s="108" t="s">
        <v>280</v>
      </c>
      <c r="C35" s="43" t="s">
        <v>185</v>
      </c>
      <c r="I35" s="108" t="s">
        <v>265</v>
      </c>
      <c r="J35" s="108" t="s">
        <v>266</v>
      </c>
      <c r="K35" s="43" t="s">
        <v>185</v>
      </c>
      <c r="P35" t="str">
        <f t="shared" si="2"/>
        <v>NHS Herts Valleys</v>
      </c>
    </row>
    <row r="36" spans="1:16" ht="15" customHeight="1" x14ac:dyDescent="0.3">
      <c r="A36" s="108" t="s">
        <v>281</v>
      </c>
      <c r="B36" s="108" t="s">
        <v>282</v>
      </c>
      <c r="C36" s="43" t="s">
        <v>185</v>
      </c>
      <c r="I36" s="108" t="s">
        <v>267</v>
      </c>
      <c r="J36" s="108" t="s">
        <v>268</v>
      </c>
      <c r="K36" s="43" t="s">
        <v>185</v>
      </c>
      <c r="P36" t="str">
        <f t="shared" si="2"/>
        <v>NHS Heywood, Middleton and Rochdale</v>
      </c>
    </row>
    <row r="37" spans="1:16" ht="15" customHeight="1" x14ac:dyDescent="0.3">
      <c r="A37" s="108" t="s">
        <v>283</v>
      </c>
      <c r="B37" s="108" t="s">
        <v>284</v>
      </c>
      <c r="C37" s="43" t="s">
        <v>185</v>
      </c>
      <c r="I37" s="109" t="s">
        <v>217</v>
      </c>
      <c r="J37" s="109" t="s">
        <v>218</v>
      </c>
      <c r="K37" s="27" t="s">
        <v>188</v>
      </c>
      <c r="P37" t="str">
        <f t="shared" si="2"/>
        <v>NHS Hull</v>
      </c>
    </row>
    <row r="38" spans="1:16" ht="15" customHeight="1" x14ac:dyDescent="0.3">
      <c r="A38" s="108" t="s">
        <v>285</v>
      </c>
      <c r="B38" s="108" t="s">
        <v>286</v>
      </c>
      <c r="C38" s="43" t="s">
        <v>185</v>
      </c>
      <c r="I38" s="108" t="s">
        <v>269</v>
      </c>
      <c r="J38" s="108" t="s">
        <v>270</v>
      </c>
      <c r="K38" s="43" t="s">
        <v>185</v>
      </c>
      <c r="P38" t="str">
        <f t="shared" si="2"/>
        <v>NHS Kent and Medway</v>
      </c>
    </row>
    <row r="39" spans="1:16" ht="15" customHeight="1" x14ac:dyDescent="0.3">
      <c r="A39" s="108" t="s">
        <v>287</v>
      </c>
      <c r="B39" s="108" t="s">
        <v>288</v>
      </c>
      <c r="C39" s="43" t="s">
        <v>185</v>
      </c>
      <c r="I39" s="108" t="s">
        <v>271</v>
      </c>
      <c r="J39" s="108" t="s">
        <v>272</v>
      </c>
      <c r="K39" s="43" t="s">
        <v>185</v>
      </c>
      <c r="P39" t="str">
        <f t="shared" si="2"/>
        <v>NHS Kernow</v>
      </c>
    </row>
    <row r="40" spans="1:16" ht="15" customHeight="1" x14ac:dyDescent="0.3">
      <c r="A40" s="108" t="s">
        <v>289</v>
      </c>
      <c r="B40" s="108" t="s">
        <v>290</v>
      </c>
      <c r="C40" s="43" t="s">
        <v>185</v>
      </c>
      <c r="I40" s="108" t="s">
        <v>273</v>
      </c>
      <c r="J40" s="108" t="s">
        <v>274</v>
      </c>
      <c r="K40" s="43" t="s">
        <v>185</v>
      </c>
      <c r="P40" t="str">
        <f t="shared" si="2"/>
        <v>NHS Kirklees</v>
      </c>
    </row>
    <row r="41" spans="1:16" ht="15" customHeight="1" x14ac:dyDescent="0.3">
      <c r="A41" s="108" t="s">
        <v>291</v>
      </c>
      <c r="B41" s="108" t="s">
        <v>292</v>
      </c>
      <c r="C41" s="43" t="s">
        <v>185</v>
      </c>
      <c r="I41" s="108" t="s">
        <v>275</v>
      </c>
      <c r="J41" s="108" t="s">
        <v>276</v>
      </c>
      <c r="K41" s="43" t="s">
        <v>185</v>
      </c>
      <c r="P41" t="str">
        <f t="shared" si="2"/>
        <v>NHS Knowsley</v>
      </c>
    </row>
    <row r="42" spans="1:16" ht="15" customHeight="1" x14ac:dyDescent="0.3">
      <c r="A42" s="108" t="s">
        <v>293</v>
      </c>
      <c r="B42" s="108" t="s">
        <v>294</v>
      </c>
      <c r="C42" s="43" t="s">
        <v>185</v>
      </c>
      <c r="I42" s="108" t="s">
        <v>277</v>
      </c>
      <c r="J42" s="108" t="s">
        <v>278</v>
      </c>
      <c r="K42" s="43" t="s">
        <v>185</v>
      </c>
      <c r="P42" t="str">
        <f t="shared" si="2"/>
        <v>NHS Leicester City</v>
      </c>
    </row>
    <row r="43" spans="1:16" ht="15" customHeight="1" x14ac:dyDescent="0.3">
      <c r="A43" s="108" t="s">
        <v>295</v>
      </c>
      <c r="B43" s="108" t="s">
        <v>296</v>
      </c>
      <c r="C43" s="43" t="s">
        <v>185</v>
      </c>
      <c r="I43" s="108" t="s">
        <v>279</v>
      </c>
      <c r="J43" s="108" t="s">
        <v>280</v>
      </c>
      <c r="K43" s="43" t="s">
        <v>185</v>
      </c>
      <c r="P43" t="str">
        <f t="shared" si="2"/>
        <v>NHS Lincolnshire</v>
      </c>
    </row>
    <row r="44" spans="1:16" ht="15" customHeight="1" x14ac:dyDescent="0.3">
      <c r="A44" s="108" t="s">
        <v>297</v>
      </c>
      <c r="B44" s="108" t="s">
        <v>298</v>
      </c>
      <c r="C44" s="43" t="s">
        <v>185</v>
      </c>
      <c r="I44" s="108" t="s">
        <v>281</v>
      </c>
      <c r="J44" s="108" t="s">
        <v>282</v>
      </c>
      <c r="K44" s="43" t="s">
        <v>185</v>
      </c>
      <c r="P44" t="str">
        <f t="shared" si="2"/>
        <v>NHS Liverpool</v>
      </c>
    </row>
    <row r="45" spans="1:16" ht="15" customHeight="1" x14ac:dyDescent="0.3">
      <c r="A45" s="108" t="s">
        <v>299</v>
      </c>
      <c r="B45" s="108" t="s">
        <v>300</v>
      </c>
      <c r="C45" s="43" t="s">
        <v>185</v>
      </c>
      <c r="I45" s="108" t="s">
        <v>283</v>
      </c>
      <c r="J45" s="108" t="s">
        <v>284</v>
      </c>
      <c r="K45" s="43" t="s">
        <v>185</v>
      </c>
      <c r="P45" t="str">
        <f t="shared" si="2"/>
        <v>NHS Manchester</v>
      </c>
    </row>
    <row r="46" spans="1:16" ht="15" customHeight="1" x14ac:dyDescent="0.3">
      <c r="A46" s="108" t="s">
        <v>301</v>
      </c>
      <c r="B46" s="108" t="s">
        <v>302</v>
      </c>
      <c r="C46" s="43" t="s">
        <v>185</v>
      </c>
      <c r="I46" s="109" t="s">
        <v>221</v>
      </c>
      <c r="J46" s="109" t="s">
        <v>222</v>
      </c>
      <c r="K46" s="27" t="s">
        <v>188</v>
      </c>
      <c r="P46" t="str">
        <f t="shared" si="2"/>
        <v>NHS Mid Essex</v>
      </c>
    </row>
    <row r="47" spans="1:16" ht="15" customHeight="1" x14ac:dyDescent="0.3">
      <c r="A47" s="108" t="s">
        <v>303</v>
      </c>
      <c r="B47" s="108" t="s">
        <v>304</v>
      </c>
      <c r="C47" s="43" t="s">
        <v>185</v>
      </c>
      <c r="I47" s="108" t="s">
        <v>285</v>
      </c>
      <c r="J47" s="108" t="s">
        <v>286</v>
      </c>
      <c r="K47" s="43" t="s">
        <v>185</v>
      </c>
      <c r="P47" t="str">
        <f t="shared" si="2"/>
        <v>NHS Morecambe Bay</v>
      </c>
    </row>
    <row r="48" spans="1:16" ht="15" customHeight="1" x14ac:dyDescent="0.3">
      <c r="A48" s="108" t="s">
        <v>305</v>
      </c>
      <c r="B48" s="108" t="s">
        <v>306</v>
      </c>
      <c r="C48" s="43" t="s">
        <v>185</v>
      </c>
      <c r="I48" s="108" t="s">
        <v>287</v>
      </c>
      <c r="J48" s="108" t="s">
        <v>288</v>
      </c>
      <c r="K48" s="43" t="s">
        <v>185</v>
      </c>
      <c r="P48" t="str">
        <f t="shared" si="2"/>
        <v>NHS Newcastle Gateshead</v>
      </c>
    </row>
    <row r="49" spans="1:16" ht="15" customHeight="1" x14ac:dyDescent="0.3">
      <c r="A49" s="108" t="s">
        <v>307</v>
      </c>
      <c r="B49" s="108" t="s">
        <v>308</v>
      </c>
      <c r="C49" s="43" t="s">
        <v>185</v>
      </c>
      <c r="I49" s="108" t="s">
        <v>289</v>
      </c>
      <c r="J49" s="108" t="s">
        <v>290</v>
      </c>
      <c r="K49" s="43" t="s">
        <v>185</v>
      </c>
      <c r="P49" t="str">
        <f t="shared" si="2"/>
        <v>NHS Norfolk and Waveney</v>
      </c>
    </row>
    <row r="50" spans="1:16" ht="15" customHeight="1" x14ac:dyDescent="0.3">
      <c r="A50" s="108" t="s">
        <v>309</v>
      </c>
      <c r="B50" s="108" t="s">
        <v>310</v>
      </c>
      <c r="C50" s="43" t="s">
        <v>185</v>
      </c>
      <c r="I50" s="108" t="s">
        <v>291</v>
      </c>
      <c r="J50" s="108" t="s">
        <v>292</v>
      </c>
      <c r="K50" s="43" t="s">
        <v>185</v>
      </c>
      <c r="P50" t="str">
        <f t="shared" si="2"/>
        <v>NHS North Central London</v>
      </c>
    </row>
    <row r="51" spans="1:16" ht="15" customHeight="1" x14ac:dyDescent="0.3">
      <c r="A51" s="108" t="s">
        <v>311</v>
      </c>
      <c r="B51" s="108" t="s">
        <v>312</v>
      </c>
      <c r="C51" s="43" t="s">
        <v>185</v>
      </c>
      <c r="I51" s="109" t="s">
        <v>225</v>
      </c>
      <c r="J51" s="109" t="s">
        <v>226</v>
      </c>
      <c r="K51" s="27" t="s">
        <v>188</v>
      </c>
      <c r="P51" t="str">
        <f t="shared" si="2"/>
        <v>NHS North Cumbria</v>
      </c>
    </row>
    <row r="52" spans="1:16" ht="15" customHeight="1" x14ac:dyDescent="0.3">
      <c r="A52" s="108" t="s">
        <v>313</v>
      </c>
      <c r="B52" s="108" t="s">
        <v>314</v>
      </c>
      <c r="C52" s="43" t="s">
        <v>185</v>
      </c>
      <c r="I52" s="108" t="s">
        <v>293</v>
      </c>
      <c r="J52" s="108" t="s">
        <v>294</v>
      </c>
      <c r="K52" s="43" t="s">
        <v>185</v>
      </c>
      <c r="P52" t="str">
        <f t="shared" si="2"/>
        <v>NHS North East Essex</v>
      </c>
    </row>
    <row r="53" spans="1:16" ht="15" customHeight="1" x14ac:dyDescent="0.3">
      <c r="A53" s="108" t="s">
        <v>315</v>
      </c>
      <c r="B53" s="108" t="s">
        <v>316</v>
      </c>
      <c r="C53" s="43" t="s">
        <v>185</v>
      </c>
      <c r="I53" s="108" t="s">
        <v>295</v>
      </c>
      <c r="J53" s="108" t="s">
        <v>296</v>
      </c>
      <c r="K53" s="43" t="s">
        <v>185</v>
      </c>
      <c r="P53" t="str">
        <f t="shared" si="2"/>
        <v>NHS North East Lincolnshire</v>
      </c>
    </row>
    <row r="54" spans="1:16" ht="15" customHeight="1" x14ac:dyDescent="0.3">
      <c r="A54" s="108" t="s">
        <v>317</v>
      </c>
      <c r="B54" s="108" t="s">
        <v>318</v>
      </c>
      <c r="C54" s="43" t="s">
        <v>185</v>
      </c>
      <c r="I54" s="108" t="s">
        <v>297</v>
      </c>
      <c r="J54" s="108" t="s">
        <v>298</v>
      </c>
      <c r="K54" s="43" t="s">
        <v>185</v>
      </c>
      <c r="P54" t="str">
        <f t="shared" si="2"/>
        <v>NHS North East London</v>
      </c>
    </row>
    <row r="55" spans="1:16" ht="15" customHeight="1" x14ac:dyDescent="0.3">
      <c r="A55" s="108" t="s">
        <v>319</v>
      </c>
      <c r="B55" s="108" t="s">
        <v>320</v>
      </c>
      <c r="C55" s="43" t="s">
        <v>185</v>
      </c>
      <c r="I55" s="108" t="s">
        <v>299</v>
      </c>
      <c r="J55" s="108" t="s">
        <v>300</v>
      </c>
      <c r="K55" s="43" t="s">
        <v>185</v>
      </c>
      <c r="P55" t="str">
        <f t="shared" si="2"/>
        <v>NHS North Lincolnshire</v>
      </c>
    </row>
    <row r="56" spans="1:16" ht="15" customHeight="1" x14ac:dyDescent="0.3">
      <c r="A56" s="108" t="s">
        <v>321</v>
      </c>
      <c r="B56" s="108" t="s">
        <v>322</v>
      </c>
      <c r="C56" s="43" t="s">
        <v>185</v>
      </c>
      <c r="I56" s="108" t="s">
        <v>301</v>
      </c>
      <c r="J56" s="108" t="s">
        <v>302</v>
      </c>
      <c r="K56" s="43" t="s">
        <v>185</v>
      </c>
      <c r="P56" t="str">
        <f t="shared" si="2"/>
        <v>NHS North Staffordshire</v>
      </c>
    </row>
    <row r="57" spans="1:16" ht="15" customHeight="1" x14ac:dyDescent="0.3">
      <c r="A57" s="108" t="s">
        <v>323</v>
      </c>
      <c r="B57" s="108" t="s">
        <v>324</v>
      </c>
      <c r="C57" s="43" t="s">
        <v>185</v>
      </c>
      <c r="I57" s="108" t="s">
        <v>303</v>
      </c>
      <c r="J57" s="108" t="s">
        <v>304</v>
      </c>
      <c r="K57" s="43" t="s">
        <v>185</v>
      </c>
      <c r="P57" t="str">
        <f t="shared" si="2"/>
        <v>NHS North Tyneside</v>
      </c>
    </row>
    <row r="58" spans="1:16" ht="15" customHeight="1" x14ac:dyDescent="0.3">
      <c r="A58" s="108" t="s">
        <v>325</v>
      </c>
      <c r="B58" s="108" t="s">
        <v>326</v>
      </c>
      <c r="C58" s="43" t="s">
        <v>185</v>
      </c>
      <c r="I58" s="108" t="s">
        <v>305</v>
      </c>
      <c r="J58" s="108" t="s">
        <v>306</v>
      </c>
      <c r="K58" s="43" t="s">
        <v>185</v>
      </c>
      <c r="P58" t="str">
        <f t="shared" si="2"/>
        <v>NHS North West London</v>
      </c>
    </row>
    <row r="59" spans="1:16" ht="15" customHeight="1" x14ac:dyDescent="0.3">
      <c r="A59" s="108" t="s">
        <v>327</v>
      </c>
      <c r="B59" s="108" t="s">
        <v>328</v>
      </c>
      <c r="C59" s="43" t="s">
        <v>185</v>
      </c>
      <c r="I59" s="108" t="s">
        <v>307</v>
      </c>
      <c r="J59" s="108" t="s">
        <v>308</v>
      </c>
      <c r="K59" s="43" t="s">
        <v>185</v>
      </c>
      <c r="P59" t="str">
        <f t="shared" si="2"/>
        <v>NHS North Yorkshire</v>
      </c>
    </row>
    <row r="60" spans="1:16" ht="15" customHeight="1" x14ac:dyDescent="0.3">
      <c r="A60" s="108" t="s">
        <v>329</v>
      </c>
      <c r="B60" s="108" t="s">
        <v>330</v>
      </c>
      <c r="C60" s="43" t="s">
        <v>185</v>
      </c>
      <c r="I60" s="108" t="s">
        <v>309</v>
      </c>
      <c r="J60" s="108" t="s">
        <v>310</v>
      </c>
      <c r="K60" s="43" t="s">
        <v>185</v>
      </c>
      <c r="P60" t="str">
        <f t="shared" ref="P60:P94" si="3">LEFT(B60, LEN(B60)-4)</f>
        <v>NHS Northamptonshire</v>
      </c>
    </row>
    <row r="61" spans="1:16" ht="15" customHeight="1" x14ac:dyDescent="0.3">
      <c r="A61" s="108" t="s">
        <v>331</v>
      </c>
      <c r="B61" s="108" t="s">
        <v>332</v>
      </c>
      <c r="C61" s="43" t="s">
        <v>185</v>
      </c>
      <c r="I61" s="108" t="s">
        <v>311</v>
      </c>
      <c r="J61" s="108" t="s">
        <v>312</v>
      </c>
      <c r="K61" s="43" t="s">
        <v>185</v>
      </c>
      <c r="P61" t="str">
        <f t="shared" si="3"/>
        <v>NHS Northumberland</v>
      </c>
    </row>
    <row r="62" spans="1:16" ht="15" customHeight="1" x14ac:dyDescent="0.3">
      <c r="A62" s="108" t="s">
        <v>333</v>
      </c>
      <c r="B62" s="108" t="s">
        <v>334</v>
      </c>
      <c r="C62" s="43" t="s">
        <v>185</v>
      </c>
      <c r="I62" s="108" t="s">
        <v>313</v>
      </c>
      <c r="J62" s="108" t="s">
        <v>314</v>
      </c>
      <c r="K62" s="43" t="s">
        <v>185</v>
      </c>
      <c r="P62" t="str">
        <f t="shared" si="3"/>
        <v>NHS Nottingham and Nottinghamshire</v>
      </c>
    </row>
    <row r="63" spans="1:16" ht="15" customHeight="1" x14ac:dyDescent="0.3">
      <c r="A63" s="108" t="s">
        <v>335</v>
      </c>
      <c r="B63" s="108" t="s">
        <v>336</v>
      </c>
      <c r="C63" s="43" t="s">
        <v>185</v>
      </c>
      <c r="I63" s="108" t="s">
        <v>315</v>
      </c>
      <c r="J63" s="108" t="s">
        <v>316</v>
      </c>
      <c r="K63" s="43" t="s">
        <v>185</v>
      </c>
      <c r="P63" t="str">
        <f t="shared" si="3"/>
        <v>NHS Oldham</v>
      </c>
    </row>
    <row r="64" spans="1:16" ht="15" customHeight="1" x14ac:dyDescent="0.3">
      <c r="A64" s="108" t="s">
        <v>337</v>
      </c>
      <c r="B64" s="108" t="s">
        <v>338</v>
      </c>
      <c r="C64" s="43" t="s">
        <v>185</v>
      </c>
      <c r="I64" s="108" t="s">
        <v>317</v>
      </c>
      <c r="J64" s="108" t="s">
        <v>318</v>
      </c>
      <c r="K64" s="43" t="s">
        <v>185</v>
      </c>
      <c r="P64" t="str">
        <f t="shared" si="3"/>
        <v>NHS Oxfordshire</v>
      </c>
    </row>
    <row r="65" spans="1:16" ht="15" customHeight="1" x14ac:dyDescent="0.3">
      <c r="A65" s="108" t="s">
        <v>339</v>
      </c>
      <c r="B65" s="108" t="s">
        <v>340</v>
      </c>
      <c r="C65" s="43" t="s">
        <v>185</v>
      </c>
      <c r="I65" s="108" t="s">
        <v>319</v>
      </c>
      <c r="J65" s="108" t="s">
        <v>320</v>
      </c>
      <c r="K65" s="43" t="s">
        <v>185</v>
      </c>
      <c r="P65" t="str">
        <f t="shared" si="3"/>
        <v>NHS Portsmouth</v>
      </c>
    </row>
    <row r="66" spans="1:16" ht="15" customHeight="1" x14ac:dyDescent="0.3">
      <c r="A66" s="108" t="s">
        <v>341</v>
      </c>
      <c r="B66" s="108" t="s">
        <v>342</v>
      </c>
      <c r="C66" s="43" t="s">
        <v>185</v>
      </c>
      <c r="I66" s="108" t="s">
        <v>321</v>
      </c>
      <c r="J66" s="108" t="s">
        <v>322</v>
      </c>
      <c r="K66" s="43" t="s">
        <v>185</v>
      </c>
      <c r="P66" t="str">
        <f t="shared" si="3"/>
        <v>NHS Rotherham</v>
      </c>
    </row>
    <row r="67" spans="1:16" ht="15" customHeight="1" x14ac:dyDescent="0.3">
      <c r="A67" s="108" t="s">
        <v>343</v>
      </c>
      <c r="B67" s="108" t="s">
        <v>344</v>
      </c>
      <c r="C67" s="43" t="s">
        <v>185</v>
      </c>
      <c r="I67" s="108" t="s">
        <v>323</v>
      </c>
      <c r="J67" s="108" t="s">
        <v>324</v>
      </c>
      <c r="K67" s="43" t="s">
        <v>185</v>
      </c>
      <c r="P67" t="str">
        <f t="shared" si="3"/>
        <v>NHS Salford</v>
      </c>
    </row>
    <row r="68" spans="1:16" ht="15" customHeight="1" x14ac:dyDescent="0.3">
      <c r="A68" s="108" t="s">
        <v>345</v>
      </c>
      <c r="B68" s="108" t="s">
        <v>346</v>
      </c>
      <c r="C68" s="43" t="s">
        <v>185</v>
      </c>
      <c r="I68" s="108" t="s">
        <v>325</v>
      </c>
      <c r="J68" s="108" t="s">
        <v>326</v>
      </c>
      <c r="K68" s="43" t="s">
        <v>185</v>
      </c>
      <c r="P68" t="str">
        <f t="shared" si="3"/>
        <v>NHS Sheffield</v>
      </c>
    </row>
    <row r="69" spans="1:16" ht="15" customHeight="1" x14ac:dyDescent="0.3">
      <c r="A69" s="108" t="s">
        <v>347</v>
      </c>
      <c r="B69" s="108" t="s">
        <v>348</v>
      </c>
      <c r="C69" s="43" t="s">
        <v>185</v>
      </c>
      <c r="I69" s="108" t="s">
        <v>327</v>
      </c>
      <c r="J69" s="108" t="s">
        <v>328</v>
      </c>
      <c r="K69" s="43" t="s">
        <v>185</v>
      </c>
      <c r="P69" t="str">
        <f t="shared" si="3"/>
        <v>NHS Shropshire, Telford and Wrekin</v>
      </c>
    </row>
    <row r="70" spans="1:16" ht="15" customHeight="1" x14ac:dyDescent="0.3">
      <c r="A70" s="108" t="s">
        <v>349</v>
      </c>
      <c r="B70" s="108" t="s">
        <v>350</v>
      </c>
      <c r="C70" s="43" t="s">
        <v>185</v>
      </c>
      <c r="I70" s="108" t="s">
        <v>329</v>
      </c>
      <c r="J70" s="108" t="s">
        <v>330</v>
      </c>
      <c r="K70" s="43" t="s">
        <v>185</v>
      </c>
      <c r="P70" t="str">
        <f t="shared" si="3"/>
        <v>NHS Somerset</v>
      </c>
    </row>
    <row r="71" spans="1:16" ht="15" customHeight="1" x14ac:dyDescent="0.3">
      <c r="A71" s="108" t="s">
        <v>351</v>
      </c>
      <c r="B71" s="108" t="s">
        <v>352</v>
      </c>
      <c r="C71" s="43" t="s">
        <v>185</v>
      </c>
      <c r="I71" s="108" t="s">
        <v>331</v>
      </c>
      <c r="J71" s="108" t="s">
        <v>332</v>
      </c>
      <c r="K71" s="43" t="s">
        <v>185</v>
      </c>
      <c r="P71" t="str">
        <f t="shared" si="3"/>
        <v>NHS South East London</v>
      </c>
    </row>
    <row r="72" spans="1:16" ht="15" customHeight="1" x14ac:dyDescent="0.3">
      <c r="A72" s="108" t="s">
        <v>353</v>
      </c>
      <c r="B72" s="108" t="s">
        <v>354</v>
      </c>
      <c r="C72" s="43" t="s">
        <v>185</v>
      </c>
      <c r="I72" s="108" t="s">
        <v>333</v>
      </c>
      <c r="J72" s="108" t="s">
        <v>334</v>
      </c>
      <c r="K72" s="43" t="s">
        <v>185</v>
      </c>
      <c r="P72" t="str">
        <f t="shared" si="3"/>
        <v>NHS South East Staffordshire and Seisdon Peninsula</v>
      </c>
    </row>
    <row r="73" spans="1:16" ht="15" customHeight="1" x14ac:dyDescent="0.3">
      <c r="A73" s="108" t="s">
        <v>355</v>
      </c>
      <c r="B73" s="108" t="s">
        <v>356</v>
      </c>
      <c r="C73" s="43" t="s">
        <v>185</v>
      </c>
      <c r="I73" s="108" t="s">
        <v>335</v>
      </c>
      <c r="J73" s="108" t="s">
        <v>336</v>
      </c>
      <c r="K73" s="43" t="s">
        <v>185</v>
      </c>
      <c r="P73" t="str">
        <f t="shared" si="3"/>
        <v>NHS South Sefton</v>
      </c>
    </row>
    <row r="74" spans="1:16" ht="15" customHeight="1" x14ac:dyDescent="0.3">
      <c r="A74" s="108" t="s">
        <v>357</v>
      </c>
      <c r="B74" s="108" t="s">
        <v>358</v>
      </c>
      <c r="C74" s="43" t="s">
        <v>185</v>
      </c>
      <c r="I74" s="108" t="s">
        <v>337</v>
      </c>
      <c r="J74" s="108" t="s">
        <v>338</v>
      </c>
      <c r="K74" s="43" t="s">
        <v>185</v>
      </c>
      <c r="P74" t="str">
        <f t="shared" si="3"/>
        <v>NHS South Tyneside</v>
      </c>
    </row>
    <row r="75" spans="1:16" ht="15" customHeight="1" x14ac:dyDescent="0.3">
      <c r="A75" s="108" t="s">
        <v>359</v>
      </c>
      <c r="B75" s="108" t="s">
        <v>360</v>
      </c>
      <c r="C75" s="43" t="s">
        <v>185</v>
      </c>
      <c r="I75" s="108" t="s">
        <v>339</v>
      </c>
      <c r="J75" s="108" t="s">
        <v>340</v>
      </c>
      <c r="K75" s="43" t="s">
        <v>185</v>
      </c>
      <c r="P75" t="str">
        <f t="shared" si="3"/>
        <v>NHS South West London</v>
      </c>
    </row>
    <row r="76" spans="1:16" ht="15" customHeight="1" x14ac:dyDescent="0.3">
      <c r="A76" s="108" t="s">
        <v>361</v>
      </c>
      <c r="B76" s="108" t="s">
        <v>362</v>
      </c>
      <c r="C76" s="43" t="s">
        <v>185</v>
      </c>
      <c r="I76" s="108" t="s">
        <v>341</v>
      </c>
      <c r="J76" s="108" t="s">
        <v>342</v>
      </c>
      <c r="K76" s="43" t="s">
        <v>185</v>
      </c>
      <c r="P76" t="str">
        <f t="shared" si="3"/>
        <v>NHS Southport and Formby</v>
      </c>
    </row>
    <row r="77" spans="1:16" ht="15" customHeight="1" x14ac:dyDescent="0.3">
      <c r="A77" s="108" t="s">
        <v>363</v>
      </c>
      <c r="B77" s="108" t="s">
        <v>364</v>
      </c>
      <c r="C77" s="43" t="s">
        <v>185</v>
      </c>
      <c r="I77" s="108" t="s">
        <v>343</v>
      </c>
      <c r="J77" s="108" t="s">
        <v>344</v>
      </c>
      <c r="K77" s="43" t="s">
        <v>185</v>
      </c>
      <c r="P77" t="str">
        <f t="shared" si="3"/>
        <v>NHS St Helens</v>
      </c>
    </row>
    <row r="78" spans="1:16" ht="15" customHeight="1" x14ac:dyDescent="0.3">
      <c r="A78" s="108" t="s">
        <v>365</v>
      </c>
      <c r="B78" s="108" t="s">
        <v>366</v>
      </c>
      <c r="C78" s="43" t="s">
        <v>185</v>
      </c>
      <c r="I78" s="108" t="s">
        <v>345</v>
      </c>
      <c r="J78" s="108" t="s">
        <v>346</v>
      </c>
      <c r="K78" s="43" t="s">
        <v>185</v>
      </c>
      <c r="P78" t="str">
        <f t="shared" si="3"/>
        <v>NHS Stafford and Surrounds</v>
      </c>
    </row>
    <row r="79" spans="1:16" ht="15" customHeight="1" x14ac:dyDescent="0.3">
      <c r="A79" s="108" t="s">
        <v>367</v>
      </c>
      <c r="B79" s="108" t="s">
        <v>368</v>
      </c>
      <c r="C79" s="43" t="s">
        <v>185</v>
      </c>
      <c r="I79" s="108" t="s">
        <v>347</v>
      </c>
      <c r="J79" s="108" t="s">
        <v>348</v>
      </c>
      <c r="K79" s="43" t="s">
        <v>185</v>
      </c>
      <c r="P79" t="str">
        <f t="shared" si="3"/>
        <v>NHS Stockport</v>
      </c>
    </row>
    <row r="80" spans="1:16" ht="15" customHeight="1" x14ac:dyDescent="0.3">
      <c r="A80" s="108" t="s">
        <v>369</v>
      </c>
      <c r="B80" s="108" t="s">
        <v>370</v>
      </c>
      <c r="C80" s="43" t="s">
        <v>185</v>
      </c>
      <c r="I80" s="108" t="s">
        <v>349</v>
      </c>
      <c r="J80" s="108" t="s">
        <v>350</v>
      </c>
      <c r="K80" s="43" t="s">
        <v>185</v>
      </c>
      <c r="P80" t="str">
        <f t="shared" si="3"/>
        <v>NHS Stoke on Trent</v>
      </c>
    </row>
    <row r="81" spans="1:16" ht="15" customHeight="1" x14ac:dyDescent="0.3">
      <c r="A81" s="108" t="s">
        <v>371</v>
      </c>
      <c r="B81" s="108" t="s">
        <v>372</v>
      </c>
      <c r="C81" s="43" t="s">
        <v>185</v>
      </c>
      <c r="I81" s="108" t="s">
        <v>351</v>
      </c>
      <c r="J81" s="108" t="s">
        <v>352</v>
      </c>
      <c r="K81" s="43" t="s">
        <v>185</v>
      </c>
      <c r="P81" t="str">
        <f t="shared" si="3"/>
        <v>NHS Sunderland</v>
      </c>
    </row>
    <row r="82" spans="1:16" ht="15" customHeight="1" x14ac:dyDescent="0.3">
      <c r="A82" s="108" t="s">
        <v>373</v>
      </c>
      <c r="B82" s="108" t="s">
        <v>374</v>
      </c>
      <c r="C82" s="43" t="s">
        <v>185</v>
      </c>
      <c r="I82" s="108" t="s">
        <v>353</v>
      </c>
      <c r="J82" s="108" t="s">
        <v>354</v>
      </c>
      <c r="K82" s="43" t="s">
        <v>185</v>
      </c>
      <c r="P82" t="str">
        <f t="shared" si="3"/>
        <v>NHS Surrey Heartlands</v>
      </c>
    </row>
    <row r="83" spans="1:16" ht="15" customHeight="1" x14ac:dyDescent="0.3">
      <c r="A83" s="108" t="s">
        <v>375</v>
      </c>
      <c r="B83" s="108" t="s">
        <v>376</v>
      </c>
      <c r="C83" s="43" t="s">
        <v>185</v>
      </c>
      <c r="I83" s="108" t="s">
        <v>355</v>
      </c>
      <c r="J83" s="108" t="s">
        <v>356</v>
      </c>
      <c r="K83" s="43" t="s">
        <v>185</v>
      </c>
      <c r="P83" t="str">
        <f t="shared" si="3"/>
        <v>NHS Tameside and Glossop</v>
      </c>
    </row>
    <row r="84" spans="1:16" ht="15" customHeight="1" x14ac:dyDescent="0.3">
      <c r="A84" s="108" t="s">
        <v>377</v>
      </c>
      <c r="B84" s="108" t="s">
        <v>378</v>
      </c>
      <c r="C84" s="43" t="s">
        <v>185</v>
      </c>
      <c r="I84" s="108" t="s">
        <v>357</v>
      </c>
      <c r="J84" s="108" t="s">
        <v>358</v>
      </c>
      <c r="K84" s="43" t="s">
        <v>185</v>
      </c>
      <c r="P84" t="str">
        <f t="shared" si="3"/>
        <v>NHS Tees Valley</v>
      </c>
    </row>
    <row r="85" spans="1:16" ht="15" customHeight="1" x14ac:dyDescent="0.3">
      <c r="A85" s="108" t="s">
        <v>379</v>
      </c>
      <c r="B85" s="108" t="s">
        <v>380</v>
      </c>
      <c r="C85" s="43" t="s">
        <v>185</v>
      </c>
      <c r="I85" s="108" t="s">
        <v>359</v>
      </c>
      <c r="J85" s="108" t="s">
        <v>360</v>
      </c>
      <c r="K85" s="43" t="s">
        <v>185</v>
      </c>
      <c r="P85" t="str">
        <f t="shared" si="3"/>
        <v>NHS Thurrock</v>
      </c>
    </row>
    <row r="86" spans="1:16" ht="15" customHeight="1" x14ac:dyDescent="0.3">
      <c r="A86" s="108" t="s">
        <v>381</v>
      </c>
      <c r="B86" s="108" t="s">
        <v>382</v>
      </c>
      <c r="C86" s="43" t="s">
        <v>185</v>
      </c>
      <c r="I86" s="109" t="s">
        <v>229</v>
      </c>
      <c r="J86" s="109" t="s">
        <v>230</v>
      </c>
      <c r="K86" s="27" t="s">
        <v>188</v>
      </c>
      <c r="P86" t="str">
        <f t="shared" si="3"/>
        <v>NHS Trafford</v>
      </c>
    </row>
    <row r="87" spans="1:16" ht="15" customHeight="1" x14ac:dyDescent="0.3">
      <c r="A87" s="108" t="s">
        <v>383</v>
      </c>
      <c r="B87" s="108" t="s">
        <v>384</v>
      </c>
      <c r="C87" s="43" t="s">
        <v>185</v>
      </c>
      <c r="I87" s="108" t="s">
        <v>361</v>
      </c>
      <c r="J87" s="108" t="s">
        <v>362</v>
      </c>
      <c r="K87" s="43" t="s">
        <v>185</v>
      </c>
      <c r="P87" t="str">
        <f t="shared" si="3"/>
        <v>NHS Vale of York</v>
      </c>
    </row>
    <row r="88" spans="1:16" ht="15" customHeight="1" x14ac:dyDescent="0.3">
      <c r="A88" s="108" t="s">
        <v>385</v>
      </c>
      <c r="B88" s="108" t="s">
        <v>386</v>
      </c>
      <c r="C88" s="43" t="s">
        <v>185</v>
      </c>
      <c r="I88" s="108" t="s">
        <v>363</v>
      </c>
      <c r="J88" s="108" t="s">
        <v>364</v>
      </c>
      <c r="K88" s="43" t="s">
        <v>185</v>
      </c>
      <c r="P88" t="str">
        <f t="shared" si="3"/>
        <v>NHS Wakefield</v>
      </c>
    </row>
    <row r="89" spans="1:16" ht="15" customHeight="1" x14ac:dyDescent="0.3">
      <c r="A89" s="108" t="s">
        <v>387</v>
      </c>
      <c r="B89" s="108" t="s">
        <v>388</v>
      </c>
      <c r="C89" s="43" t="s">
        <v>185</v>
      </c>
      <c r="I89" s="108" t="s">
        <v>365</v>
      </c>
      <c r="J89" s="108" t="s">
        <v>366</v>
      </c>
      <c r="K89" s="43" t="s">
        <v>185</v>
      </c>
      <c r="P89" t="str">
        <f t="shared" si="3"/>
        <v>NHS Warrington</v>
      </c>
    </row>
    <row r="90" spans="1:16" ht="15" customHeight="1" x14ac:dyDescent="0.3">
      <c r="A90" s="108" t="s">
        <v>389</v>
      </c>
      <c r="B90" s="108" t="s">
        <v>390</v>
      </c>
      <c r="C90" s="43" t="s">
        <v>185</v>
      </c>
      <c r="I90" s="108" t="s">
        <v>367</v>
      </c>
      <c r="J90" s="108" t="s">
        <v>368</v>
      </c>
      <c r="K90" s="43" t="s">
        <v>185</v>
      </c>
      <c r="P90" t="str">
        <f t="shared" si="3"/>
        <v>NHS West Essex</v>
      </c>
    </row>
    <row r="91" spans="1:16" ht="15" customHeight="1" x14ac:dyDescent="0.3">
      <c r="A91" s="108" t="s">
        <v>391</v>
      </c>
      <c r="B91" s="108" t="s">
        <v>392</v>
      </c>
      <c r="C91" s="43" t="s">
        <v>185</v>
      </c>
      <c r="I91" s="108" t="s">
        <v>369</v>
      </c>
      <c r="J91" s="108" t="s">
        <v>370</v>
      </c>
      <c r="K91" s="43" t="s">
        <v>185</v>
      </c>
      <c r="P91" t="str">
        <f t="shared" si="3"/>
        <v>NHS West Leicestershire</v>
      </c>
    </row>
    <row r="92" spans="1:16" ht="15" customHeight="1" x14ac:dyDescent="0.3">
      <c r="A92" s="108" t="s">
        <v>393</v>
      </c>
      <c r="B92" s="108" t="s">
        <v>394</v>
      </c>
      <c r="C92" s="43" t="s">
        <v>185</v>
      </c>
      <c r="I92" s="108" t="s">
        <v>371</v>
      </c>
      <c r="J92" s="108" t="s">
        <v>372</v>
      </c>
      <c r="K92" s="43" t="s">
        <v>185</v>
      </c>
      <c r="P92" t="str">
        <f t="shared" si="3"/>
        <v>NHS West Sussex</v>
      </c>
    </row>
    <row r="93" spans="1:16" ht="15" customHeight="1" x14ac:dyDescent="0.3">
      <c r="A93" s="108" t="s">
        <v>395</v>
      </c>
      <c r="B93" s="108" t="s">
        <v>396</v>
      </c>
      <c r="C93" s="43" t="s">
        <v>185</v>
      </c>
      <c r="I93" s="108" t="s">
        <v>373</v>
      </c>
      <c r="J93" s="108" t="s">
        <v>374</v>
      </c>
      <c r="K93" s="43" t="s">
        <v>185</v>
      </c>
      <c r="P93" t="str">
        <f t="shared" si="3"/>
        <v>NHS Wigan Borough</v>
      </c>
    </row>
    <row r="94" spans="1:16" ht="15" customHeight="1" x14ac:dyDescent="0.3">
      <c r="A94" s="108" t="s">
        <v>397</v>
      </c>
      <c r="B94" s="108" t="s">
        <v>398</v>
      </c>
      <c r="C94" s="43" t="s">
        <v>185</v>
      </c>
      <c r="I94" s="108" t="s">
        <v>375</v>
      </c>
      <c r="J94" s="108" t="s">
        <v>376</v>
      </c>
      <c r="K94" s="43" t="s">
        <v>185</v>
      </c>
      <c r="P94" t="str">
        <f t="shared" si="3"/>
        <v>NHS Wirral</v>
      </c>
    </row>
    <row r="95" spans="1:16" ht="15" customHeight="1" x14ac:dyDescent="0.3">
      <c r="I95" s="108" t="s">
        <v>377</v>
      </c>
      <c r="J95" s="108" t="s">
        <v>378</v>
      </c>
      <c r="K95" s="43" t="s">
        <v>185</v>
      </c>
    </row>
    <row r="96" spans="1:16" ht="15" customHeight="1" x14ac:dyDescent="0.3">
      <c r="I96" s="108" t="s">
        <v>379</v>
      </c>
      <c r="J96" s="108" t="s">
        <v>380</v>
      </c>
      <c r="K96" s="43" t="s">
        <v>185</v>
      </c>
    </row>
    <row r="97" spans="9:11" ht="15" customHeight="1" x14ac:dyDescent="0.3">
      <c r="I97" s="108" t="s">
        <v>381</v>
      </c>
      <c r="J97" s="108" t="s">
        <v>382</v>
      </c>
      <c r="K97" s="43" t="s">
        <v>185</v>
      </c>
    </row>
    <row r="98" spans="9:11" ht="15" customHeight="1" x14ac:dyDescent="0.3">
      <c r="I98" s="108" t="s">
        <v>383</v>
      </c>
      <c r="J98" s="108" t="s">
        <v>384</v>
      </c>
      <c r="K98" s="43" t="s">
        <v>185</v>
      </c>
    </row>
    <row r="99" spans="9:11" ht="15" customHeight="1" x14ac:dyDescent="0.3">
      <c r="I99" s="108" t="s">
        <v>385</v>
      </c>
      <c r="J99" s="108" t="s">
        <v>386</v>
      </c>
      <c r="K99" s="43" t="s">
        <v>185</v>
      </c>
    </row>
    <row r="100" spans="9:11" ht="15" customHeight="1" x14ac:dyDescent="0.3">
      <c r="I100" s="108" t="s">
        <v>387</v>
      </c>
      <c r="J100" s="108" t="s">
        <v>388</v>
      </c>
      <c r="K100" s="43" t="s">
        <v>185</v>
      </c>
    </row>
    <row r="101" spans="9:11" ht="15" customHeight="1" x14ac:dyDescent="0.3">
      <c r="I101" s="108" t="s">
        <v>389</v>
      </c>
      <c r="J101" s="108" t="s">
        <v>390</v>
      </c>
      <c r="K101" s="43" t="s">
        <v>185</v>
      </c>
    </row>
    <row r="102" spans="9:11" ht="15" customHeight="1" x14ac:dyDescent="0.3">
      <c r="I102" s="109" t="s">
        <v>233</v>
      </c>
      <c r="J102" s="109" t="s">
        <v>234</v>
      </c>
      <c r="K102" s="27" t="s">
        <v>188</v>
      </c>
    </row>
    <row r="103" spans="9:11" ht="15" customHeight="1" x14ac:dyDescent="0.3">
      <c r="I103" s="108" t="s">
        <v>391</v>
      </c>
      <c r="J103" s="108" t="s">
        <v>392</v>
      </c>
      <c r="K103" s="43" t="s">
        <v>185</v>
      </c>
    </row>
    <row r="104" spans="9:11" ht="15" customHeight="1" x14ac:dyDescent="0.3">
      <c r="I104" s="109" t="s">
        <v>237</v>
      </c>
      <c r="J104" s="109" t="s">
        <v>238</v>
      </c>
      <c r="K104" s="27" t="s">
        <v>188</v>
      </c>
    </row>
    <row r="105" spans="9:11" ht="15" customHeight="1" x14ac:dyDescent="0.3">
      <c r="I105" s="108" t="s">
        <v>393</v>
      </c>
      <c r="J105" s="108" t="s">
        <v>394</v>
      </c>
      <c r="K105" s="43" t="s">
        <v>185</v>
      </c>
    </row>
    <row r="106" spans="9:11" ht="15" customHeight="1" x14ac:dyDescent="0.3">
      <c r="I106" s="108" t="s">
        <v>395</v>
      </c>
      <c r="J106" s="108" t="s">
        <v>396</v>
      </c>
      <c r="K106" s="43" t="s">
        <v>185</v>
      </c>
    </row>
    <row r="107" spans="9:11" ht="15" customHeight="1" x14ac:dyDescent="0.3">
      <c r="I107" s="108" t="s">
        <v>397</v>
      </c>
      <c r="J107" s="108" t="s">
        <v>398</v>
      </c>
      <c r="K107" s="43" t="s">
        <v>185</v>
      </c>
    </row>
    <row r="108" spans="9:11" ht="15" customHeight="1" x14ac:dyDescent="0.3"/>
    <row r="109" spans="9:11" ht="15" customHeight="1" x14ac:dyDescent="0.3"/>
    <row r="110" spans="9:11" ht="15" customHeight="1" x14ac:dyDescent="0.3"/>
    <row r="111" spans="9:11" ht="15" customHeight="1" x14ac:dyDescent="0.3"/>
    <row r="112" spans="9:11" ht="15" customHeight="1" x14ac:dyDescent="0.3"/>
    <row r="113" ht="15" customHeight="1" x14ac:dyDescent="0.3"/>
    <row r="114" ht="15" customHeight="1" x14ac:dyDescent="0.3"/>
    <row r="115" ht="15" customHeight="1" x14ac:dyDescent="0.3"/>
    <row r="116" ht="15" customHeight="1" x14ac:dyDescent="0.3"/>
    <row r="117" ht="15" customHeight="1" x14ac:dyDescent="0.3"/>
    <row r="118" ht="15" customHeight="1" x14ac:dyDescent="0.3"/>
    <row r="119" ht="15" customHeight="1" x14ac:dyDescent="0.3"/>
    <row r="120" ht="15" customHeight="1" x14ac:dyDescent="0.3"/>
    <row r="121" ht="15" customHeight="1" x14ac:dyDescent="0.3"/>
    <row r="122" ht="15" customHeight="1" x14ac:dyDescent="0.3"/>
    <row r="123" ht="15" customHeight="1" x14ac:dyDescent="0.3"/>
    <row r="124" ht="15" customHeight="1" x14ac:dyDescent="0.3"/>
    <row r="125" ht="15" customHeight="1" x14ac:dyDescent="0.3"/>
    <row r="126" ht="15" customHeight="1" x14ac:dyDescent="0.3"/>
    <row r="127" ht="15" customHeight="1" x14ac:dyDescent="0.3"/>
    <row r="128" ht="15" customHeight="1" x14ac:dyDescent="0.3"/>
    <row r="129" ht="15" customHeight="1" x14ac:dyDescent="0.3"/>
    <row r="130" ht="15" customHeight="1" x14ac:dyDescent="0.3"/>
    <row r="131" ht="15" customHeight="1" x14ac:dyDescent="0.3"/>
    <row r="132" ht="15" customHeight="1" x14ac:dyDescent="0.3"/>
    <row r="133" ht="15" customHeight="1" x14ac:dyDescent="0.3"/>
    <row r="134" ht="15" customHeight="1" x14ac:dyDescent="0.3"/>
    <row r="135" ht="15" customHeight="1" x14ac:dyDescent="0.3"/>
    <row r="136" ht="15" customHeight="1" x14ac:dyDescent="0.3"/>
    <row r="137" ht="15" customHeight="1" x14ac:dyDescent="0.3"/>
    <row r="138" ht="15" customHeight="1" x14ac:dyDescent="0.3"/>
    <row r="139" ht="15" customHeight="1" x14ac:dyDescent="0.3"/>
    <row r="140" ht="15" customHeight="1" x14ac:dyDescent="0.3"/>
    <row r="141" ht="15" customHeight="1" x14ac:dyDescent="0.3"/>
    <row r="142" ht="15" customHeight="1" x14ac:dyDescent="0.3"/>
    <row r="143" ht="15" customHeight="1" x14ac:dyDescent="0.3"/>
    <row r="144" ht="15" customHeight="1" x14ac:dyDescent="0.3"/>
    <row r="145" ht="15" customHeight="1" x14ac:dyDescent="0.3"/>
    <row r="146" ht="15" customHeight="1" x14ac:dyDescent="0.3"/>
    <row r="147" ht="15" customHeight="1" x14ac:dyDescent="0.3"/>
    <row r="148" ht="15" customHeight="1" x14ac:dyDescent="0.3"/>
    <row r="149" ht="15" customHeight="1" x14ac:dyDescent="0.3"/>
    <row r="150" ht="15" customHeight="1" x14ac:dyDescent="0.3"/>
    <row r="151" ht="15" customHeight="1" x14ac:dyDescent="0.3"/>
    <row r="152" ht="15" customHeight="1" x14ac:dyDescent="0.3"/>
    <row r="153" ht="15" customHeight="1" x14ac:dyDescent="0.3"/>
    <row r="154" ht="15" customHeight="1" x14ac:dyDescent="0.3"/>
    <row r="155" ht="15" customHeight="1" x14ac:dyDescent="0.3"/>
    <row r="156" ht="15" customHeight="1" x14ac:dyDescent="0.3"/>
    <row r="157" ht="15" customHeight="1" x14ac:dyDescent="0.3"/>
    <row r="158" ht="15" customHeight="1" x14ac:dyDescent="0.3"/>
    <row r="159" ht="15" customHeight="1" x14ac:dyDescent="0.3"/>
    <row r="160" ht="15" customHeight="1" x14ac:dyDescent="0.3"/>
    <row r="161" ht="15" customHeight="1" x14ac:dyDescent="0.3"/>
    <row r="162" ht="15" customHeight="1" x14ac:dyDescent="0.3"/>
    <row r="163" ht="15" customHeight="1" x14ac:dyDescent="0.3"/>
    <row r="164" ht="15" customHeight="1" x14ac:dyDescent="0.3"/>
    <row r="165" ht="15" customHeight="1" x14ac:dyDescent="0.3"/>
    <row r="166" ht="15" customHeight="1" x14ac:dyDescent="0.3"/>
    <row r="167" ht="15" customHeight="1" x14ac:dyDescent="0.3"/>
    <row r="168" ht="15" customHeight="1" x14ac:dyDescent="0.3"/>
    <row r="169" ht="15" customHeight="1" x14ac:dyDescent="0.3"/>
    <row r="170" ht="15" customHeight="1" x14ac:dyDescent="0.3"/>
    <row r="171" ht="15" customHeight="1" x14ac:dyDescent="0.3"/>
    <row r="172" ht="15" customHeight="1" x14ac:dyDescent="0.3"/>
    <row r="173" ht="15" customHeight="1" x14ac:dyDescent="0.3"/>
    <row r="174" ht="15" customHeight="1" x14ac:dyDescent="0.3"/>
    <row r="175" ht="15" customHeight="1" x14ac:dyDescent="0.3"/>
    <row r="176" ht="15" customHeight="1" x14ac:dyDescent="0.3"/>
    <row r="177" ht="15" customHeight="1" x14ac:dyDescent="0.3"/>
    <row r="178" ht="15" customHeight="1" x14ac:dyDescent="0.3"/>
    <row r="179" ht="15" customHeight="1" x14ac:dyDescent="0.3"/>
    <row r="180" ht="15" customHeight="1" x14ac:dyDescent="0.3"/>
    <row r="181" ht="15" customHeight="1" x14ac:dyDescent="0.3"/>
    <row r="182" ht="15" customHeight="1" x14ac:dyDescent="0.3"/>
    <row r="183" ht="15" customHeight="1" x14ac:dyDescent="0.3"/>
    <row r="184" ht="15" customHeight="1" x14ac:dyDescent="0.3"/>
    <row r="185" ht="15" customHeight="1" x14ac:dyDescent="0.3"/>
    <row r="186" ht="15" customHeight="1" x14ac:dyDescent="0.3"/>
    <row r="187" ht="15" customHeight="1" x14ac:dyDescent="0.3"/>
    <row r="188" ht="15" customHeight="1" x14ac:dyDescent="0.3"/>
    <row r="189" ht="15" customHeight="1" x14ac:dyDescent="0.3"/>
    <row r="190" ht="15" customHeight="1" x14ac:dyDescent="0.3"/>
    <row r="191" ht="15" customHeight="1" x14ac:dyDescent="0.3"/>
    <row r="192" ht="15" customHeight="1" x14ac:dyDescent="0.3"/>
    <row r="193" ht="15" customHeight="1" x14ac:dyDescent="0.3"/>
    <row r="194" ht="15" customHeight="1" x14ac:dyDescent="0.3"/>
    <row r="195" ht="15" customHeight="1" x14ac:dyDescent="0.3"/>
    <row r="196" ht="15" customHeight="1" x14ac:dyDescent="0.3"/>
    <row r="197" ht="15" customHeight="1" x14ac:dyDescent="0.3"/>
    <row r="198" ht="15" customHeight="1" x14ac:dyDescent="0.3"/>
    <row r="199" ht="15" customHeight="1" x14ac:dyDescent="0.3"/>
    <row r="200" ht="15" customHeight="1" x14ac:dyDescent="0.3"/>
    <row r="201" ht="15" customHeight="1" x14ac:dyDescent="0.3"/>
    <row r="202" ht="15" customHeight="1" x14ac:dyDescent="0.3"/>
    <row r="203" ht="15" customHeight="1" x14ac:dyDescent="0.3"/>
    <row r="204" ht="15" customHeight="1" x14ac:dyDescent="0.3"/>
    <row r="205" ht="15" customHeight="1" x14ac:dyDescent="0.3"/>
    <row r="206" ht="15" customHeight="1" x14ac:dyDescent="0.3"/>
  </sheetData>
  <sortState xmlns:xlrd2="http://schemas.microsoft.com/office/spreadsheetml/2017/richdata2" ref="A2:C116">
    <sortCondition ref="B2:B116"/>
  </sortState>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0C0"/>
    <pageSetUpPr fitToPage="1"/>
  </sheetPr>
  <dimension ref="A1:Y175"/>
  <sheetViews>
    <sheetView showGridLines="0" zoomScaleNormal="100" workbookViewId="0"/>
  </sheetViews>
  <sheetFormatPr defaultColWidth="0" defaultRowHeight="0" customHeight="1" zeroHeight="1" x14ac:dyDescent="0.3"/>
  <cols>
    <col min="1" max="1" width="6" customWidth="1"/>
    <col min="2" max="2" width="4.88671875" customWidth="1"/>
    <col min="3" max="3" width="44.33203125" customWidth="1"/>
    <col min="4" max="23" width="6.5546875" customWidth="1"/>
    <col min="24" max="24" width="5.44140625" customWidth="1"/>
    <col min="25" max="25" width="0" hidden="1" customWidth="1"/>
    <col min="26" max="16384" width="9.109375" hidden="1"/>
  </cols>
  <sheetData>
    <row r="1" spans="2:23" ht="14.4" x14ac:dyDescent="0.3">
      <c r="C1" s="48" t="s">
        <v>38</v>
      </c>
    </row>
    <row r="2" spans="2:23" ht="11.4" customHeight="1" x14ac:dyDescent="0.3"/>
    <row r="3" spans="2:23" ht="33.6" x14ac:dyDescent="0.65">
      <c r="B3" s="175" t="s">
        <v>399</v>
      </c>
      <c r="C3" s="176"/>
      <c r="D3" s="176"/>
      <c r="E3" s="176"/>
      <c r="F3" s="176"/>
      <c r="G3" s="176"/>
      <c r="H3" s="176"/>
      <c r="I3" s="176"/>
      <c r="J3" s="176"/>
      <c r="K3" s="176"/>
      <c r="L3" s="176"/>
      <c r="M3" s="176"/>
      <c r="N3" s="176"/>
      <c r="O3" s="176"/>
      <c r="P3" s="176"/>
      <c r="Q3" s="176"/>
      <c r="R3" s="176"/>
      <c r="S3" s="176"/>
      <c r="T3" s="176"/>
      <c r="U3" s="176"/>
      <c r="V3" s="176"/>
      <c r="W3" s="176"/>
    </row>
    <row r="4" spans="2:23" ht="36" customHeight="1" x14ac:dyDescent="0.3"/>
    <row r="5" spans="2:23" ht="161.25" customHeight="1" x14ac:dyDescent="0.3"/>
    <row r="6" spans="2:23" ht="14.4" x14ac:dyDescent="0.3">
      <c r="B6" s="10" t="s">
        <v>400</v>
      </c>
      <c r="K6" s="10" t="s">
        <v>401</v>
      </c>
    </row>
    <row r="7" spans="2:23" ht="21.75" customHeight="1" x14ac:dyDescent="0.3">
      <c r="B7" s="166" t="s">
        <v>402</v>
      </c>
      <c r="C7" s="168"/>
      <c r="D7" s="166" t="s">
        <v>403</v>
      </c>
      <c r="E7" s="167"/>
      <c r="F7" s="167"/>
      <c r="G7" s="167"/>
      <c r="H7" s="168"/>
      <c r="K7" s="169" t="s">
        <v>402</v>
      </c>
      <c r="L7" s="170"/>
      <c r="M7" s="170"/>
      <c r="N7" s="170"/>
      <c r="O7" s="170"/>
      <c r="P7" s="170"/>
      <c r="Q7" s="170"/>
      <c r="R7" s="171"/>
      <c r="S7" s="166" t="s">
        <v>403</v>
      </c>
      <c r="T7" s="167"/>
      <c r="U7" s="167"/>
      <c r="V7" s="167"/>
      <c r="W7" s="167"/>
    </row>
    <row r="8" spans="2:23" ht="36.75" customHeight="1" x14ac:dyDescent="0.3">
      <c r="B8" s="160" t="s">
        <v>404</v>
      </c>
      <c r="C8" s="161" t="s">
        <v>405</v>
      </c>
      <c r="D8" s="160" t="s">
        <v>406</v>
      </c>
      <c r="E8" s="162"/>
      <c r="F8" s="162"/>
      <c r="G8" s="162"/>
      <c r="H8" s="161"/>
      <c r="K8" s="160" t="s">
        <v>407</v>
      </c>
      <c r="L8" s="162"/>
      <c r="M8" s="162"/>
      <c r="N8" s="162"/>
      <c r="O8" s="162"/>
      <c r="P8" s="162"/>
      <c r="Q8" s="162"/>
      <c r="R8" s="161"/>
      <c r="S8" s="160" t="s">
        <v>408</v>
      </c>
      <c r="T8" s="162"/>
      <c r="U8" s="162"/>
      <c r="V8" s="162"/>
      <c r="W8" s="161"/>
    </row>
    <row r="9" spans="2:23" ht="69" customHeight="1" x14ac:dyDescent="0.3">
      <c r="B9" s="160" t="s">
        <v>409</v>
      </c>
      <c r="C9" s="161"/>
      <c r="D9" s="160" t="s">
        <v>410</v>
      </c>
      <c r="E9" s="162"/>
      <c r="F9" s="162"/>
      <c r="G9" s="162"/>
      <c r="H9" s="161"/>
      <c r="K9" s="160" t="s">
        <v>411</v>
      </c>
      <c r="L9" s="162"/>
      <c r="M9" s="162"/>
      <c r="N9" s="162"/>
      <c r="O9" s="162"/>
      <c r="P9" s="162"/>
      <c r="Q9" s="162"/>
      <c r="R9" s="161"/>
      <c r="S9" s="160" t="s">
        <v>412</v>
      </c>
      <c r="T9" s="162"/>
      <c r="U9" s="162"/>
      <c r="V9" s="162"/>
      <c r="W9" s="161"/>
    </row>
    <row r="10" spans="2:23" ht="52.5" customHeight="1" x14ac:dyDescent="0.3">
      <c r="B10" s="160" t="s">
        <v>413</v>
      </c>
      <c r="C10" s="161"/>
      <c r="D10" s="160" t="s">
        <v>414</v>
      </c>
      <c r="E10" s="162"/>
      <c r="F10" s="162"/>
      <c r="G10" s="162"/>
      <c r="H10" s="161"/>
      <c r="K10" s="160" t="s">
        <v>415</v>
      </c>
      <c r="L10" s="162"/>
      <c r="M10" s="162"/>
      <c r="N10" s="162"/>
      <c r="O10" s="162"/>
      <c r="P10" s="162"/>
      <c r="Q10" s="162"/>
      <c r="R10" s="161"/>
      <c r="S10" s="160" t="s">
        <v>416</v>
      </c>
      <c r="T10" s="162"/>
      <c r="U10" s="162"/>
      <c r="V10" s="162"/>
      <c r="W10" s="161"/>
    </row>
    <row r="11" spans="2:23" ht="78" customHeight="1" x14ac:dyDescent="0.3">
      <c r="B11" s="160" t="s">
        <v>417</v>
      </c>
      <c r="C11" s="161"/>
      <c r="D11" s="160" t="s">
        <v>418</v>
      </c>
      <c r="E11" s="162"/>
      <c r="F11" s="162"/>
      <c r="G11" s="162"/>
      <c r="H11" s="161"/>
      <c r="K11" s="160" t="s">
        <v>419</v>
      </c>
      <c r="L11" s="162"/>
      <c r="M11" s="162"/>
      <c r="N11" s="162"/>
      <c r="O11" s="162"/>
      <c r="P11" s="162"/>
      <c r="Q11" s="162"/>
      <c r="R11" s="161"/>
      <c r="S11" s="160" t="s">
        <v>420</v>
      </c>
      <c r="T11" s="162"/>
      <c r="U11" s="162"/>
      <c r="V11" s="162"/>
      <c r="W11" s="161"/>
    </row>
    <row r="12" spans="2:23" ht="86.25" customHeight="1" x14ac:dyDescent="0.3">
      <c r="B12" s="160" t="s">
        <v>421</v>
      </c>
      <c r="C12" s="161"/>
      <c r="D12" s="160" t="s">
        <v>422</v>
      </c>
      <c r="E12" s="162"/>
      <c r="F12" s="162"/>
      <c r="G12" s="162"/>
      <c r="H12" s="161"/>
      <c r="K12" s="160" t="s">
        <v>423</v>
      </c>
      <c r="L12" s="162"/>
      <c r="M12" s="162"/>
      <c r="N12" s="162"/>
      <c r="O12" s="162"/>
      <c r="P12" s="162"/>
      <c r="Q12" s="162"/>
      <c r="R12" s="161"/>
      <c r="S12" s="160" t="s">
        <v>424</v>
      </c>
      <c r="T12" s="162"/>
      <c r="U12" s="162"/>
      <c r="V12" s="162"/>
      <c r="W12" s="161"/>
    </row>
    <row r="13" spans="2:23" ht="51" customHeight="1" x14ac:dyDescent="0.3">
      <c r="B13" s="160" t="s">
        <v>425</v>
      </c>
      <c r="C13" s="161"/>
      <c r="D13" s="160" t="s">
        <v>426</v>
      </c>
      <c r="E13" s="162"/>
      <c r="F13" s="162"/>
      <c r="G13" s="162"/>
      <c r="H13" s="161"/>
      <c r="K13" s="160" t="s">
        <v>427</v>
      </c>
      <c r="L13" s="162"/>
      <c r="M13" s="162"/>
      <c r="N13" s="162"/>
      <c r="O13" s="162"/>
      <c r="P13" s="162"/>
      <c r="Q13" s="162"/>
      <c r="R13" s="161"/>
      <c r="S13" s="160" t="s">
        <v>428</v>
      </c>
      <c r="T13" s="162"/>
      <c r="U13" s="162"/>
      <c r="V13" s="162"/>
      <c r="W13" s="161"/>
    </row>
    <row r="14" spans="2:23" ht="54.75" customHeight="1" x14ac:dyDescent="0.3">
      <c r="B14" s="160" t="s">
        <v>429</v>
      </c>
      <c r="C14" s="161"/>
      <c r="D14" s="160" t="s">
        <v>430</v>
      </c>
      <c r="E14" s="162"/>
      <c r="F14" s="162"/>
      <c r="G14" s="162"/>
      <c r="H14" s="161"/>
      <c r="K14" s="160" t="s">
        <v>431</v>
      </c>
      <c r="L14" s="162"/>
      <c r="M14" s="162"/>
      <c r="N14" s="162"/>
      <c r="O14" s="162"/>
      <c r="P14" s="162"/>
      <c r="Q14" s="162"/>
      <c r="R14" s="161"/>
      <c r="S14" s="160" t="s">
        <v>432</v>
      </c>
      <c r="T14" s="162"/>
      <c r="U14" s="162"/>
      <c r="V14" s="162"/>
      <c r="W14" s="161"/>
    </row>
    <row r="15" spans="2:23" ht="66.75" customHeight="1" x14ac:dyDescent="0.3">
      <c r="B15" s="160" t="s">
        <v>433</v>
      </c>
      <c r="C15" s="161"/>
      <c r="D15" s="160" t="s">
        <v>434</v>
      </c>
      <c r="E15" s="162"/>
      <c r="F15" s="162"/>
      <c r="G15" s="162"/>
      <c r="H15" s="161"/>
      <c r="K15" s="160" t="s">
        <v>435</v>
      </c>
      <c r="L15" s="162"/>
      <c r="M15" s="162"/>
      <c r="N15" s="162"/>
      <c r="O15" s="162"/>
      <c r="P15" s="162"/>
      <c r="Q15" s="162"/>
      <c r="R15" s="161"/>
      <c r="S15" s="160" t="s">
        <v>436</v>
      </c>
      <c r="T15" s="162"/>
      <c r="U15" s="162"/>
      <c r="V15" s="162"/>
      <c r="W15" s="161"/>
    </row>
    <row r="16" spans="2:23" ht="54.75" customHeight="1" x14ac:dyDescent="0.3">
      <c r="B16" s="160" t="s">
        <v>437</v>
      </c>
      <c r="C16" s="161"/>
      <c r="D16" s="160" t="s">
        <v>438</v>
      </c>
      <c r="E16" s="162"/>
      <c r="F16" s="162"/>
      <c r="G16" s="162"/>
      <c r="H16" s="161"/>
      <c r="K16" s="163" t="s">
        <v>439</v>
      </c>
      <c r="L16" s="164"/>
      <c r="M16" s="164"/>
      <c r="N16" s="164"/>
      <c r="O16" s="164"/>
      <c r="P16" s="164"/>
      <c r="Q16" s="164"/>
      <c r="R16" s="165"/>
      <c r="S16" s="160" t="s">
        <v>440</v>
      </c>
      <c r="T16" s="162"/>
      <c r="U16" s="162"/>
      <c r="V16" s="162"/>
      <c r="W16" s="161"/>
    </row>
    <row r="17" spans="2:24" ht="50.25" customHeight="1" x14ac:dyDescent="0.3">
      <c r="B17" s="160" t="s">
        <v>441</v>
      </c>
      <c r="C17" s="161"/>
      <c r="D17" s="160" t="s">
        <v>442</v>
      </c>
      <c r="E17" s="162"/>
      <c r="F17" s="162"/>
      <c r="G17" s="162"/>
      <c r="H17" s="161"/>
      <c r="K17" s="150"/>
      <c r="L17" s="150"/>
      <c r="M17" s="150"/>
      <c r="N17" s="150"/>
      <c r="O17" s="150"/>
      <c r="P17" s="150"/>
      <c r="Q17" s="150"/>
      <c r="R17" s="150"/>
      <c r="S17" s="150"/>
      <c r="T17" s="150"/>
      <c r="U17" s="150"/>
      <c r="V17" s="150"/>
      <c r="W17" s="150"/>
    </row>
    <row r="18" spans="2:24" ht="51.75" customHeight="1" x14ac:dyDescent="0.3">
      <c r="B18" s="160" t="s">
        <v>443</v>
      </c>
      <c r="C18" s="161"/>
      <c r="D18" s="160" t="s">
        <v>444</v>
      </c>
      <c r="E18" s="162"/>
      <c r="F18" s="162"/>
      <c r="G18" s="162"/>
      <c r="H18" s="161"/>
      <c r="K18" s="150"/>
      <c r="L18" s="150"/>
      <c r="M18" s="150"/>
      <c r="N18" s="150"/>
      <c r="O18" s="150"/>
      <c r="P18" s="150"/>
      <c r="Q18" s="150"/>
      <c r="R18" s="150"/>
      <c r="S18" s="150"/>
      <c r="T18" s="150"/>
      <c r="U18" s="150"/>
      <c r="V18" s="150"/>
      <c r="W18" s="150"/>
    </row>
    <row r="19" spans="2:24" ht="56.25" customHeight="1" x14ac:dyDescent="0.3">
      <c r="B19" s="160" t="s">
        <v>445</v>
      </c>
      <c r="C19" s="161"/>
      <c r="D19" s="160" t="s">
        <v>446</v>
      </c>
      <c r="E19" s="162"/>
      <c r="F19" s="162"/>
      <c r="G19" s="162"/>
      <c r="H19" s="161"/>
      <c r="K19" s="150"/>
      <c r="L19" s="150"/>
      <c r="M19" s="150"/>
      <c r="N19" s="150"/>
      <c r="O19" s="150"/>
      <c r="P19" s="150"/>
      <c r="Q19" s="150"/>
      <c r="R19" s="150"/>
      <c r="S19" s="150"/>
      <c r="T19" s="150"/>
      <c r="U19" s="150"/>
      <c r="V19" s="150"/>
      <c r="W19" s="150"/>
    </row>
    <row r="20" spans="2:24" ht="57" customHeight="1" x14ac:dyDescent="0.3">
      <c r="B20" s="160" t="s">
        <v>447</v>
      </c>
      <c r="C20" s="161"/>
      <c r="D20" s="160" t="s">
        <v>448</v>
      </c>
      <c r="E20" s="162"/>
      <c r="F20" s="162"/>
      <c r="G20" s="162"/>
      <c r="H20" s="161"/>
      <c r="K20" s="150"/>
      <c r="L20" s="150"/>
      <c r="M20" s="150"/>
      <c r="N20" s="150"/>
      <c r="O20" s="150"/>
      <c r="P20" s="150"/>
      <c r="Q20" s="150"/>
      <c r="R20" s="150"/>
      <c r="S20" s="150"/>
      <c r="T20" s="150"/>
      <c r="U20" s="150"/>
      <c r="V20" s="150"/>
      <c r="W20" s="150"/>
    </row>
    <row r="21" spans="2:24" ht="86.25" customHeight="1" x14ac:dyDescent="0.3">
      <c r="B21" s="160" t="s">
        <v>449</v>
      </c>
      <c r="C21" s="161"/>
      <c r="D21" s="160" t="s">
        <v>450</v>
      </c>
      <c r="E21" s="162"/>
      <c r="F21" s="162"/>
      <c r="G21" s="162"/>
      <c r="H21" s="161"/>
      <c r="K21" s="150"/>
      <c r="L21" s="150"/>
      <c r="M21" s="150"/>
      <c r="N21" s="150"/>
      <c r="O21" s="150"/>
      <c r="P21" s="150"/>
      <c r="Q21" s="150"/>
      <c r="R21" s="150"/>
      <c r="S21" s="150"/>
      <c r="T21" s="150"/>
      <c r="U21" s="150"/>
      <c r="V21" s="150"/>
      <c r="W21" s="150"/>
    </row>
    <row r="22" spans="2:24" ht="55.5" customHeight="1" x14ac:dyDescent="0.3">
      <c r="B22" s="160" t="s">
        <v>451</v>
      </c>
      <c r="C22" s="161"/>
      <c r="D22" s="160" t="s">
        <v>452</v>
      </c>
      <c r="E22" s="162"/>
      <c r="F22" s="162"/>
      <c r="G22" s="162"/>
      <c r="H22" s="161"/>
      <c r="J22" s="67"/>
      <c r="K22" s="150"/>
      <c r="L22" s="150"/>
      <c r="M22" s="150"/>
      <c r="N22" s="177"/>
      <c r="O22" s="177"/>
      <c r="P22" s="177"/>
      <c r="Q22" s="150"/>
      <c r="R22" s="150"/>
      <c r="S22" s="150"/>
      <c r="T22" s="150"/>
      <c r="U22" s="150"/>
    </row>
    <row r="23" spans="2:24" ht="32.25" customHeight="1" x14ac:dyDescent="0.3">
      <c r="B23" s="160" t="s">
        <v>453</v>
      </c>
      <c r="C23" s="161"/>
      <c r="D23" s="160" t="s">
        <v>454</v>
      </c>
      <c r="E23" s="162"/>
      <c r="F23" s="162"/>
      <c r="G23" s="162"/>
      <c r="H23" s="161"/>
      <c r="J23" s="67"/>
      <c r="K23" s="150"/>
      <c r="L23" s="150"/>
      <c r="M23" s="150"/>
      <c r="N23" s="177"/>
      <c r="O23" s="177"/>
      <c r="P23" s="177"/>
      <c r="Q23" s="150"/>
      <c r="R23" s="150"/>
      <c r="S23" s="150"/>
      <c r="T23" s="150"/>
      <c r="U23" s="150"/>
    </row>
    <row r="24" spans="2:24" ht="52.5" customHeight="1" x14ac:dyDescent="0.3">
      <c r="B24" s="160" t="s">
        <v>455</v>
      </c>
      <c r="C24" s="161"/>
      <c r="D24" s="160" t="s">
        <v>456</v>
      </c>
      <c r="E24" s="162"/>
      <c r="F24" s="162"/>
      <c r="G24" s="162"/>
      <c r="H24" s="161"/>
      <c r="J24" s="67"/>
      <c r="K24" s="150"/>
      <c r="L24" s="150"/>
      <c r="M24" s="150"/>
      <c r="N24" s="177"/>
      <c r="O24" s="177"/>
      <c r="P24" s="177"/>
      <c r="Q24" s="150"/>
      <c r="R24" s="150"/>
      <c r="S24" s="150"/>
      <c r="T24" s="150"/>
      <c r="U24" s="150"/>
    </row>
    <row r="25" spans="2:24" ht="45" customHeight="1" x14ac:dyDescent="0.3">
      <c r="B25" s="160" t="s">
        <v>457</v>
      </c>
      <c r="C25" s="161"/>
      <c r="D25" s="160" t="s">
        <v>458</v>
      </c>
      <c r="E25" s="162"/>
      <c r="F25" s="162"/>
      <c r="G25" s="162"/>
      <c r="H25" s="161"/>
      <c r="J25" s="67"/>
      <c r="K25" s="150"/>
      <c r="L25" s="150"/>
      <c r="M25" s="150"/>
      <c r="N25" s="177"/>
      <c r="O25" s="177"/>
      <c r="P25" s="177"/>
      <c r="Q25" s="150"/>
      <c r="R25" s="150"/>
      <c r="S25" s="150"/>
      <c r="T25" s="150"/>
      <c r="U25" s="150"/>
    </row>
    <row r="26" spans="2:24" ht="15" customHeight="1" x14ac:dyDescent="0.3"/>
    <row r="27" spans="2:24" ht="325.95" customHeight="1" x14ac:dyDescent="0.3"/>
    <row r="28" spans="2:24" ht="15" customHeight="1" x14ac:dyDescent="0.3"/>
    <row r="29" spans="2:24" ht="27" customHeight="1" x14ac:dyDescent="0.3">
      <c r="B29" s="154" t="s">
        <v>459</v>
      </c>
      <c r="C29" s="154"/>
      <c r="D29" s="154"/>
      <c r="E29" s="154"/>
      <c r="F29" s="154"/>
      <c r="G29" s="154"/>
      <c r="H29" s="154"/>
      <c r="I29" s="154"/>
      <c r="J29" s="154"/>
      <c r="K29" s="154"/>
      <c r="L29" s="154"/>
      <c r="M29" s="154"/>
      <c r="N29" s="154"/>
      <c r="O29" s="154"/>
      <c r="P29" s="154"/>
      <c r="Q29" s="154"/>
      <c r="R29" s="154"/>
      <c r="S29" s="154"/>
      <c r="T29" s="154"/>
      <c r="U29" s="154"/>
      <c r="V29" s="154"/>
      <c r="W29" s="45"/>
      <c r="X29" s="38"/>
    </row>
    <row r="30" spans="2:24" ht="9.75" customHeight="1" x14ac:dyDescent="0.3"/>
    <row r="31" spans="2:24" ht="36.75" customHeight="1" x14ac:dyDescent="0.3"/>
    <row r="32" spans="2:24" ht="9.6" customHeight="1" x14ac:dyDescent="0.3"/>
    <row r="33" spans="2:23" s="46" customFormat="1" ht="18" x14ac:dyDescent="0.35">
      <c r="B33" s="155" t="s">
        <v>460</v>
      </c>
      <c r="C33" s="156"/>
    </row>
    <row r="34" spans="2:23" ht="15.6" x14ac:dyDescent="0.3">
      <c r="B34" s="28" t="s">
        <v>461</v>
      </c>
      <c r="C34" s="28" t="s">
        <v>462</v>
      </c>
      <c r="D34" s="173" t="s">
        <v>463</v>
      </c>
      <c r="E34" s="174"/>
      <c r="F34" s="174"/>
      <c r="G34" s="174"/>
      <c r="H34" s="174"/>
      <c r="I34" s="174"/>
      <c r="J34" s="174"/>
      <c r="K34" s="174"/>
      <c r="L34" s="174"/>
      <c r="M34" s="174"/>
      <c r="N34" s="174"/>
      <c r="O34" s="174"/>
      <c r="P34" s="174"/>
      <c r="Q34" s="174"/>
      <c r="R34" s="174"/>
      <c r="S34" s="47"/>
      <c r="T34" s="47"/>
      <c r="U34" s="47"/>
      <c r="V34" s="47"/>
      <c r="W34" s="47"/>
    </row>
    <row r="35" spans="2:23" ht="15.6" x14ac:dyDescent="0.3">
      <c r="B35" s="39" t="s">
        <v>464</v>
      </c>
      <c r="C35" s="40" t="s">
        <v>465</v>
      </c>
      <c r="D35" s="159" t="s">
        <v>466</v>
      </c>
      <c r="E35" s="159"/>
      <c r="F35" s="159"/>
      <c r="G35" s="159"/>
      <c r="H35" s="159"/>
      <c r="I35" s="159"/>
      <c r="J35" s="159"/>
      <c r="K35" s="159"/>
      <c r="L35" s="159"/>
      <c r="M35" s="159"/>
      <c r="N35" s="159"/>
      <c r="O35" s="159"/>
      <c r="P35" s="159"/>
      <c r="Q35" s="159"/>
      <c r="R35" s="159"/>
      <c r="S35" s="26"/>
      <c r="T35" s="26"/>
      <c r="U35" s="26"/>
      <c r="V35" s="26"/>
      <c r="W35" s="26"/>
    </row>
    <row r="36" spans="2:23" ht="15.6" x14ac:dyDescent="0.3">
      <c r="B36" s="39" t="s">
        <v>467</v>
      </c>
      <c r="C36" s="40" t="s">
        <v>468</v>
      </c>
      <c r="D36" s="172" t="s">
        <v>469</v>
      </c>
      <c r="E36" s="172"/>
      <c r="F36" s="172"/>
      <c r="G36" s="172"/>
      <c r="H36" s="172"/>
      <c r="I36" s="172"/>
      <c r="J36" s="172"/>
      <c r="K36" s="172"/>
      <c r="L36" s="172"/>
      <c r="M36" s="172"/>
      <c r="N36" s="172"/>
      <c r="O36" s="172"/>
      <c r="P36" s="172"/>
      <c r="Q36" s="172"/>
      <c r="R36" s="172"/>
      <c r="S36" s="26"/>
      <c r="T36" s="26"/>
      <c r="U36" s="26"/>
      <c r="V36" s="26"/>
      <c r="W36" s="26"/>
    </row>
    <row r="37" spans="2:23" ht="16.95" customHeight="1" x14ac:dyDescent="0.3">
      <c r="B37" s="39" t="s">
        <v>470</v>
      </c>
      <c r="C37" s="40" t="s">
        <v>471</v>
      </c>
      <c r="D37" s="157" t="s">
        <v>472</v>
      </c>
      <c r="E37" s="157"/>
      <c r="F37" s="157"/>
      <c r="G37" s="157"/>
      <c r="H37" s="157"/>
      <c r="I37" s="157"/>
      <c r="J37" s="157"/>
      <c r="K37" s="157"/>
      <c r="L37" s="157"/>
      <c r="M37" s="157"/>
      <c r="N37" s="157"/>
      <c r="O37" s="157"/>
      <c r="P37" s="157"/>
      <c r="Q37" s="158"/>
      <c r="R37" s="158"/>
      <c r="S37" s="26"/>
      <c r="T37" s="26"/>
      <c r="U37" s="26"/>
      <c r="V37" s="26"/>
      <c r="W37" s="26"/>
    </row>
    <row r="38" spans="2:23" ht="28.5" customHeight="1" x14ac:dyDescent="0.3">
      <c r="R38" s="69"/>
      <c r="S38" s="26"/>
      <c r="T38" s="26"/>
      <c r="U38" s="26"/>
      <c r="V38" s="26"/>
      <c r="W38" s="26"/>
    </row>
    <row r="39" spans="2:23" ht="24.75" customHeight="1" x14ac:dyDescent="0.45">
      <c r="D39" s="151" t="s">
        <v>473</v>
      </c>
      <c r="E39" s="151"/>
      <c r="F39" s="151"/>
      <c r="G39" s="151"/>
      <c r="H39" s="151"/>
      <c r="I39" s="151"/>
      <c r="J39" s="151"/>
      <c r="K39" s="151"/>
      <c r="L39" s="151"/>
      <c r="M39" s="151"/>
      <c r="N39" s="151"/>
      <c r="O39" s="151"/>
      <c r="P39" s="151"/>
      <c r="Q39" s="151"/>
      <c r="R39" s="151"/>
      <c r="S39" s="152"/>
      <c r="T39" s="152"/>
      <c r="U39" s="152"/>
      <c r="V39" s="152"/>
      <c r="W39" s="153"/>
    </row>
    <row r="40" spans="2:23" s="10" customFormat="1" ht="18" x14ac:dyDescent="0.3">
      <c r="D40" s="147" t="s">
        <v>474</v>
      </c>
      <c r="E40" s="148"/>
      <c r="F40" s="148"/>
      <c r="G40" s="148"/>
      <c r="H40" s="148"/>
      <c r="I40" s="148"/>
      <c r="J40" s="148"/>
      <c r="K40" s="148"/>
      <c r="L40" s="148"/>
      <c r="M40" s="148"/>
      <c r="N40" s="148"/>
      <c r="O40" s="148"/>
      <c r="P40" s="148"/>
      <c r="Q40" s="148"/>
      <c r="R40" s="149"/>
      <c r="S40" s="63"/>
      <c r="T40" s="63"/>
      <c r="U40" s="63"/>
      <c r="V40" s="63"/>
      <c r="W40" s="63"/>
    </row>
    <row r="41" spans="2:23" s="10" customFormat="1" ht="15.6" x14ac:dyDescent="0.3">
      <c r="B41" s="50"/>
      <c r="C41" s="50"/>
      <c r="D41" s="51">
        <v>1</v>
      </c>
      <c r="E41" s="51">
        <v>2</v>
      </c>
      <c r="F41" s="51">
        <v>3</v>
      </c>
      <c r="G41" s="51" t="s">
        <v>475</v>
      </c>
      <c r="H41" s="51" t="s">
        <v>476</v>
      </c>
      <c r="I41" s="51" t="s">
        <v>477</v>
      </c>
      <c r="J41" s="51" t="s">
        <v>478</v>
      </c>
      <c r="K41" s="51" t="s">
        <v>479</v>
      </c>
      <c r="L41" s="51" t="s">
        <v>480</v>
      </c>
      <c r="M41" s="51" t="s">
        <v>481</v>
      </c>
      <c r="N41" s="51" t="s">
        <v>482</v>
      </c>
      <c r="O41" s="51" t="s">
        <v>483</v>
      </c>
      <c r="P41" s="51" t="s">
        <v>484</v>
      </c>
      <c r="Q41" s="51">
        <v>5</v>
      </c>
      <c r="R41" s="51">
        <v>6</v>
      </c>
      <c r="S41" s="63"/>
      <c r="T41" s="63"/>
      <c r="U41" s="63"/>
      <c r="V41" s="63"/>
      <c r="W41" s="63"/>
    </row>
    <row r="42" spans="2:23" ht="15" customHeight="1" x14ac:dyDescent="0.3">
      <c r="B42" s="39" t="s">
        <v>464</v>
      </c>
      <c r="C42" s="40" t="s">
        <v>465</v>
      </c>
      <c r="D42" s="41">
        <f t="shared" ref="D42:R44" si="0">COUNTIF(D$49:D$154, $B42)</f>
        <v>13</v>
      </c>
      <c r="E42" s="41">
        <f t="shared" si="0"/>
        <v>13</v>
      </c>
      <c r="F42" s="41">
        <f t="shared" si="0"/>
        <v>13</v>
      </c>
      <c r="G42" s="41">
        <f t="shared" si="0"/>
        <v>13</v>
      </c>
      <c r="H42" s="41">
        <f t="shared" si="0"/>
        <v>13</v>
      </c>
      <c r="I42" s="41">
        <f t="shared" si="0"/>
        <v>13</v>
      </c>
      <c r="J42" s="41">
        <f t="shared" si="0"/>
        <v>13</v>
      </c>
      <c r="K42" s="41">
        <f t="shared" si="0"/>
        <v>13</v>
      </c>
      <c r="L42" s="41">
        <f t="shared" si="0"/>
        <v>13</v>
      </c>
      <c r="M42" s="41">
        <f t="shared" si="0"/>
        <v>13</v>
      </c>
      <c r="N42" s="41">
        <f t="shared" si="0"/>
        <v>13</v>
      </c>
      <c r="O42" s="41">
        <f t="shared" si="0"/>
        <v>13</v>
      </c>
      <c r="P42" s="41">
        <f t="shared" si="0"/>
        <v>13</v>
      </c>
      <c r="Q42" s="41">
        <f t="shared" si="0"/>
        <v>13</v>
      </c>
      <c r="R42" s="41">
        <f t="shared" si="0"/>
        <v>13</v>
      </c>
      <c r="S42" s="63"/>
      <c r="T42" s="63"/>
      <c r="U42" s="63"/>
      <c r="V42" s="63"/>
      <c r="W42" s="63"/>
    </row>
    <row r="43" spans="2:23" ht="15" customHeight="1" x14ac:dyDescent="0.3">
      <c r="B43" s="39" t="s">
        <v>467</v>
      </c>
      <c r="C43" s="40" t="s">
        <v>468</v>
      </c>
      <c r="D43" s="41">
        <f t="shared" si="0"/>
        <v>0</v>
      </c>
      <c r="E43" s="41">
        <f t="shared" si="0"/>
        <v>0</v>
      </c>
      <c r="F43" s="41">
        <f t="shared" si="0"/>
        <v>0</v>
      </c>
      <c r="G43" s="41">
        <f t="shared" si="0"/>
        <v>0</v>
      </c>
      <c r="H43" s="41">
        <f t="shared" si="0"/>
        <v>0</v>
      </c>
      <c r="I43" s="41">
        <f t="shared" si="0"/>
        <v>0</v>
      </c>
      <c r="J43" s="41">
        <f t="shared" si="0"/>
        <v>0</v>
      </c>
      <c r="K43" s="41">
        <f t="shared" si="0"/>
        <v>0</v>
      </c>
      <c r="L43" s="41">
        <f t="shared" si="0"/>
        <v>0</v>
      </c>
      <c r="M43" s="41">
        <f t="shared" si="0"/>
        <v>0</v>
      </c>
      <c r="N43" s="41">
        <f t="shared" si="0"/>
        <v>0</v>
      </c>
      <c r="O43" s="41">
        <f t="shared" si="0"/>
        <v>0</v>
      </c>
      <c r="P43" s="41">
        <f t="shared" si="0"/>
        <v>0</v>
      </c>
      <c r="Q43" s="41">
        <f t="shared" si="0"/>
        <v>0</v>
      </c>
      <c r="R43" s="41">
        <f t="shared" si="0"/>
        <v>0</v>
      </c>
      <c r="S43" s="63"/>
      <c r="T43" s="63"/>
      <c r="U43" s="63"/>
      <c r="V43" s="63"/>
      <c r="W43" s="63"/>
    </row>
    <row r="44" spans="2:23" ht="15" customHeight="1" x14ac:dyDescent="0.3">
      <c r="B44" s="39" t="s">
        <v>470</v>
      </c>
      <c r="C44" s="40" t="s">
        <v>471</v>
      </c>
      <c r="D44" s="41">
        <f t="shared" si="0"/>
        <v>0</v>
      </c>
      <c r="E44" s="41">
        <f t="shared" si="0"/>
        <v>0</v>
      </c>
      <c r="F44" s="41">
        <f t="shared" si="0"/>
        <v>2</v>
      </c>
      <c r="G44" s="41">
        <f t="shared" si="0"/>
        <v>0</v>
      </c>
      <c r="H44" s="41">
        <f t="shared" si="0"/>
        <v>0</v>
      </c>
      <c r="I44" s="41">
        <f t="shared" si="0"/>
        <v>0</v>
      </c>
      <c r="J44" s="41">
        <f t="shared" si="0"/>
        <v>0</v>
      </c>
      <c r="K44" s="41">
        <f t="shared" si="0"/>
        <v>0</v>
      </c>
      <c r="L44" s="41">
        <f t="shared" si="0"/>
        <v>0</v>
      </c>
      <c r="M44" s="41">
        <f t="shared" si="0"/>
        <v>0</v>
      </c>
      <c r="N44" s="41">
        <f t="shared" si="0"/>
        <v>0</v>
      </c>
      <c r="O44" s="41">
        <f t="shared" si="0"/>
        <v>0</v>
      </c>
      <c r="P44" s="41">
        <f t="shared" si="0"/>
        <v>0</v>
      </c>
      <c r="Q44" s="41">
        <f t="shared" si="0"/>
        <v>22</v>
      </c>
      <c r="R44" s="41">
        <f t="shared" si="0"/>
        <v>0</v>
      </c>
      <c r="S44" s="63"/>
      <c r="T44" s="63"/>
      <c r="U44" s="63"/>
      <c r="V44" s="63"/>
      <c r="W44" s="63"/>
    </row>
    <row r="45" spans="2:23" ht="15" customHeight="1" x14ac:dyDescent="0.3">
      <c r="R45" s="69"/>
      <c r="S45" s="26"/>
      <c r="T45" s="26"/>
      <c r="U45" s="26"/>
      <c r="V45" s="26"/>
      <c r="W45" s="26"/>
    </row>
    <row r="46" spans="2:23" ht="22.5" customHeight="1" x14ac:dyDescent="0.3">
      <c r="D46" s="145" t="s">
        <v>485</v>
      </c>
      <c r="E46" s="145"/>
      <c r="F46" s="145"/>
      <c r="G46" s="145"/>
      <c r="H46" s="145"/>
      <c r="I46" s="145"/>
      <c r="J46" s="145"/>
      <c r="K46" s="145"/>
      <c r="L46" s="145"/>
      <c r="M46" s="145"/>
      <c r="N46" s="145"/>
      <c r="O46" s="145"/>
      <c r="P46" s="145"/>
      <c r="Q46" s="145"/>
      <c r="R46" s="145"/>
      <c r="S46" s="146"/>
      <c r="T46" s="146"/>
      <c r="U46" s="146"/>
      <c r="V46" s="146"/>
      <c r="W46" s="146"/>
    </row>
    <row r="47" spans="2:23" ht="18" x14ac:dyDescent="0.3">
      <c r="D47" s="147" t="s">
        <v>474</v>
      </c>
      <c r="E47" s="148"/>
      <c r="F47" s="148"/>
      <c r="G47" s="148"/>
      <c r="H47" s="148"/>
      <c r="I47" s="148"/>
      <c r="J47" s="148"/>
      <c r="K47" s="148"/>
      <c r="L47" s="148"/>
      <c r="M47" s="148"/>
      <c r="N47" s="148"/>
      <c r="O47" s="148"/>
      <c r="P47" s="148"/>
      <c r="Q47" s="148"/>
      <c r="R47" s="149"/>
      <c r="S47" s="64"/>
      <c r="T47" s="64"/>
      <c r="U47" s="64"/>
      <c r="V47" s="64"/>
      <c r="W47" s="64"/>
    </row>
    <row r="48" spans="2:23" ht="43.2" x14ac:dyDescent="0.3">
      <c r="B48" s="24" t="s">
        <v>486</v>
      </c>
      <c r="C48" s="25" t="s">
        <v>487</v>
      </c>
      <c r="D48" s="51">
        <v>1</v>
      </c>
      <c r="E48" s="51">
        <v>2</v>
      </c>
      <c r="F48" s="51">
        <v>3</v>
      </c>
      <c r="G48" s="51" t="s">
        <v>475</v>
      </c>
      <c r="H48" s="51" t="s">
        <v>476</v>
      </c>
      <c r="I48" s="51" t="s">
        <v>477</v>
      </c>
      <c r="J48" s="51" t="s">
        <v>478</v>
      </c>
      <c r="K48" s="51" t="s">
        <v>479</v>
      </c>
      <c r="L48" s="51" t="s">
        <v>480</v>
      </c>
      <c r="M48" s="51" t="s">
        <v>481</v>
      </c>
      <c r="N48" s="51" t="s">
        <v>482</v>
      </c>
      <c r="O48" s="51" t="s">
        <v>483</v>
      </c>
      <c r="P48" s="51" t="s">
        <v>484</v>
      </c>
      <c r="Q48" s="51">
        <v>5</v>
      </c>
      <c r="R48" s="51">
        <v>6</v>
      </c>
      <c r="S48" s="64"/>
      <c r="T48" s="64"/>
      <c r="U48" s="64"/>
      <c r="V48" s="64"/>
      <c r="W48" s="64"/>
    </row>
    <row r="49" spans="2:23" ht="14.4" x14ac:dyDescent="0.3">
      <c r="B49" s="114" t="s">
        <v>183</v>
      </c>
      <c r="C49" s="115" t="s">
        <v>184</v>
      </c>
      <c r="D49" s="113" t="s">
        <v>488</v>
      </c>
      <c r="E49" s="113" t="s">
        <v>488</v>
      </c>
      <c r="F49" s="113" t="s">
        <v>488</v>
      </c>
      <c r="G49" s="113" t="s">
        <v>488</v>
      </c>
      <c r="H49" s="113" t="s">
        <v>488</v>
      </c>
      <c r="I49" s="113" t="s">
        <v>488</v>
      </c>
      <c r="J49" s="113" t="s">
        <v>488</v>
      </c>
      <c r="K49" s="113" t="s">
        <v>488</v>
      </c>
      <c r="L49" s="113" t="s">
        <v>488</v>
      </c>
      <c r="M49" s="113" t="s">
        <v>488</v>
      </c>
      <c r="N49" s="113" t="s">
        <v>488</v>
      </c>
      <c r="O49" s="113" t="s">
        <v>488</v>
      </c>
      <c r="P49" s="113" t="s">
        <v>488</v>
      </c>
      <c r="Q49" s="113" t="s">
        <v>488</v>
      </c>
      <c r="R49" s="113" t="s">
        <v>488</v>
      </c>
      <c r="S49" s="64"/>
      <c r="T49" s="64"/>
      <c r="U49" s="64"/>
      <c r="V49" s="64"/>
      <c r="W49" s="64"/>
    </row>
    <row r="50" spans="2:23" ht="14.4" x14ac:dyDescent="0.3">
      <c r="B50" s="114" t="s">
        <v>193</v>
      </c>
      <c r="C50" s="115" t="s">
        <v>194</v>
      </c>
      <c r="D50" s="113" t="s">
        <v>488</v>
      </c>
      <c r="E50" s="113" t="s">
        <v>488</v>
      </c>
      <c r="F50" s="113" t="s">
        <v>488</v>
      </c>
      <c r="G50" s="113" t="s">
        <v>488</v>
      </c>
      <c r="H50" s="113" t="s">
        <v>488</v>
      </c>
      <c r="I50" s="113" t="s">
        <v>488</v>
      </c>
      <c r="J50" s="113" t="s">
        <v>488</v>
      </c>
      <c r="K50" s="113" t="s">
        <v>488</v>
      </c>
      <c r="L50" s="113" t="s">
        <v>488</v>
      </c>
      <c r="M50" s="113" t="s">
        <v>488</v>
      </c>
      <c r="N50" s="113" t="s">
        <v>488</v>
      </c>
      <c r="O50" s="113" t="s">
        <v>488</v>
      </c>
      <c r="P50" s="113" t="s">
        <v>488</v>
      </c>
      <c r="Q50" s="113" t="s">
        <v>488</v>
      </c>
      <c r="R50" s="113" t="s">
        <v>488</v>
      </c>
      <c r="S50" s="64"/>
      <c r="T50" s="64"/>
      <c r="U50" s="64"/>
      <c r="V50" s="64"/>
      <c r="W50" s="64"/>
    </row>
    <row r="51" spans="2:23" ht="14.4" x14ac:dyDescent="0.3">
      <c r="B51" s="114" t="s">
        <v>209</v>
      </c>
      <c r="C51" s="115" t="s">
        <v>210</v>
      </c>
      <c r="D51" s="113" t="s">
        <v>464</v>
      </c>
      <c r="E51" s="113" t="s">
        <v>464</v>
      </c>
      <c r="F51" s="113" t="s">
        <v>464</v>
      </c>
      <c r="G51" s="113" t="s">
        <v>464</v>
      </c>
      <c r="H51" s="113" t="s">
        <v>464</v>
      </c>
      <c r="I51" s="113" t="s">
        <v>464</v>
      </c>
      <c r="J51" s="113" t="s">
        <v>464</v>
      </c>
      <c r="K51" s="113" t="s">
        <v>464</v>
      </c>
      <c r="L51" s="113" t="s">
        <v>464</v>
      </c>
      <c r="M51" s="113" t="s">
        <v>464</v>
      </c>
      <c r="N51" s="113" t="s">
        <v>464</v>
      </c>
      <c r="O51" s="113" t="s">
        <v>464</v>
      </c>
      <c r="P51" s="113" t="s">
        <v>464</v>
      </c>
      <c r="Q51" s="113" t="s">
        <v>464</v>
      </c>
      <c r="R51" s="113" t="s">
        <v>464</v>
      </c>
      <c r="S51" s="64"/>
      <c r="T51" s="64"/>
      <c r="U51" s="64"/>
      <c r="V51" s="64"/>
      <c r="W51" s="64"/>
    </row>
    <row r="52" spans="2:23" ht="14.4" x14ac:dyDescent="0.3">
      <c r="B52" s="114" t="s">
        <v>341</v>
      </c>
      <c r="C52" s="115" t="s">
        <v>342</v>
      </c>
      <c r="D52" s="113" t="s">
        <v>488</v>
      </c>
      <c r="E52" s="113" t="s">
        <v>488</v>
      </c>
      <c r="F52" s="113" t="s">
        <v>488</v>
      </c>
      <c r="G52" s="113" t="s">
        <v>488</v>
      </c>
      <c r="H52" s="113" t="s">
        <v>488</v>
      </c>
      <c r="I52" s="113" t="s">
        <v>488</v>
      </c>
      <c r="J52" s="113" t="s">
        <v>488</v>
      </c>
      <c r="K52" s="113" t="s">
        <v>488</v>
      </c>
      <c r="L52" s="113" t="s">
        <v>488</v>
      </c>
      <c r="M52" s="113" t="s">
        <v>488</v>
      </c>
      <c r="N52" s="113" t="s">
        <v>488</v>
      </c>
      <c r="O52" s="113" t="s">
        <v>488</v>
      </c>
      <c r="P52" s="113" t="s">
        <v>488</v>
      </c>
      <c r="Q52" s="113" t="s">
        <v>488</v>
      </c>
      <c r="R52" s="113" t="s">
        <v>488</v>
      </c>
      <c r="S52" s="64"/>
      <c r="T52" s="64"/>
      <c r="U52" s="64"/>
      <c r="V52" s="64"/>
      <c r="W52" s="64"/>
    </row>
    <row r="53" spans="2:23" ht="14.4" x14ac:dyDescent="0.3">
      <c r="B53" s="114" t="s">
        <v>345</v>
      </c>
      <c r="C53" s="115" t="s">
        <v>346</v>
      </c>
      <c r="D53" s="113" t="s">
        <v>488</v>
      </c>
      <c r="E53" s="113" t="s">
        <v>488</v>
      </c>
      <c r="F53" s="113" t="s">
        <v>488</v>
      </c>
      <c r="G53" s="113" t="s">
        <v>488</v>
      </c>
      <c r="H53" s="113" t="s">
        <v>488</v>
      </c>
      <c r="I53" s="113" t="s">
        <v>488</v>
      </c>
      <c r="J53" s="113" t="s">
        <v>488</v>
      </c>
      <c r="K53" s="113" t="s">
        <v>488</v>
      </c>
      <c r="L53" s="113" t="s">
        <v>488</v>
      </c>
      <c r="M53" s="113" t="s">
        <v>488</v>
      </c>
      <c r="N53" s="113" t="s">
        <v>488</v>
      </c>
      <c r="O53" s="113" t="s">
        <v>488</v>
      </c>
      <c r="P53" s="113" t="s">
        <v>488</v>
      </c>
      <c r="Q53" s="113" t="s">
        <v>488</v>
      </c>
      <c r="R53" s="113" t="s">
        <v>488</v>
      </c>
      <c r="S53" s="64"/>
      <c r="T53" s="64"/>
      <c r="U53" s="64"/>
      <c r="V53" s="64"/>
      <c r="W53" s="64"/>
    </row>
    <row r="54" spans="2:23" ht="14.4" x14ac:dyDescent="0.3">
      <c r="B54" s="114" t="s">
        <v>323</v>
      </c>
      <c r="C54" s="115" t="s">
        <v>324</v>
      </c>
      <c r="D54" s="113" t="s">
        <v>488</v>
      </c>
      <c r="E54" s="113" t="s">
        <v>488</v>
      </c>
      <c r="F54" s="113" t="s">
        <v>488</v>
      </c>
      <c r="G54" s="113" t="s">
        <v>488</v>
      </c>
      <c r="H54" s="113" t="s">
        <v>488</v>
      </c>
      <c r="I54" s="113" t="s">
        <v>488</v>
      </c>
      <c r="J54" s="113" t="s">
        <v>488</v>
      </c>
      <c r="K54" s="113" t="s">
        <v>488</v>
      </c>
      <c r="L54" s="113" t="s">
        <v>488</v>
      </c>
      <c r="M54" s="113" t="s">
        <v>488</v>
      </c>
      <c r="N54" s="113" t="s">
        <v>488</v>
      </c>
      <c r="O54" s="113" t="s">
        <v>488</v>
      </c>
      <c r="P54" s="113" t="s">
        <v>488</v>
      </c>
      <c r="Q54" s="113" t="s">
        <v>470</v>
      </c>
      <c r="R54" s="113" t="s">
        <v>488</v>
      </c>
      <c r="S54" s="64"/>
      <c r="T54" s="64"/>
      <c r="U54" s="64"/>
      <c r="V54" s="64"/>
      <c r="W54" s="64"/>
    </row>
    <row r="55" spans="2:23" ht="14.4" x14ac:dyDescent="0.3">
      <c r="B55" s="114" t="s">
        <v>331</v>
      </c>
      <c r="C55" s="115" t="s">
        <v>332</v>
      </c>
      <c r="D55" s="113" t="s">
        <v>488</v>
      </c>
      <c r="E55" s="113" t="s">
        <v>488</v>
      </c>
      <c r="F55" s="113" t="s">
        <v>488</v>
      </c>
      <c r="G55" s="113" t="s">
        <v>488</v>
      </c>
      <c r="H55" s="113" t="s">
        <v>488</v>
      </c>
      <c r="I55" s="113" t="s">
        <v>488</v>
      </c>
      <c r="J55" s="113" t="s">
        <v>488</v>
      </c>
      <c r="K55" s="113" t="s">
        <v>488</v>
      </c>
      <c r="L55" s="113" t="s">
        <v>488</v>
      </c>
      <c r="M55" s="113" t="s">
        <v>488</v>
      </c>
      <c r="N55" s="113" t="s">
        <v>488</v>
      </c>
      <c r="O55" s="113" t="s">
        <v>488</v>
      </c>
      <c r="P55" s="113" t="s">
        <v>488</v>
      </c>
      <c r="Q55" s="113" t="s">
        <v>470</v>
      </c>
      <c r="R55" s="113" t="s">
        <v>488</v>
      </c>
      <c r="S55" s="64"/>
      <c r="T55" s="64"/>
      <c r="U55" s="64"/>
      <c r="V55" s="64"/>
      <c r="W55" s="64"/>
    </row>
    <row r="56" spans="2:23" ht="14.4" x14ac:dyDescent="0.3">
      <c r="B56" s="114" t="s">
        <v>357</v>
      </c>
      <c r="C56" s="115" t="s">
        <v>358</v>
      </c>
      <c r="D56" s="113" t="s">
        <v>488</v>
      </c>
      <c r="E56" s="113" t="s">
        <v>488</v>
      </c>
      <c r="F56" s="113" t="s">
        <v>488</v>
      </c>
      <c r="G56" s="113" t="s">
        <v>488</v>
      </c>
      <c r="H56" s="113" t="s">
        <v>488</v>
      </c>
      <c r="I56" s="113" t="s">
        <v>488</v>
      </c>
      <c r="J56" s="113" t="s">
        <v>488</v>
      </c>
      <c r="K56" s="113" t="s">
        <v>488</v>
      </c>
      <c r="L56" s="113" t="s">
        <v>488</v>
      </c>
      <c r="M56" s="113" t="s">
        <v>488</v>
      </c>
      <c r="N56" s="113" t="s">
        <v>488</v>
      </c>
      <c r="O56" s="113" t="s">
        <v>488</v>
      </c>
      <c r="P56" s="113" t="s">
        <v>488</v>
      </c>
      <c r="Q56" s="113" t="s">
        <v>488</v>
      </c>
      <c r="R56" s="113" t="s">
        <v>488</v>
      </c>
      <c r="S56" s="64"/>
      <c r="T56" s="64"/>
      <c r="U56" s="64"/>
      <c r="V56" s="64"/>
      <c r="W56" s="64"/>
    </row>
    <row r="57" spans="2:23" ht="14.4" x14ac:dyDescent="0.3">
      <c r="B57" s="114" t="s">
        <v>371</v>
      </c>
      <c r="C57" s="115" t="s">
        <v>372</v>
      </c>
      <c r="D57" s="113" t="s">
        <v>488</v>
      </c>
      <c r="E57" s="113" t="s">
        <v>488</v>
      </c>
      <c r="F57" s="113" t="s">
        <v>488</v>
      </c>
      <c r="G57" s="113" t="s">
        <v>488</v>
      </c>
      <c r="H57" s="113" t="s">
        <v>488</v>
      </c>
      <c r="I57" s="113" t="s">
        <v>488</v>
      </c>
      <c r="J57" s="113" t="s">
        <v>488</v>
      </c>
      <c r="K57" s="113" t="s">
        <v>488</v>
      </c>
      <c r="L57" s="113" t="s">
        <v>488</v>
      </c>
      <c r="M57" s="113" t="s">
        <v>488</v>
      </c>
      <c r="N57" s="113" t="s">
        <v>488</v>
      </c>
      <c r="O57" s="113" t="s">
        <v>488</v>
      </c>
      <c r="P57" s="113" t="s">
        <v>488</v>
      </c>
      <c r="Q57" s="113" t="s">
        <v>470</v>
      </c>
      <c r="R57" s="113" t="s">
        <v>488</v>
      </c>
      <c r="S57" s="64"/>
      <c r="T57" s="64"/>
      <c r="U57" s="64"/>
      <c r="V57" s="64"/>
      <c r="W57" s="64"/>
    </row>
    <row r="58" spans="2:23" ht="14.4" x14ac:dyDescent="0.3">
      <c r="B58" s="114" t="s">
        <v>305</v>
      </c>
      <c r="C58" s="115" t="s">
        <v>306</v>
      </c>
      <c r="D58" s="113" t="s">
        <v>488</v>
      </c>
      <c r="E58" s="113" t="s">
        <v>488</v>
      </c>
      <c r="F58" s="113" t="s">
        <v>488</v>
      </c>
      <c r="G58" s="113" t="s">
        <v>488</v>
      </c>
      <c r="H58" s="113" t="s">
        <v>488</v>
      </c>
      <c r="I58" s="113" t="s">
        <v>488</v>
      </c>
      <c r="J58" s="113" t="s">
        <v>488</v>
      </c>
      <c r="K58" s="113" t="s">
        <v>488</v>
      </c>
      <c r="L58" s="113" t="s">
        <v>488</v>
      </c>
      <c r="M58" s="113" t="s">
        <v>488</v>
      </c>
      <c r="N58" s="113" t="s">
        <v>488</v>
      </c>
      <c r="O58" s="113" t="s">
        <v>488</v>
      </c>
      <c r="P58" s="113" t="s">
        <v>488</v>
      </c>
      <c r="Q58" s="113" t="s">
        <v>488</v>
      </c>
      <c r="R58" s="113" t="s">
        <v>488</v>
      </c>
      <c r="S58" s="64"/>
      <c r="T58" s="64"/>
      <c r="U58" s="64"/>
      <c r="V58" s="64"/>
      <c r="W58" s="64"/>
    </row>
    <row r="59" spans="2:23" ht="14.4" x14ac:dyDescent="0.3">
      <c r="B59" s="114" t="s">
        <v>311</v>
      </c>
      <c r="C59" s="115" t="s">
        <v>312</v>
      </c>
      <c r="D59" s="113" t="s">
        <v>488</v>
      </c>
      <c r="E59" s="113" t="s">
        <v>488</v>
      </c>
      <c r="F59" s="113" t="s">
        <v>488</v>
      </c>
      <c r="G59" s="113" t="s">
        <v>488</v>
      </c>
      <c r="H59" s="113" t="s">
        <v>488</v>
      </c>
      <c r="I59" s="113" t="s">
        <v>488</v>
      </c>
      <c r="J59" s="113" t="s">
        <v>488</v>
      </c>
      <c r="K59" s="113" t="s">
        <v>488</v>
      </c>
      <c r="L59" s="113" t="s">
        <v>488</v>
      </c>
      <c r="M59" s="113" t="s">
        <v>488</v>
      </c>
      <c r="N59" s="113" t="s">
        <v>488</v>
      </c>
      <c r="O59" s="113" t="s">
        <v>488</v>
      </c>
      <c r="P59" s="113" t="s">
        <v>488</v>
      </c>
      <c r="Q59" s="113" t="s">
        <v>488</v>
      </c>
      <c r="R59" s="113" t="s">
        <v>488</v>
      </c>
      <c r="S59" s="64"/>
      <c r="T59" s="64"/>
      <c r="U59" s="64"/>
      <c r="V59" s="64"/>
      <c r="W59" s="64"/>
    </row>
    <row r="60" spans="2:23" ht="14.4" x14ac:dyDescent="0.3">
      <c r="B60" s="114" t="s">
        <v>247</v>
      </c>
      <c r="C60" s="115" t="s">
        <v>248</v>
      </c>
      <c r="D60" s="113" t="s">
        <v>488</v>
      </c>
      <c r="E60" s="113" t="s">
        <v>488</v>
      </c>
      <c r="F60" s="113" t="s">
        <v>488</v>
      </c>
      <c r="G60" s="113" t="s">
        <v>488</v>
      </c>
      <c r="H60" s="113" t="s">
        <v>488</v>
      </c>
      <c r="I60" s="113" t="s">
        <v>488</v>
      </c>
      <c r="J60" s="113" t="s">
        <v>488</v>
      </c>
      <c r="K60" s="113" t="s">
        <v>488</v>
      </c>
      <c r="L60" s="113" t="s">
        <v>488</v>
      </c>
      <c r="M60" s="113" t="s">
        <v>488</v>
      </c>
      <c r="N60" s="113" t="s">
        <v>488</v>
      </c>
      <c r="O60" s="113" t="s">
        <v>488</v>
      </c>
      <c r="P60" s="113" t="s">
        <v>488</v>
      </c>
      <c r="Q60" s="113" t="s">
        <v>488</v>
      </c>
      <c r="R60" s="113" t="s">
        <v>488</v>
      </c>
      <c r="S60" s="64"/>
      <c r="T60" s="64"/>
      <c r="U60" s="64"/>
      <c r="V60" s="64"/>
      <c r="W60" s="64"/>
    </row>
    <row r="61" spans="2:23" ht="14.4" x14ac:dyDescent="0.3">
      <c r="B61" s="114" t="s">
        <v>377</v>
      </c>
      <c r="C61" s="115" t="s">
        <v>378</v>
      </c>
      <c r="D61" s="113" t="s">
        <v>488</v>
      </c>
      <c r="E61" s="113" t="s">
        <v>488</v>
      </c>
      <c r="F61" s="113" t="s">
        <v>488</v>
      </c>
      <c r="G61" s="113" t="s">
        <v>488</v>
      </c>
      <c r="H61" s="113" t="s">
        <v>488</v>
      </c>
      <c r="I61" s="113" t="s">
        <v>488</v>
      </c>
      <c r="J61" s="113" t="s">
        <v>488</v>
      </c>
      <c r="K61" s="113" t="s">
        <v>488</v>
      </c>
      <c r="L61" s="113" t="s">
        <v>488</v>
      </c>
      <c r="M61" s="113" t="s">
        <v>488</v>
      </c>
      <c r="N61" s="113" t="s">
        <v>488</v>
      </c>
      <c r="O61" s="113" t="s">
        <v>488</v>
      </c>
      <c r="P61" s="113" t="s">
        <v>488</v>
      </c>
      <c r="Q61" s="113" t="s">
        <v>488</v>
      </c>
      <c r="R61" s="113" t="s">
        <v>488</v>
      </c>
      <c r="S61" s="64"/>
      <c r="T61" s="64"/>
      <c r="U61" s="64"/>
      <c r="V61" s="64"/>
      <c r="W61" s="64"/>
    </row>
    <row r="62" spans="2:23" ht="14.4" x14ac:dyDescent="0.3">
      <c r="B62" s="114" t="s">
        <v>261</v>
      </c>
      <c r="C62" s="115" t="s">
        <v>262</v>
      </c>
      <c r="D62" s="113" t="s">
        <v>488</v>
      </c>
      <c r="E62" s="113" t="s">
        <v>488</v>
      </c>
      <c r="F62" s="113" t="s">
        <v>488</v>
      </c>
      <c r="G62" s="113" t="s">
        <v>488</v>
      </c>
      <c r="H62" s="113" t="s">
        <v>488</v>
      </c>
      <c r="I62" s="113" t="s">
        <v>488</v>
      </c>
      <c r="J62" s="113" t="s">
        <v>488</v>
      </c>
      <c r="K62" s="113" t="s">
        <v>488</v>
      </c>
      <c r="L62" s="113" t="s">
        <v>488</v>
      </c>
      <c r="M62" s="113" t="s">
        <v>488</v>
      </c>
      <c r="N62" s="113" t="s">
        <v>488</v>
      </c>
      <c r="O62" s="113" t="s">
        <v>488</v>
      </c>
      <c r="P62" s="113" t="s">
        <v>488</v>
      </c>
      <c r="Q62" s="113" t="s">
        <v>488</v>
      </c>
      <c r="R62" s="113" t="s">
        <v>488</v>
      </c>
      <c r="S62" s="64"/>
      <c r="T62" s="64"/>
      <c r="U62" s="64"/>
      <c r="V62" s="64"/>
      <c r="W62" s="64"/>
    </row>
    <row r="63" spans="2:23" ht="14.4" x14ac:dyDescent="0.3">
      <c r="B63" s="114" t="s">
        <v>283</v>
      </c>
      <c r="C63" s="115" t="s">
        <v>284</v>
      </c>
      <c r="D63" s="113" t="s">
        <v>488</v>
      </c>
      <c r="E63" s="113" t="s">
        <v>488</v>
      </c>
      <c r="F63" s="113" t="s">
        <v>488</v>
      </c>
      <c r="G63" s="113" t="s">
        <v>488</v>
      </c>
      <c r="H63" s="113" t="s">
        <v>488</v>
      </c>
      <c r="I63" s="113" t="s">
        <v>488</v>
      </c>
      <c r="J63" s="113" t="s">
        <v>488</v>
      </c>
      <c r="K63" s="113" t="s">
        <v>488</v>
      </c>
      <c r="L63" s="113" t="s">
        <v>488</v>
      </c>
      <c r="M63" s="113" t="s">
        <v>488</v>
      </c>
      <c r="N63" s="113" t="s">
        <v>488</v>
      </c>
      <c r="O63" s="113" t="s">
        <v>488</v>
      </c>
      <c r="P63" s="113" t="s">
        <v>488</v>
      </c>
      <c r="Q63" s="113" t="s">
        <v>488</v>
      </c>
      <c r="R63" s="113" t="s">
        <v>488</v>
      </c>
      <c r="S63" s="64"/>
      <c r="T63" s="64"/>
      <c r="U63" s="64"/>
      <c r="V63" s="64"/>
      <c r="W63" s="64"/>
    </row>
    <row r="64" spans="2:23" ht="14.4" x14ac:dyDescent="0.3">
      <c r="B64" s="114" t="s">
        <v>315</v>
      </c>
      <c r="C64" s="115" t="s">
        <v>316</v>
      </c>
      <c r="D64" s="113" t="s">
        <v>488</v>
      </c>
      <c r="E64" s="113" t="s">
        <v>488</v>
      </c>
      <c r="F64" s="113" t="s">
        <v>488</v>
      </c>
      <c r="G64" s="113" t="s">
        <v>488</v>
      </c>
      <c r="H64" s="113" t="s">
        <v>488</v>
      </c>
      <c r="I64" s="113" t="s">
        <v>488</v>
      </c>
      <c r="J64" s="113" t="s">
        <v>488</v>
      </c>
      <c r="K64" s="113" t="s">
        <v>488</v>
      </c>
      <c r="L64" s="113" t="s">
        <v>488</v>
      </c>
      <c r="M64" s="113" t="s">
        <v>488</v>
      </c>
      <c r="N64" s="113" t="s">
        <v>488</v>
      </c>
      <c r="O64" s="113" t="s">
        <v>488</v>
      </c>
      <c r="P64" s="113" t="s">
        <v>488</v>
      </c>
      <c r="Q64" s="113" t="s">
        <v>470</v>
      </c>
      <c r="R64" s="113" t="s">
        <v>488</v>
      </c>
      <c r="S64" s="64"/>
      <c r="T64" s="64"/>
      <c r="U64" s="64"/>
      <c r="V64" s="64"/>
      <c r="W64" s="64"/>
    </row>
    <row r="65" spans="2:23" ht="14.4" x14ac:dyDescent="0.3">
      <c r="B65" s="114" t="s">
        <v>319</v>
      </c>
      <c r="C65" s="115" t="s">
        <v>320</v>
      </c>
      <c r="D65" s="113" t="s">
        <v>488</v>
      </c>
      <c r="E65" s="113" t="s">
        <v>488</v>
      </c>
      <c r="F65" s="113" t="s">
        <v>470</v>
      </c>
      <c r="G65" s="113" t="s">
        <v>488</v>
      </c>
      <c r="H65" s="113" t="s">
        <v>488</v>
      </c>
      <c r="I65" s="113" t="s">
        <v>488</v>
      </c>
      <c r="J65" s="113" t="s">
        <v>488</v>
      </c>
      <c r="K65" s="113" t="s">
        <v>488</v>
      </c>
      <c r="L65" s="113" t="s">
        <v>488</v>
      </c>
      <c r="M65" s="113" t="s">
        <v>488</v>
      </c>
      <c r="N65" s="113" t="s">
        <v>488</v>
      </c>
      <c r="O65" s="113" t="s">
        <v>488</v>
      </c>
      <c r="P65" s="113" t="s">
        <v>488</v>
      </c>
      <c r="Q65" s="113" t="s">
        <v>470</v>
      </c>
      <c r="R65" s="113" t="s">
        <v>488</v>
      </c>
      <c r="S65" s="64"/>
      <c r="T65" s="64"/>
      <c r="U65" s="64"/>
      <c r="V65" s="64"/>
      <c r="W65" s="64"/>
    </row>
    <row r="66" spans="2:23" ht="14.4" x14ac:dyDescent="0.3">
      <c r="B66" s="114" t="s">
        <v>383</v>
      </c>
      <c r="C66" s="115" t="s">
        <v>384</v>
      </c>
      <c r="D66" s="113" t="s">
        <v>488</v>
      </c>
      <c r="E66" s="113" t="s">
        <v>488</v>
      </c>
      <c r="F66" s="113" t="s">
        <v>488</v>
      </c>
      <c r="G66" s="113" t="s">
        <v>488</v>
      </c>
      <c r="H66" s="113" t="s">
        <v>488</v>
      </c>
      <c r="I66" s="113" t="s">
        <v>488</v>
      </c>
      <c r="J66" s="113" t="s">
        <v>488</v>
      </c>
      <c r="K66" s="113" t="s">
        <v>488</v>
      </c>
      <c r="L66" s="113" t="s">
        <v>488</v>
      </c>
      <c r="M66" s="113" t="s">
        <v>488</v>
      </c>
      <c r="N66" s="113" t="s">
        <v>488</v>
      </c>
      <c r="O66" s="113" t="s">
        <v>488</v>
      </c>
      <c r="P66" s="113" t="s">
        <v>488</v>
      </c>
      <c r="Q66" s="113" t="s">
        <v>488</v>
      </c>
      <c r="R66" s="113" t="s">
        <v>488</v>
      </c>
      <c r="S66" s="64"/>
      <c r="T66" s="64"/>
      <c r="U66" s="64"/>
      <c r="V66" s="64"/>
      <c r="W66" s="64"/>
    </row>
    <row r="67" spans="2:23" ht="14.4" x14ac:dyDescent="0.3">
      <c r="B67" s="114" t="s">
        <v>327</v>
      </c>
      <c r="C67" s="115" t="s">
        <v>328</v>
      </c>
      <c r="D67" s="113" t="s">
        <v>488</v>
      </c>
      <c r="E67" s="113" t="s">
        <v>488</v>
      </c>
      <c r="F67" s="113" t="s">
        <v>488</v>
      </c>
      <c r="G67" s="113" t="s">
        <v>488</v>
      </c>
      <c r="H67" s="113" t="s">
        <v>488</v>
      </c>
      <c r="I67" s="113" t="s">
        <v>488</v>
      </c>
      <c r="J67" s="113" t="s">
        <v>488</v>
      </c>
      <c r="K67" s="113" t="s">
        <v>488</v>
      </c>
      <c r="L67" s="113" t="s">
        <v>488</v>
      </c>
      <c r="M67" s="113" t="s">
        <v>488</v>
      </c>
      <c r="N67" s="113" t="s">
        <v>488</v>
      </c>
      <c r="O67" s="113" t="s">
        <v>488</v>
      </c>
      <c r="P67" s="113" t="s">
        <v>488</v>
      </c>
      <c r="Q67" s="113" t="s">
        <v>488</v>
      </c>
      <c r="R67" s="113" t="s">
        <v>488</v>
      </c>
      <c r="S67" s="64"/>
      <c r="T67" s="64"/>
      <c r="U67" s="64"/>
      <c r="V67" s="64"/>
      <c r="W67" s="64"/>
    </row>
    <row r="68" spans="2:23" ht="14.4" x14ac:dyDescent="0.3">
      <c r="B68" s="114" t="s">
        <v>239</v>
      </c>
      <c r="C68" s="115" t="s">
        <v>240</v>
      </c>
      <c r="D68" s="113" t="s">
        <v>488</v>
      </c>
      <c r="E68" s="113" t="s">
        <v>488</v>
      </c>
      <c r="F68" s="113" t="s">
        <v>488</v>
      </c>
      <c r="G68" s="113" t="s">
        <v>488</v>
      </c>
      <c r="H68" s="113" t="s">
        <v>488</v>
      </c>
      <c r="I68" s="113" t="s">
        <v>488</v>
      </c>
      <c r="J68" s="113" t="s">
        <v>488</v>
      </c>
      <c r="K68" s="113" t="s">
        <v>488</v>
      </c>
      <c r="L68" s="113" t="s">
        <v>488</v>
      </c>
      <c r="M68" s="113" t="s">
        <v>488</v>
      </c>
      <c r="N68" s="113" t="s">
        <v>488</v>
      </c>
      <c r="O68" s="113" t="s">
        <v>488</v>
      </c>
      <c r="P68" s="113" t="s">
        <v>488</v>
      </c>
      <c r="Q68" s="113" t="s">
        <v>488</v>
      </c>
      <c r="R68" s="113" t="s">
        <v>488</v>
      </c>
      <c r="S68" s="64"/>
      <c r="T68" s="64"/>
      <c r="U68" s="64"/>
      <c r="V68" s="64"/>
      <c r="W68" s="64"/>
    </row>
    <row r="69" spans="2:23" ht="14.4" x14ac:dyDescent="0.3">
      <c r="B69" s="114" t="s">
        <v>289</v>
      </c>
      <c r="C69" s="115" t="s">
        <v>290</v>
      </c>
      <c r="D69" s="113" t="s">
        <v>488</v>
      </c>
      <c r="E69" s="113" t="s">
        <v>488</v>
      </c>
      <c r="F69" s="113" t="s">
        <v>488</v>
      </c>
      <c r="G69" s="113" t="s">
        <v>488</v>
      </c>
      <c r="H69" s="113" t="s">
        <v>488</v>
      </c>
      <c r="I69" s="113" t="s">
        <v>488</v>
      </c>
      <c r="J69" s="113" t="s">
        <v>488</v>
      </c>
      <c r="K69" s="113" t="s">
        <v>488</v>
      </c>
      <c r="L69" s="113" t="s">
        <v>488</v>
      </c>
      <c r="M69" s="113" t="s">
        <v>488</v>
      </c>
      <c r="N69" s="113" t="s">
        <v>488</v>
      </c>
      <c r="O69" s="113" t="s">
        <v>488</v>
      </c>
      <c r="P69" s="113" t="s">
        <v>488</v>
      </c>
      <c r="Q69" s="113" t="s">
        <v>488</v>
      </c>
      <c r="R69" s="113" t="s">
        <v>488</v>
      </c>
      <c r="S69" s="64"/>
      <c r="T69" s="64"/>
      <c r="U69" s="64"/>
      <c r="V69" s="64"/>
      <c r="W69" s="64"/>
    </row>
    <row r="70" spans="2:23" ht="14.4" x14ac:dyDescent="0.3">
      <c r="B70" s="114" t="s">
        <v>385</v>
      </c>
      <c r="C70" s="115" t="s">
        <v>386</v>
      </c>
      <c r="D70" s="113" t="s">
        <v>488</v>
      </c>
      <c r="E70" s="113" t="s">
        <v>488</v>
      </c>
      <c r="F70" s="113" t="s">
        <v>488</v>
      </c>
      <c r="G70" s="113" t="s">
        <v>488</v>
      </c>
      <c r="H70" s="113" t="s">
        <v>488</v>
      </c>
      <c r="I70" s="113" t="s">
        <v>488</v>
      </c>
      <c r="J70" s="113" t="s">
        <v>488</v>
      </c>
      <c r="K70" s="113" t="s">
        <v>488</v>
      </c>
      <c r="L70" s="113" t="s">
        <v>488</v>
      </c>
      <c r="M70" s="113" t="s">
        <v>488</v>
      </c>
      <c r="N70" s="113" t="s">
        <v>488</v>
      </c>
      <c r="O70" s="113" t="s">
        <v>488</v>
      </c>
      <c r="P70" s="113" t="s">
        <v>488</v>
      </c>
      <c r="Q70" s="113" t="s">
        <v>488</v>
      </c>
      <c r="R70" s="113" t="s">
        <v>488</v>
      </c>
      <c r="S70" s="64"/>
      <c r="T70" s="64"/>
      <c r="U70" s="64"/>
      <c r="V70" s="64"/>
      <c r="W70" s="64"/>
    </row>
    <row r="71" spans="2:23" ht="14.4" x14ac:dyDescent="0.3">
      <c r="B71" s="114" t="s">
        <v>225</v>
      </c>
      <c r="C71" s="115" t="s">
        <v>226</v>
      </c>
      <c r="D71" s="113" t="s">
        <v>464</v>
      </c>
      <c r="E71" s="113" t="s">
        <v>464</v>
      </c>
      <c r="F71" s="113" t="s">
        <v>464</v>
      </c>
      <c r="G71" s="113" t="s">
        <v>464</v>
      </c>
      <c r="H71" s="113" t="s">
        <v>464</v>
      </c>
      <c r="I71" s="113" t="s">
        <v>464</v>
      </c>
      <c r="J71" s="113" t="s">
        <v>464</v>
      </c>
      <c r="K71" s="113" t="s">
        <v>464</v>
      </c>
      <c r="L71" s="113" t="s">
        <v>464</v>
      </c>
      <c r="M71" s="113" t="s">
        <v>464</v>
      </c>
      <c r="N71" s="113" t="s">
        <v>464</v>
      </c>
      <c r="O71" s="113" t="s">
        <v>464</v>
      </c>
      <c r="P71" s="113" t="s">
        <v>464</v>
      </c>
      <c r="Q71" s="113" t="s">
        <v>464</v>
      </c>
      <c r="R71" s="113" t="s">
        <v>464</v>
      </c>
      <c r="S71" s="64"/>
      <c r="T71" s="64"/>
      <c r="U71" s="64"/>
      <c r="V71" s="64"/>
      <c r="W71" s="64"/>
    </row>
    <row r="72" spans="2:23" ht="14.4" x14ac:dyDescent="0.3">
      <c r="B72" s="114" t="s">
        <v>195</v>
      </c>
      <c r="C72" s="115" t="s">
        <v>196</v>
      </c>
      <c r="D72" s="113" t="s">
        <v>464</v>
      </c>
      <c r="E72" s="113" t="s">
        <v>464</v>
      </c>
      <c r="F72" s="113" t="s">
        <v>464</v>
      </c>
      <c r="G72" s="113" t="s">
        <v>464</v>
      </c>
      <c r="H72" s="113" t="s">
        <v>464</v>
      </c>
      <c r="I72" s="113" t="s">
        <v>464</v>
      </c>
      <c r="J72" s="113" t="s">
        <v>464</v>
      </c>
      <c r="K72" s="113" t="s">
        <v>464</v>
      </c>
      <c r="L72" s="113" t="s">
        <v>464</v>
      </c>
      <c r="M72" s="113" t="s">
        <v>464</v>
      </c>
      <c r="N72" s="113" t="s">
        <v>464</v>
      </c>
      <c r="O72" s="113" t="s">
        <v>464</v>
      </c>
      <c r="P72" s="113" t="s">
        <v>464</v>
      </c>
      <c r="Q72" s="113" t="s">
        <v>464</v>
      </c>
      <c r="R72" s="113" t="s">
        <v>464</v>
      </c>
      <c r="S72" s="64"/>
      <c r="T72" s="64"/>
      <c r="U72" s="64"/>
      <c r="V72" s="64"/>
      <c r="W72" s="64"/>
    </row>
    <row r="73" spans="2:23" ht="14.4" x14ac:dyDescent="0.3">
      <c r="B73" s="114" t="s">
        <v>219</v>
      </c>
      <c r="C73" s="115" t="s">
        <v>220</v>
      </c>
      <c r="D73" s="113" t="s">
        <v>488</v>
      </c>
      <c r="E73" s="113" t="s">
        <v>488</v>
      </c>
      <c r="F73" s="113" t="s">
        <v>488</v>
      </c>
      <c r="G73" s="113" t="s">
        <v>488</v>
      </c>
      <c r="H73" s="113" t="s">
        <v>488</v>
      </c>
      <c r="I73" s="113" t="s">
        <v>488</v>
      </c>
      <c r="J73" s="113" t="s">
        <v>488</v>
      </c>
      <c r="K73" s="113" t="s">
        <v>488</v>
      </c>
      <c r="L73" s="113" t="s">
        <v>488</v>
      </c>
      <c r="M73" s="113" t="s">
        <v>488</v>
      </c>
      <c r="N73" s="113" t="s">
        <v>488</v>
      </c>
      <c r="O73" s="113" t="s">
        <v>488</v>
      </c>
      <c r="P73" s="113" t="s">
        <v>488</v>
      </c>
      <c r="Q73" s="113" t="s">
        <v>488</v>
      </c>
      <c r="R73" s="113" t="s">
        <v>488</v>
      </c>
      <c r="S73" s="64"/>
      <c r="T73" s="64"/>
      <c r="U73" s="64"/>
      <c r="V73" s="64"/>
      <c r="W73" s="64"/>
    </row>
    <row r="74" spans="2:23" ht="14.4" x14ac:dyDescent="0.3">
      <c r="B74" s="114" t="s">
        <v>235</v>
      </c>
      <c r="C74" s="115" t="s">
        <v>236</v>
      </c>
      <c r="D74" s="113" t="s">
        <v>488</v>
      </c>
      <c r="E74" s="113" t="s">
        <v>488</v>
      </c>
      <c r="F74" s="113" t="s">
        <v>488</v>
      </c>
      <c r="G74" s="113" t="s">
        <v>488</v>
      </c>
      <c r="H74" s="113" t="s">
        <v>488</v>
      </c>
      <c r="I74" s="113" t="s">
        <v>488</v>
      </c>
      <c r="J74" s="113" t="s">
        <v>488</v>
      </c>
      <c r="K74" s="113" t="s">
        <v>488</v>
      </c>
      <c r="L74" s="113" t="s">
        <v>488</v>
      </c>
      <c r="M74" s="113" t="s">
        <v>488</v>
      </c>
      <c r="N74" s="113" t="s">
        <v>488</v>
      </c>
      <c r="O74" s="113" t="s">
        <v>488</v>
      </c>
      <c r="P74" s="113" t="s">
        <v>488</v>
      </c>
      <c r="Q74" s="113" t="s">
        <v>488</v>
      </c>
      <c r="R74" s="113" t="s">
        <v>488</v>
      </c>
      <c r="S74" s="64"/>
      <c r="T74" s="64"/>
      <c r="U74" s="64"/>
      <c r="V74" s="64"/>
      <c r="W74" s="64"/>
    </row>
    <row r="75" spans="2:23" ht="14.4" x14ac:dyDescent="0.3">
      <c r="B75" s="114" t="s">
        <v>281</v>
      </c>
      <c r="C75" s="115" t="s">
        <v>282</v>
      </c>
      <c r="D75" s="113" t="s">
        <v>488</v>
      </c>
      <c r="E75" s="113" t="s">
        <v>488</v>
      </c>
      <c r="F75" s="113" t="s">
        <v>488</v>
      </c>
      <c r="G75" s="113" t="s">
        <v>488</v>
      </c>
      <c r="H75" s="113" t="s">
        <v>488</v>
      </c>
      <c r="I75" s="113" t="s">
        <v>488</v>
      </c>
      <c r="J75" s="113" t="s">
        <v>488</v>
      </c>
      <c r="K75" s="113" t="s">
        <v>488</v>
      </c>
      <c r="L75" s="113" t="s">
        <v>488</v>
      </c>
      <c r="M75" s="113" t="s">
        <v>488</v>
      </c>
      <c r="N75" s="113" t="s">
        <v>488</v>
      </c>
      <c r="O75" s="113" t="s">
        <v>488</v>
      </c>
      <c r="P75" s="113" t="s">
        <v>488</v>
      </c>
      <c r="Q75" s="113" t="s">
        <v>488</v>
      </c>
      <c r="R75" s="113" t="s">
        <v>488</v>
      </c>
      <c r="S75" s="64"/>
      <c r="T75" s="64"/>
      <c r="U75" s="64"/>
      <c r="V75" s="64"/>
      <c r="W75" s="64"/>
    </row>
    <row r="76" spans="2:23" ht="14.4" x14ac:dyDescent="0.3">
      <c r="B76" s="114" t="s">
        <v>335</v>
      </c>
      <c r="C76" s="115" t="s">
        <v>336</v>
      </c>
      <c r="D76" s="113" t="s">
        <v>488</v>
      </c>
      <c r="E76" s="113" t="s">
        <v>488</v>
      </c>
      <c r="F76" s="113" t="s">
        <v>488</v>
      </c>
      <c r="G76" s="113" t="s">
        <v>488</v>
      </c>
      <c r="H76" s="113" t="s">
        <v>488</v>
      </c>
      <c r="I76" s="113" t="s">
        <v>488</v>
      </c>
      <c r="J76" s="113" t="s">
        <v>488</v>
      </c>
      <c r="K76" s="113" t="s">
        <v>488</v>
      </c>
      <c r="L76" s="113" t="s">
        <v>488</v>
      </c>
      <c r="M76" s="113" t="s">
        <v>488</v>
      </c>
      <c r="N76" s="113" t="s">
        <v>488</v>
      </c>
      <c r="O76" s="113" t="s">
        <v>488</v>
      </c>
      <c r="P76" s="113" t="s">
        <v>488</v>
      </c>
      <c r="Q76" s="113" t="s">
        <v>488</v>
      </c>
      <c r="R76" s="113" t="s">
        <v>488</v>
      </c>
      <c r="S76" s="64"/>
      <c r="T76" s="64"/>
      <c r="U76" s="64"/>
      <c r="V76" s="64"/>
      <c r="W76" s="64"/>
    </row>
    <row r="77" spans="2:23" ht="14.4" x14ac:dyDescent="0.3">
      <c r="B77" s="114" t="s">
        <v>343</v>
      </c>
      <c r="C77" s="115" t="s">
        <v>344</v>
      </c>
      <c r="D77" s="113" t="s">
        <v>488</v>
      </c>
      <c r="E77" s="113" t="s">
        <v>488</v>
      </c>
      <c r="F77" s="113" t="s">
        <v>488</v>
      </c>
      <c r="G77" s="113" t="s">
        <v>488</v>
      </c>
      <c r="H77" s="113" t="s">
        <v>488</v>
      </c>
      <c r="I77" s="113" t="s">
        <v>488</v>
      </c>
      <c r="J77" s="113" t="s">
        <v>488</v>
      </c>
      <c r="K77" s="113" t="s">
        <v>488</v>
      </c>
      <c r="L77" s="113" t="s">
        <v>488</v>
      </c>
      <c r="M77" s="113" t="s">
        <v>488</v>
      </c>
      <c r="N77" s="113" t="s">
        <v>488</v>
      </c>
      <c r="O77" s="113" t="s">
        <v>488</v>
      </c>
      <c r="P77" s="113" t="s">
        <v>488</v>
      </c>
      <c r="Q77" s="113" t="s">
        <v>488</v>
      </c>
      <c r="R77" s="113" t="s">
        <v>488</v>
      </c>
      <c r="S77" s="64"/>
      <c r="T77" s="64"/>
      <c r="U77" s="64"/>
      <c r="V77" s="64"/>
      <c r="W77" s="64"/>
    </row>
    <row r="78" spans="2:23" ht="14.4" x14ac:dyDescent="0.3">
      <c r="B78" s="114" t="s">
        <v>367</v>
      </c>
      <c r="C78" s="115" t="s">
        <v>368</v>
      </c>
      <c r="D78" s="113" t="s">
        <v>488</v>
      </c>
      <c r="E78" s="113" t="s">
        <v>488</v>
      </c>
      <c r="F78" s="113" t="s">
        <v>488</v>
      </c>
      <c r="G78" s="113" t="s">
        <v>488</v>
      </c>
      <c r="H78" s="113" t="s">
        <v>488</v>
      </c>
      <c r="I78" s="113" t="s">
        <v>488</v>
      </c>
      <c r="J78" s="113" t="s">
        <v>488</v>
      </c>
      <c r="K78" s="113" t="s">
        <v>488</v>
      </c>
      <c r="L78" s="113" t="s">
        <v>488</v>
      </c>
      <c r="M78" s="113" t="s">
        <v>488</v>
      </c>
      <c r="N78" s="113" t="s">
        <v>488</v>
      </c>
      <c r="O78" s="113" t="s">
        <v>488</v>
      </c>
      <c r="P78" s="113" t="s">
        <v>488</v>
      </c>
      <c r="Q78" s="113" t="s">
        <v>488</v>
      </c>
      <c r="R78" s="113" t="s">
        <v>488</v>
      </c>
      <c r="S78" s="64"/>
      <c r="T78" s="64"/>
      <c r="U78" s="64"/>
      <c r="V78" s="64"/>
      <c r="W78" s="64"/>
    </row>
    <row r="79" spans="2:23" ht="14.4" x14ac:dyDescent="0.3">
      <c r="B79" s="114" t="s">
        <v>375</v>
      </c>
      <c r="C79" s="115" t="s">
        <v>376</v>
      </c>
      <c r="D79" s="113" t="s">
        <v>488</v>
      </c>
      <c r="E79" s="113" t="s">
        <v>488</v>
      </c>
      <c r="F79" s="113" t="s">
        <v>488</v>
      </c>
      <c r="G79" s="113" t="s">
        <v>488</v>
      </c>
      <c r="H79" s="113" t="s">
        <v>488</v>
      </c>
      <c r="I79" s="113" t="s">
        <v>488</v>
      </c>
      <c r="J79" s="113" t="s">
        <v>488</v>
      </c>
      <c r="K79" s="113" t="s">
        <v>488</v>
      </c>
      <c r="L79" s="113" t="s">
        <v>488</v>
      </c>
      <c r="M79" s="113" t="s">
        <v>488</v>
      </c>
      <c r="N79" s="113" t="s">
        <v>488</v>
      </c>
      <c r="O79" s="113" t="s">
        <v>488</v>
      </c>
      <c r="P79" s="113" t="s">
        <v>488</v>
      </c>
      <c r="Q79" s="113" t="s">
        <v>488</v>
      </c>
      <c r="R79" s="113" t="s">
        <v>488</v>
      </c>
      <c r="S79" s="64"/>
      <c r="T79" s="64"/>
      <c r="U79" s="64"/>
      <c r="V79" s="64"/>
      <c r="W79" s="64"/>
    </row>
    <row r="80" spans="2:23" ht="14.4" x14ac:dyDescent="0.3">
      <c r="B80" s="114" t="s">
        <v>381</v>
      </c>
      <c r="C80" s="115" t="s">
        <v>382</v>
      </c>
      <c r="D80" s="113" t="s">
        <v>488</v>
      </c>
      <c r="E80" s="113" t="s">
        <v>488</v>
      </c>
      <c r="F80" s="113" t="s">
        <v>488</v>
      </c>
      <c r="G80" s="113" t="s">
        <v>488</v>
      </c>
      <c r="H80" s="113" t="s">
        <v>488</v>
      </c>
      <c r="I80" s="113" t="s">
        <v>488</v>
      </c>
      <c r="J80" s="113" t="s">
        <v>488</v>
      </c>
      <c r="K80" s="113" t="s">
        <v>488</v>
      </c>
      <c r="L80" s="113" t="s">
        <v>488</v>
      </c>
      <c r="M80" s="113" t="s">
        <v>488</v>
      </c>
      <c r="N80" s="113" t="s">
        <v>488</v>
      </c>
      <c r="O80" s="113" t="s">
        <v>488</v>
      </c>
      <c r="P80" s="113" t="s">
        <v>488</v>
      </c>
      <c r="Q80" s="113" t="s">
        <v>488</v>
      </c>
      <c r="R80" s="113" t="s">
        <v>488</v>
      </c>
      <c r="S80" s="64"/>
      <c r="T80" s="64"/>
      <c r="U80" s="64"/>
      <c r="V80" s="64"/>
      <c r="W80" s="64"/>
    </row>
    <row r="81" spans="2:23" ht="14.4" x14ac:dyDescent="0.3">
      <c r="B81" s="114" t="s">
        <v>395</v>
      </c>
      <c r="C81" s="115" t="s">
        <v>396</v>
      </c>
      <c r="D81" s="113" t="s">
        <v>488</v>
      </c>
      <c r="E81" s="113" t="s">
        <v>488</v>
      </c>
      <c r="F81" s="113" t="s">
        <v>488</v>
      </c>
      <c r="G81" s="113" t="s">
        <v>488</v>
      </c>
      <c r="H81" s="113" t="s">
        <v>488</v>
      </c>
      <c r="I81" s="113" t="s">
        <v>488</v>
      </c>
      <c r="J81" s="113" t="s">
        <v>488</v>
      </c>
      <c r="K81" s="113" t="s">
        <v>488</v>
      </c>
      <c r="L81" s="113" t="s">
        <v>488</v>
      </c>
      <c r="M81" s="113" t="s">
        <v>488</v>
      </c>
      <c r="N81" s="113" t="s">
        <v>488</v>
      </c>
      <c r="O81" s="113" t="s">
        <v>488</v>
      </c>
      <c r="P81" s="113" t="s">
        <v>488</v>
      </c>
      <c r="Q81" s="113" t="s">
        <v>488</v>
      </c>
      <c r="R81" s="113" t="s">
        <v>488</v>
      </c>
      <c r="S81" s="64"/>
      <c r="T81" s="64"/>
      <c r="U81" s="64"/>
      <c r="V81" s="64"/>
      <c r="W81" s="64"/>
    </row>
    <row r="82" spans="2:23" ht="14.4" x14ac:dyDescent="0.3">
      <c r="B82" s="114" t="s">
        <v>299</v>
      </c>
      <c r="C82" s="115" t="s">
        <v>300</v>
      </c>
      <c r="D82" s="113" t="s">
        <v>488</v>
      </c>
      <c r="E82" s="113" t="s">
        <v>488</v>
      </c>
      <c r="F82" s="113" t="s">
        <v>488</v>
      </c>
      <c r="G82" s="113" t="s">
        <v>488</v>
      </c>
      <c r="H82" s="113" t="s">
        <v>488</v>
      </c>
      <c r="I82" s="113" t="s">
        <v>488</v>
      </c>
      <c r="J82" s="113" t="s">
        <v>488</v>
      </c>
      <c r="K82" s="113" t="s">
        <v>488</v>
      </c>
      <c r="L82" s="113" t="s">
        <v>488</v>
      </c>
      <c r="M82" s="113" t="s">
        <v>488</v>
      </c>
      <c r="N82" s="113" t="s">
        <v>488</v>
      </c>
      <c r="O82" s="113" t="s">
        <v>488</v>
      </c>
      <c r="P82" s="113" t="s">
        <v>488</v>
      </c>
      <c r="Q82" s="113" t="s">
        <v>488</v>
      </c>
      <c r="R82" s="113" t="s">
        <v>488</v>
      </c>
      <c r="S82" s="64"/>
      <c r="T82" s="64"/>
      <c r="U82" s="64"/>
      <c r="V82" s="64"/>
      <c r="W82" s="64"/>
    </row>
    <row r="83" spans="2:23" ht="14.4" x14ac:dyDescent="0.3">
      <c r="B83" s="114" t="s">
        <v>273</v>
      </c>
      <c r="C83" s="115" t="s">
        <v>274</v>
      </c>
      <c r="D83" s="113" t="s">
        <v>488</v>
      </c>
      <c r="E83" s="113" t="s">
        <v>488</v>
      </c>
      <c r="F83" s="113" t="s">
        <v>488</v>
      </c>
      <c r="G83" s="113" t="s">
        <v>488</v>
      </c>
      <c r="H83" s="113" t="s">
        <v>488</v>
      </c>
      <c r="I83" s="113" t="s">
        <v>488</v>
      </c>
      <c r="J83" s="113" t="s">
        <v>488</v>
      </c>
      <c r="K83" s="113" t="s">
        <v>488</v>
      </c>
      <c r="L83" s="113" t="s">
        <v>488</v>
      </c>
      <c r="M83" s="113" t="s">
        <v>488</v>
      </c>
      <c r="N83" s="113" t="s">
        <v>488</v>
      </c>
      <c r="O83" s="113" t="s">
        <v>488</v>
      </c>
      <c r="P83" s="113" t="s">
        <v>488</v>
      </c>
      <c r="Q83" s="113" t="s">
        <v>488</v>
      </c>
      <c r="R83" s="113" t="s">
        <v>488</v>
      </c>
      <c r="S83" s="64"/>
      <c r="T83" s="64"/>
      <c r="U83" s="64"/>
      <c r="V83" s="64"/>
      <c r="W83" s="64"/>
    </row>
    <row r="84" spans="2:23" ht="14.4" x14ac:dyDescent="0.3">
      <c r="B84" s="114" t="s">
        <v>291</v>
      </c>
      <c r="C84" s="115" t="s">
        <v>292</v>
      </c>
      <c r="D84" s="113" t="s">
        <v>488</v>
      </c>
      <c r="E84" s="113" t="s">
        <v>488</v>
      </c>
      <c r="F84" s="113" t="s">
        <v>488</v>
      </c>
      <c r="G84" s="113" t="s">
        <v>488</v>
      </c>
      <c r="H84" s="113" t="s">
        <v>488</v>
      </c>
      <c r="I84" s="113" t="s">
        <v>488</v>
      </c>
      <c r="J84" s="113" t="s">
        <v>488</v>
      </c>
      <c r="K84" s="113" t="s">
        <v>488</v>
      </c>
      <c r="L84" s="113" t="s">
        <v>488</v>
      </c>
      <c r="M84" s="113" t="s">
        <v>488</v>
      </c>
      <c r="N84" s="113" t="s">
        <v>488</v>
      </c>
      <c r="O84" s="113" t="s">
        <v>488</v>
      </c>
      <c r="P84" s="113" t="s">
        <v>488</v>
      </c>
      <c r="Q84" s="113" t="s">
        <v>488</v>
      </c>
      <c r="R84" s="113" t="s">
        <v>488</v>
      </c>
      <c r="S84" s="64"/>
      <c r="T84" s="64"/>
      <c r="U84" s="64"/>
      <c r="V84" s="64"/>
      <c r="W84" s="64"/>
    </row>
    <row r="85" spans="2:23" ht="14.4" x14ac:dyDescent="0.3">
      <c r="B85" s="114" t="s">
        <v>297</v>
      </c>
      <c r="C85" s="115" t="s">
        <v>298</v>
      </c>
      <c r="D85" s="113" t="s">
        <v>488</v>
      </c>
      <c r="E85" s="113" t="s">
        <v>488</v>
      </c>
      <c r="F85" s="113" t="s">
        <v>488</v>
      </c>
      <c r="G85" s="113" t="s">
        <v>488</v>
      </c>
      <c r="H85" s="113" t="s">
        <v>488</v>
      </c>
      <c r="I85" s="113" t="s">
        <v>488</v>
      </c>
      <c r="J85" s="113" t="s">
        <v>488</v>
      </c>
      <c r="K85" s="113" t="s">
        <v>488</v>
      </c>
      <c r="L85" s="113" t="s">
        <v>488</v>
      </c>
      <c r="M85" s="113" t="s">
        <v>488</v>
      </c>
      <c r="N85" s="113" t="s">
        <v>488</v>
      </c>
      <c r="O85" s="113" t="s">
        <v>488</v>
      </c>
      <c r="P85" s="113" t="s">
        <v>488</v>
      </c>
      <c r="Q85" s="113" t="s">
        <v>488</v>
      </c>
      <c r="R85" s="113" t="s">
        <v>488</v>
      </c>
      <c r="S85" s="64"/>
      <c r="T85" s="64"/>
      <c r="U85" s="64"/>
      <c r="V85" s="64"/>
      <c r="W85" s="64"/>
    </row>
    <row r="86" spans="2:23" ht="14.4" x14ac:dyDescent="0.3">
      <c r="B86" s="114" t="s">
        <v>355</v>
      </c>
      <c r="C86" s="115" t="s">
        <v>356</v>
      </c>
      <c r="D86" s="113" t="s">
        <v>488</v>
      </c>
      <c r="E86" s="113" t="s">
        <v>488</v>
      </c>
      <c r="F86" s="113" t="s">
        <v>488</v>
      </c>
      <c r="G86" s="113" t="s">
        <v>488</v>
      </c>
      <c r="H86" s="113" t="s">
        <v>488</v>
      </c>
      <c r="I86" s="113" t="s">
        <v>488</v>
      </c>
      <c r="J86" s="113" t="s">
        <v>488</v>
      </c>
      <c r="K86" s="113" t="s">
        <v>488</v>
      </c>
      <c r="L86" s="113" t="s">
        <v>488</v>
      </c>
      <c r="M86" s="113" t="s">
        <v>488</v>
      </c>
      <c r="N86" s="113" t="s">
        <v>488</v>
      </c>
      <c r="O86" s="113" t="s">
        <v>488</v>
      </c>
      <c r="P86" s="113" t="s">
        <v>488</v>
      </c>
      <c r="Q86" s="113" t="s">
        <v>488</v>
      </c>
      <c r="R86" s="113" t="s">
        <v>488</v>
      </c>
      <c r="S86" s="64"/>
      <c r="T86" s="64"/>
      <c r="U86" s="64"/>
      <c r="V86" s="64"/>
      <c r="W86" s="64"/>
    </row>
    <row r="87" spans="2:23" ht="14.4" x14ac:dyDescent="0.3">
      <c r="B87" s="114" t="s">
        <v>361</v>
      </c>
      <c r="C87" s="115" t="s">
        <v>362</v>
      </c>
      <c r="D87" s="113" t="s">
        <v>488</v>
      </c>
      <c r="E87" s="113" t="s">
        <v>488</v>
      </c>
      <c r="F87" s="113" t="s">
        <v>488</v>
      </c>
      <c r="G87" s="113" t="s">
        <v>488</v>
      </c>
      <c r="H87" s="113" t="s">
        <v>488</v>
      </c>
      <c r="I87" s="113" t="s">
        <v>488</v>
      </c>
      <c r="J87" s="113" t="s">
        <v>488</v>
      </c>
      <c r="K87" s="113" t="s">
        <v>488</v>
      </c>
      <c r="L87" s="113" t="s">
        <v>488</v>
      </c>
      <c r="M87" s="113" t="s">
        <v>488</v>
      </c>
      <c r="N87" s="113" t="s">
        <v>488</v>
      </c>
      <c r="O87" s="113" t="s">
        <v>488</v>
      </c>
      <c r="P87" s="113" t="s">
        <v>488</v>
      </c>
      <c r="Q87" s="113" t="s">
        <v>488</v>
      </c>
      <c r="R87" s="113" t="s">
        <v>488</v>
      </c>
      <c r="S87" s="64"/>
      <c r="T87" s="64"/>
      <c r="U87" s="64"/>
      <c r="V87" s="64"/>
      <c r="W87" s="64"/>
    </row>
    <row r="88" spans="2:23" ht="14.4" x14ac:dyDescent="0.3">
      <c r="B88" s="114" t="s">
        <v>363</v>
      </c>
      <c r="C88" s="115" t="s">
        <v>364</v>
      </c>
      <c r="D88" s="113" t="s">
        <v>488</v>
      </c>
      <c r="E88" s="113" t="s">
        <v>488</v>
      </c>
      <c r="F88" s="113" t="s">
        <v>488</v>
      </c>
      <c r="G88" s="113" t="s">
        <v>488</v>
      </c>
      <c r="H88" s="113" t="s">
        <v>488</v>
      </c>
      <c r="I88" s="113" t="s">
        <v>488</v>
      </c>
      <c r="J88" s="113" t="s">
        <v>488</v>
      </c>
      <c r="K88" s="113" t="s">
        <v>488</v>
      </c>
      <c r="L88" s="113" t="s">
        <v>488</v>
      </c>
      <c r="M88" s="113" t="s">
        <v>488</v>
      </c>
      <c r="N88" s="113" t="s">
        <v>488</v>
      </c>
      <c r="O88" s="113" t="s">
        <v>488</v>
      </c>
      <c r="P88" s="113" t="s">
        <v>488</v>
      </c>
      <c r="Q88" s="113" t="s">
        <v>488</v>
      </c>
      <c r="R88" s="113" t="s">
        <v>488</v>
      </c>
      <c r="S88" s="64"/>
      <c r="T88" s="64"/>
      <c r="U88" s="64"/>
      <c r="V88" s="64"/>
      <c r="W88" s="64"/>
    </row>
    <row r="89" spans="2:23" ht="14.4" x14ac:dyDescent="0.3">
      <c r="B89" s="114" t="s">
        <v>387</v>
      </c>
      <c r="C89" s="115" t="s">
        <v>388</v>
      </c>
      <c r="D89" s="113" t="s">
        <v>488</v>
      </c>
      <c r="E89" s="113" t="s">
        <v>488</v>
      </c>
      <c r="F89" s="113" t="s">
        <v>488</v>
      </c>
      <c r="G89" s="113" t="s">
        <v>488</v>
      </c>
      <c r="H89" s="113" t="s">
        <v>488</v>
      </c>
      <c r="I89" s="113" t="s">
        <v>488</v>
      </c>
      <c r="J89" s="113" t="s">
        <v>488</v>
      </c>
      <c r="K89" s="113" t="s">
        <v>488</v>
      </c>
      <c r="L89" s="113" t="s">
        <v>488</v>
      </c>
      <c r="M89" s="113" t="s">
        <v>488</v>
      </c>
      <c r="N89" s="113" t="s">
        <v>488</v>
      </c>
      <c r="O89" s="113" t="s">
        <v>488</v>
      </c>
      <c r="P89" s="113" t="s">
        <v>488</v>
      </c>
      <c r="Q89" s="113" t="s">
        <v>488</v>
      </c>
      <c r="R89" s="113" t="s">
        <v>488</v>
      </c>
      <c r="S89" s="64"/>
      <c r="T89" s="64"/>
      <c r="U89" s="64"/>
      <c r="V89" s="64"/>
      <c r="W89" s="64"/>
    </row>
    <row r="90" spans="2:23" ht="14.4" x14ac:dyDescent="0.3">
      <c r="B90" s="114" t="s">
        <v>397</v>
      </c>
      <c r="C90" s="115" t="s">
        <v>398</v>
      </c>
      <c r="D90" s="113" t="s">
        <v>488</v>
      </c>
      <c r="E90" s="113" t="s">
        <v>488</v>
      </c>
      <c r="F90" s="113" t="s">
        <v>488</v>
      </c>
      <c r="G90" s="113" t="s">
        <v>488</v>
      </c>
      <c r="H90" s="113" t="s">
        <v>488</v>
      </c>
      <c r="I90" s="113" t="s">
        <v>488</v>
      </c>
      <c r="J90" s="113" t="s">
        <v>488</v>
      </c>
      <c r="K90" s="113" t="s">
        <v>488</v>
      </c>
      <c r="L90" s="113" t="s">
        <v>488</v>
      </c>
      <c r="M90" s="113" t="s">
        <v>488</v>
      </c>
      <c r="N90" s="113" t="s">
        <v>488</v>
      </c>
      <c r="O90" s="113" t="s">
        <v>488</v>
      </c>
      <c r="P90" s="113" t="s">
        <v>488</v>
      </c>
      <c r="Q90" s="113" t="s">
        <v>488</v>
      </c>
      <c r="R90" s="113" t="s">
        <v>488</v>
      </c>
      <c r="S90" s="64"/>
      <c r="T90" s="64"/>
      <c r="U90" s="64"/>
      <c r="V90" s="64"/>
      <c r="W90" s="64"/>
    </row>
    <row r="91" spans="2:23" ht="14.4" x14ac:dyDescent="0.3">
      <c r="B91" s="114" t="s">
        <v>205</v>
      </c>
      <c r="C91" s="115" t="s">
        <v>206</v>
      </c>
      <c r="D91" s="113" t="s">
        <v>464</v>
      </c>
      <c r="E91" s="113" t="s">
        <v>464</v>
      </c>
      <c r="F91" s="113" t="s">
        <v>464</v>
      </c>
      <c r="G91" s="113" t="s">
        <v>464</v>
      </c>
      <c r="H91" s="113" t="s">
        <v>464</v>
      </c>
      <c r="I91" s="113" t="s">
        <v>464</v>
      </c>
      <c r="J91" s="113" t="s">
        <v>464</v>
      </c>
      <c r="K91" s="113" t="s">
        <v>464</v>
      </c>
      <c r="L91" s="113" t="s">
        <v>464</v>
      </c>
      <c r="M91" s="113" t="s">
        <v>464</v>
      </c>
      <c r="N91" s="113" t="s">
        <v>464</v>
      </c>
      <c r="O91" s="113" t="s">
        <v>464</v>
      </c>
      <c r="P91" s="113" t="s">
        <v>464</v>
      </c>
      <c r="Q91" s="113" t="s">
        <v>464</v>
      </c>
      <c r="R91" s="113" t="s">
        <v>464</v>
      </c>
      <c r="S91" s="64"/>
      <c r="T91" s="64"/>
      <c r="U91" s="64"/>
      <c r="V91" s="64"/>
      <c r="W91" s="64"/>
    </row>
    <row r="92" spans="2:23" ht="14.4" x14ac:dyDescent="0.3">
      <c r="B92" s="114" t="s">
        <v>186</v>
      </c>
      <c r="C92" s="115" t="s">
        <v>187</v>
      </c>
      <c r="D92" s="113" t="s">
        <v>464</v>
      </c>
      <c r="E92" s="113" t="s">
        <v>464</v>
      </c>
      <c r="F92" s="113" t="s">
        <v>464</v>
      </c>
      <c r="G92" s="113" t="s">
        <v>464</v>
      </c>
      <c r="H92" s="113" t="s">
        <v>464</v>
      </c>
      <c r="I92" s="113" t="s">
        <v>464</v>
      </c>
      <c r="J92" s="113" t="s">
        <v>464</v>
      </c>
      <c r="K92" s="113" t="s">
        <v>464</v>
      </c>
      <c r="L92" s="113" t="s">
        <v>464</v>
      </c>
      <c r="M92" s="113" t="s">
        <v>464</v>
      </c>
      <c r="N92" s="113" t="s">
        <v>464</v>
      </c>
      <c r="O92" s="113" t="s">
        <v>464</v>
      </c>
      <c r="P92" s="113" t="s">
        <v>464</v>
      </c>
      <c r="Q92" s="113" t="s">
        <v>464</v>
      </c>
      <c r="R92" s="113" t="s">
        <v>464</v>
      </c>
      <c r="S92" s="64"/>
      <c r="T92" s="64"/>
      <c r="U92" s="64"/>
      <c r="V92" s="64"/>
      <c r="W92" s="64"/>
    </row>
    <row r="93" spans="2:23" ht="14.4" x14ac:dyDescent="0.3">
      <c r="B93" s="114" t="s">
        <v>191</v>
      </c>
      <c r="C93" s="115" t="s">
        <v>192</v>
      </c>
      <c r="D93" s="113" t="s">
        <v>464</v>
      </c>
      <c r="E93" s="113" t="s">
        <v>464</v>
      </c>
      <c r="F93" s="113" t="s">
        <v>464</v>
      </c>
      <c r="G93" s="113" t="s">
        <v>464</v>
      </c>
      <c r="H93" s="113" t="s">
        <v>464</v>
      </c>
      <c r="I93" s="113" t="s">
        <v>464</v>
      </c>
      <c r="J93" s="113" t="s">
        <v>464</v>
      </c>
      <c r="K93" s="113" t="s">
        <v>464</v>
      </c>
      <c r="L93" s="113" t="s">
        <v>464</v>
      </c>
      <c r="M93" s="113" t="s">
        <v>464</v>
      </c>
      <c r="N93" s="113" t="s">
        <v>464</v>
      </c>
      <c r="O93" s="113" t="s">
        <v>464</v>
      </c>
      <c r="P93" s="113" t="s">
        <v>464</v>
      </c>
      <c r="Q93" s="113" t="s">
        <v>464</v>
      </c>
      <c r="R93" s="113" t="s">
        <v>464</v>
      </c>
      <c r="S93" s="64"/>
      <c r="T93" s="64"/>
      <c r="U93" s="64"/>
      <c r="V93" s="64"/>
      <c r="W93" s="64"/>
    </row>
    <row r="94" spans="2:23" ht="14.4" x14ac:dyDescent="0.3">
      <c r="B94" s="114" t="s">
        <v>245</v>
      </c>
      <c r="C94" s="115" t="s">
        <v>246</v>
      </c>
      <c r="D94" s="113" t="s">
        <v>488</v>
      </c>
      <c r="E94" s="113" t="s">
        <v>488</v>
      </c>
      <c r="F94" s="113" t="s">
        <v>488</v>
      </c>
      <c r="G94" s="113" t="s">
        <v>488</v>
      </c>
      <c r="H94" s="113" t="s">
        <v>488</v>
      </c>
      <c r="I94" s="113" t="s">
        <v>488</v>
      </c>
      <c r="J94" s="113" t="s">
        <v>488</v>
      </c>
      <c r="K94" s="113" t="s">
        <v>488</v>
      </c>
      <c r="L94" s="113" t="s">
        <v>488</v>
      </c>
      <c r="M94" s="113" t="s">
        <v>488</v>
      </c>
      <c r="N94" s="113" t="s">
        <v>488</v>
      </c>
      <c r="O94" s="113" t="s">
        <v>488</v>
      </c>
      <c r="P94" s="113" t="s">
        <v>488</v>
      </c>
      <c r="Q94" s="113" t="s">
        <v>488</v>
      </c>
      <c r="R94" s="113" t="s">
        <v>488</v>
      </c>
      <c r="S94" s="65"/>
      <c r="T94" s="65"/>
      <c r="U94" s="65"/>
      <c r="V94" s="65"/>
      <c r="W94" s="65"/>
    </row>
    <row r="95" spans="2:23" ht="14.4" x14ac:dyDescent="0.3">
      <c r="B95" s="114" t="s">
        <v>213</v>
      </c>
      <c r="C95" s="115" t="s">
        <v>214</v>
      </c>
      <c r="D95" s="113" t="s">
        <v>464</v>
      </c>
      <c r="E95" s="113" t="s">
        <v>464</v>
      </c>
      <c r="F95" s="113" t="s">
        <v>464</v>
      </c>
      <c r="G95" s="113" t="s">
        <v>464</v>
      </c>
      <c r="H95" s="113" t="s">
        <v>464</v>
      </c>
      <c r="I95" s="113" t="s">
        <v>464</v>
      </c>
      <c r="J95" s="113" t="s">
        <v>464</v>
      </c>
      <c r="K95" s="113" t="s">
        <v>464</v>
      </c>
      <c r="L95" s="113" t="s">
        <v>464</v>
      </c>
      <c r="M95" s="113" t="s">
        <v>464</v>
      </c>
      <c r="N95" s="113" t="s">
        <v>464</v>
      </c>
      <c r="O95" s="113" t="s">
        <v>464</v>
      </c>
      <c r="P95" s="113" t="s">
        <v>464</v>
      </c>
      <c r="Q95" s="113" t="s">
        <v>464</v>
      </c>
      <c r="R95" s="113" t="s">
        <v>464</v>
      </c>
      <c r="S95" s="65"/>
      <c r="T95" s="65"/>
      <c r="U95" s="65"/>
      <c r="V95" s="65"/>
      <c r="W95" s="65"/>
    </row>
    <row r="96" spans="2:23" ht="14.4" x14ac:dyDescent="0.3">
      <c r="B96" s="114" t="s">
        <v>233</v>
      </c>
      <c r="C96" s="115" t="s">
        <v>234</v>
      </c>
      <c r="D96" s="113" t="s">
        <v>464</v>
      </c>
      <c r="E96" s="113" t="s">
        <v>464</v>
      </c>
      <c r="F96" s="113" t="s">
        <v>464</v>
      </c>
      <c r="G96" s="113" t="s">
        <v>464</v>
      </c>
      <c r="H96" s="113" t="s">
        <v>464</v>
      </c>
      <c r="I96" s="113" t="s">
        <v>464</v>
      </c>
      <c r="J96" s="113" t="s">
        <v>464</v>
      </c>
      <c r="K96" s="113" t="s">
        <v>464</v>
      </c>
      <c r="L96" s="113" t="s">
        <v>464</v>
      </c>
      <c r="M96" s="113" t="s">
        <v>464</v>
      </c>
      <c r="N96" s="113" t="s">
        <v>464</v>
      </c>
      <c r="O96" s="113" t="s">
        <v>464</v>
      </c>
      <c r="P96" s="113" t="s">
        <v>464</v>
      </c>
      <c r="Q96" s="113" t="s">
        <v>464</v>
      </c>
      <c r="R96" s="113" t="s">
        <v>464</v>
      </c>
      <c r="S96" s="65"/>
      <c r="T96" s="65"/>
      <c r="U96" s="65"/>
      <c r="V96" s="65"/>
      <c r="W96" s="65"/>
    </row>
    <row r="97" spans="2:23" ht="14.4" x14ac:dyDescent="0.3">
      <c r="B97" s="114" t="s">
        <v>217</v>
      </c>
      <c r="C97" s="115" t="s">
        <v>218</v>
      </c>
      <c r="D97" s="113" t="s">
        <v>464</v>
      </c>
      <c r="E97" s="113" t="s">
        <v>464</v>
      </c>
      <c r="F97" s="113" t="s">
        <v>464</v>
      </c>
      <c r="G97" s="113" t="s">
        <v>464</v>
      </c>
      <c r="H97" s="113" t="s">
        <v>464</v>
      </c>
      <c r="I97" s="113" t="s">
        <v>464</v>
      </c>
      <c r="J97" s="113" t="s">
        <v>464</v>
      </c>
      <c r="K97" s="113" t="s">
        <v>464</v>
      </c>
      <c r="L97" s="113" t="s">
        <v>464</v>
      </c>
      <c r="M97" s="113" t="s">
        <v>464</v>
      </c>
      <c r="N97" s="113" t="s">
        <v>464</v>
      </c>
      <c r="O97" s="113" t="s">
        <v>464</v>
      </c>
      <c r="P97" s="113" t="s">
        <v>464</v>
      </c>
      <c r="Q97" s="113" t="s">
        <v>464</v>
      </c>
      <c r="R97" s="113" t="s">
        <v>464</v>
      </c>
      <c r="S97" s="64"/>
      <c r="T97" s="64"/>
      <c r="U97" s="64"/>
      <c r="V97" s="64"/>
      <c r="W97" s="64"/>
    </row>
    <row r="98" spans="2:23" ht="14.4" x14ac:dyDescent="0.3">
      <c r="B98" s="114" t="s">
        <v>271</v>
      </c>
      <c r="C98" s="115" t="s">
        <v>272</v>
      </c>
      <c r="D98" s="113" t="s">
        <v>488</v>
      </c>
      <c r="E98" s="113" t="s">
        <v>488</v>
      </c>
      <c r="F98" s="113" t="s">
        <v>488</v>
      </c>
      <c r="G98" s="113" t="s">
        <v>488</v>
      </c>
      <c r="H98" s="113" t="s">
        <v>488</v>
      </c>
      <c r="I98" s="113" t="s">
        <v>488</v>
      </c>
      <c r="J98" s="113" t="s">
        <v>488</v>
      </c>
      <c r="K98" s="113" t="s">
        <v>488</v>
      </c>
      <c r="L98" s="113" t="s">
        <v>488</v>
      </c>
      <c r="M98" s="113" t="s">
        <v>488</v>
      </c>
      <c r="N98" s="113" t="s">
        <v>488</v>
      </c>
      <c r="O98" s="113" t="s">
        <v>488</v>
      </c>
      <c r="P98" s="113" t="s">
        <v>488</v>
      </c>
      <c r="Q98" s="113" t="s">
        <v>470</v>
      </c>
      <c r="R98" s="113" t="s">
        <v>488</v>
      </c>
      <c r="S98" s="64"/>
      <c r="T98" s="64"/>
      <c r="U98" s="64"/>
      <c r="V98" s="64"/>
      <c r="W98" s="64"/>
    </row>
    <row r="99" spans="2:23" ht="14.4" x14ac:dyDescent="0.3">
      <c r="B99" s="114" t="s">
        <v>303</v>
      </c>
      <c r="C99" s="115" t="s">
        <v>304</v>
      </c>
      <c r="D99" s="113" t="s">
        <v>488</v>
      </c>
      <c r="E99" s="113" t="s">
        <v>488</v>
      </c>
      <c r="F99" s="113" t="s">
        <v>488</v>
      </c>
      <c r="G99" s="113" t="s">
        <v>488</v>
      </c>
      <c r="H99" s="113" t="s">
        <v>488</v>
      </c>
      <c r="I99" s="113" t="s">
        <v>488</v>
      </c>
      <c r="J99" s="113" t="s">
        <v>488</v>
      </c>
      <c r="K99" s="113" t="s">
        <v>488</v>
      </c>
      <c r="L99" s="113" t="s">
        <v>488</v>
      </c>
      <c r="M99" s="113" t="s">
        <v>488</v>
      </c>
      <c r="N99" s="113" t="s">
        <v>488</v>
      </c>
      <c r="O99" s="113" t="s">
        <v>488</v>
      </c>
      <c r="P99" s="113" t="s">
        <v>488</v>
      </c>
      <c r="Q99" s="113" t="s">
        <v>470</v>
      </c>
      <c r="R99" s="113" t="s">
        <v>488</v>
      </c>
      <c r="S99" s="64"/>
      <c r="T99" s="64"/>
      <c r="U99" s="64"/>
      <c r="V99" s="64"/>
      <c r="W99" s="64"/>
    </row>
    <row r="100" spans="2:23" ht="14.4" x14ac:dyDescent="0.3">
      <c r="B100" s="114" t="s">
        <v>325</v>
      </c>
      <c r="C100" s="115" t="s">
        <v>326</v>
      </c>
      <c r="D100" s="113" t="s">
        <v>488</v>
      </c>
      <c r="E100" s="113" t="s">
        <v>488</v>
      </c>
      <c r="F100" s="113" t="s">
        <v>488</v>
      </c>
      <c r="G100" s="113" t="s">
        <v>488</v>
      </c>
      <c r="H100" s="113" t="s">
        <v>488</v>
      </c>
      <c r="I100" s="113" t="s">
        <v>488</v>
      </c>
      <c r="J100" s="113" t="s">
        <v>488</v>
      </c>
      <c r="K100" s="113" t="s">
        <v>488</v>
      </c>
      <c r="L100" s="113" t="s">
        <v>488</v>
      </c>
      <c r="M100" s="113" t="s">
        <v>488</v>
      </c>
      <c r="N100" s="113" t="s">
        <v>488</v>
      </c>
      <c r="O100" s="113" t="s">
        <v>488</v>
      </c>
      <c r="P100" s="113" t="s">
        <v>488</v>
      </c>
      <c r="Q100" s="113" t="s">
        <v>488</v>
      </c>
      <c r="R100" s="113" t="s">
        <v>488</v>
      </c>
      <c r="S100" s="64"/>
      <c r="T100" s="64"/>
      <c r="U100" s="64"/>
      <c r="V100" s="64"/>
      <c r="W100" s="64"/>
    </row>
    <row r="101" spans="2:23" ht="14.4" x14ac:dyDescent="0.3">
      <c r="B101" s="114" t="s">
        <v>309</v>
      </c>
      <c r="C101" s="115" t="s">
        <v>310</v>
      </c>
      <c r="D101" s="113" t="s">
        <v>488</v>
      </c>
      <c r="E101" s="113" t="s">
        <v>488</v>
      </c>
      <c r="F101" s="113" t="s">
        <v>488</v>
      </c>
      <c r="G101" s="113" t="s">
        <v>488</v>
      </c>
      <c r="H101" s="113" t="s">
        <v>488</v>
      </c>
      <c r="I101" s="113" t="s">
        <v>488</v>
      </c>
      <c r="J101" s="113" t="s">
        <v>488</v>
      </c>
      <c r="K101" s="113" t="s">
        <v>488</v>
      </c>
      <c r="L101" s="113" t="s">
        <v>488</v>
      </c>
      <c r="M101" s="113" t="s">
        <v>488</v>
      </c>
      <c r="N101" s="113" t="s">
        <v>488</v>
      </c>
      <c r="O101" s="113" t="s">
        <v>488</v>
      </c>
      <c r="P101" s="113" t="s">
        <v>488</v>
      </c>
      <c r="Q101" s="113" t="s">
        <v>488</v>
      </c>
      <c r="R101" s="113" t="s">
        <v>488</v>
      </c>
      <c r="S101" s="64"/>
      <c r="T101" s="64"/>
      <c r="U101" s="64"/>
      <c r="V101" s="64"/>
      <c r="W101" s="64"/>
    </row>
    <row r="102" spans="2:23" ht="14.4" x14ac:dyDescent="0.3">
      <c r="B102" s="114" t="s">
        <v>317</v>
      </c>
      <c r="C102" s="115" t="s">
        <v>318</v>
      </c>
      <c r="D102" s="113" t="s">
        <v>488</v>
      </c>
      <c r="E102" s="113" t="s">
        <v>488</v>
      </c>
      <c r="F102" s="113" t="s">
        <v>488</v>
      </c>
      <c r="G102" s="113" t="s">
        <v>488</v>
      </c>
      <c r="H102" s="113" t="s">
        <v>488</v>
      </c>
      <c r="I102" s="113" t="s">
        <v>488</v>
      </c>
      <c r="J102" s="113" t="s">
        <v>488</v>
      </c>
      <c r="K102" s="113" t="s">
        <v>488</v>
      </c>
      <c r="L102" s="113" t="s">
        <v>488</v>
      </c>
      <c r="M102" s="113" t="s">
        <v>488</v>
      </c>
      <c r="N102" s="113" t="s">
        <v>488</v>
      </c>
      <c r="O102" s="113" t="s">
        <v>488</v>
      </c>
      <c r="P102" s="113" t="s">
        <v>488</v>
      </c>
      <c r="Q102" s="113" t="s">
        <v>488</v>
      </c>
      <c r="R102" s="113" t="s">
        <v>488</v>
      </c>
      <c r="S102" s="64"/>
      <c r="T102" s="64"/>
      <c r="U102" s="64"/>
      <c r="V102" s="64"/>
      <c r="W102" s="64"/>
    </row>
    <row r="103" spans="2:23" ht="14.4" x14ac:dyDescent="0.3">
      <c r="B103" s="114" t="s">
        <v>351</v>
      </c>
      <c r="C103" s="115" t="s">
        <v>352</v>
      </c>
      <c r="D103" s="113" t="s">
        <v>488</v>
      </c>
      <c r="E103" s="113" t="s">
        <v>488</v>
      </c>
      <c r="F103" s="113" t="s">
        <v>488</v>
      </c>
      <c r="G103" s="113" t="s">
        <v>488</v>
      </c>
      <c r="H103" s="113" t="s">
        <v>488</v>
      </c>
      <c r="I103" s="113" t="s">
        <v>488</v>
      </c>
      <c r="J103" s="113" t="s">
        <v>488</v>
      </c>
      <c r="K103" s="113" t="s">
        <v>488</v>
      </c>
      <c r="L103" s="113" t="s">
        <v>488</v>
      </c>
      <c r="M103" s="113" t="s">
        <v>488</v>
      </c>
      <c r="N103" s="113" t="s">
        <v>488</v>
      </c>
      <c r="O103" s="113" t="s">
        <v>488</v>
      </c>
      <c r="P103" s="113" t="s">
        <v>488</v>
      </c>
      <c r="Q103" s="113" t="s">
        <v>488</v>
      </c>
      <c r="R103" s="113" t="s">
        <v>488</v>
      </c>
      <c r="S103" s="64"/>
      <c r="T103" s="64"/>
      <c r="U103" s="64"/>
      <c r="V103" s="64"/>
      <c r="W103" s="64"/>
    </row>
    <row r="104" spans="2:23" ht="14.4" x14ac:dyDescent="0.3">
      <c r="B104" s="114" t="s">
        <v>359</v>
      </c>
      <c r="C104" s="115" t="s">
        <v>360</v>
      </c>
      <c r="D104" s="113" t="s">
        <v>488</v>
      </c>
      <c r="E104" s="113" t="s">
        <v>488</v>
      </c>
      <c r="F104" s="113" t="s">
        <v>488</v>
      </c>
      <c r="G104" s="113" t="s">
        <v>488</v>
      </c>
      <c r="H104" s="113" t="s">
        <v>488</v>
      </c>
      <c r="I104" s="113" t="s">
        <v>488</v>
      </c>
      <c r="J104" s="113" t="s">
        <v>488</v>
      </c>
      <c r="K104" s="113" t="s">
        <v>488</v>
      </c>
      <c r="L104" s="113" t="s">
        <v>488</v>
      </c>
      <c r="M104" s="113" t="s">
        <v>488</v>
      </c>
      <c r="N104" s="113" t="s">
        <v>488</v>
      </c>
      <c r="O104" s="113" t="s">
        <v>488</v>
      </c>
      <c r="P104" s="113" t="s">
        <v>488</v>
      </c>
      <c r="Q104" s="113" t="s">
        <v>488</v>
      </c>
      <c r="R104" s="113" t="s">
        <v>488</v>
      </c>
      <c r="S104" s="64"/>
      <c r="T104" s="64"/>
      <c r="U104" s="64"/>
      <c r="V104" s="64"/>
      <c r="W104" s="64"/>
    </row>
    <row r="105" spans="2:23" ht="14.4" x14ac:dyDescent="0.3">
      <c r="B105" s="114" t="s">
        <v>285</v>
      </c>
      <c r="C105" s="115" t="s">
        <v>286</v>
      </c>
      <c r="D105" s="113" t="s">
        <v>488</v>
      </c>
      <c r="E105" s="113" t="s">
        <v>488</v>
      </c>
      <c r="F105" s="113" t="s">
        <v>488</v>
      </c>
      <c r="G105" s="113" t="s">
        <v>488</v>
      </c>
      <c r="H105" s="113" t="s">
        <v>488</v>
      </c>
      <c r="I105" s="113" t="s">
        <v>488</v>
      </c>
      <c r="J105" s="113" t="s">
        <v>488</v>
      </c>
      <c r="K105" s="113" t="s">
        <v>488</v>
      </c>
      <c r="L105" s="113" t="s">
        <v>488</v>
      </c>
      <c r="M105" s="113" t="s">
        <v>488</v>
      </c>
      <c r="N105" s="113" t="s">
        <v>488</v>
      </c>
      <c r="O105" s="113" t="s">
        <v>488</v>
      </c>
      <c r="P105" s="113" t="s">
        <v>488</v>
      </c>
      <c r="Q105" s="113" t="s">
        <v>488</v>
      </c>
      <c r="R105" s="113" t="s">
        <v>488</v>
      </c>
      <c r="S105" s="64"/>
      <c r="T105" s="64"/>
      <c r="U105" s="64"/>
      <c r="V105" s="64"/>
      <c r="W105" s="64"/>
    </row>
    <row r="106" spans="2:23" ht="14.4" x14ac:dyDescent="0.3">
      <c r="B106" s="114" t="s">
        <v>267</v>
      </c>
      <c r="C106" s="115" t="s">
        <v>268</v>
      </c>
      <c r="D106" s="113" t="s">
        <v>488</v>
      </c>
      <c r="E106" s="113" t="s">
        <v>488</v>
      </c>
      <c r="F106" s="113" t="s">
        <v>488</v>
      </c>
      <c r="G106" s="113" t="s">
        <v>488</v>
      </c>
      <c r="H106" s="113" t="s">
        <v>488</v>
      </c>
      <c r="I106" s="113" t="s">
        <v>488</v>
      </c>
      <c r="J106" s="113" t="s">
        <v>488</v>
      </c>
      <c r="K106" s="113" t="s">
        <v>488</v>
      </c>
      <c r="L106" s="113" t="s">
        <v>488</v>
      </c>
      <c r="M106" s="113" t="s">
        <v>488</v>
      </c>
      <c r="N106" s="113" t="s">
        <v>488</v>
      </c>
      <c r="O106" s="113" t="s">
        <v>488</v>
      </c>
      <c r="P106" s="113" t="s">
        <v>488</v>
      </c>
      <c r="Q106" s="113" t="s">
        <v>488</v>
      </c>
      <c r="R106" s="113" t="s">
        <v>488</v>
      </c>
      <c r="S106" s="64"/>
      <c r="T106" s="64"/>
      <c r="U106" s="64"/>
      <c r="V106" s="64"/>
      <c r="W106" s="64"/>
    </row>
    <row r="107" spans="2:23" ht="14.4" x14ac:dyDescent="0.3">
      <c r="B107" s="114" t="s">
        <v>275</v>
      </c>
      <c r="C107" s="115" t="s">
        <v>276</v>
      </c>
      <c r="D107" s="113" t="s">
        <v>488</v>
      </c>
      <c r="E107" s="113" t="s">
        <v>488</v>
      </c>
      <c r="F107" s="113" t="s">
        <v>488</v>
      </c>
      <c r="G107" s="113" t="s">
        <v>488</v>
      </c>
      <c r="H107" s="113" t="s">
        <v>488</v>
      </c>
      <c r="I107" s="113" t="s">
        <v>488</v>
      </c>
      <c r="J107" s="113" t="s">
        <v>488</v>
      </c>
      <c r="K107" s="113" t="s">
        <v>488</v>
      </c>
      <c r="L107" s="113" t="s">
        <v>488</v>
      </c>
      <c r="M107" s="113" t="s">
        <v>488</v>
      </c>
      <c r="N107" s="113" t="s">
        <v>488</v>
      </c>
      <c r="O107" s="113" t="s">
        <v>488</v>
      </c>
      <c r="P107" s="113" t="s">
        <v>488</v>
      </c>
      <c r="Q107" s="113" t="s">
        <v>488</v>
      </c>
      <c r="R107" s="113" t="s">
        <v>488</v>
      </c>
      <c r="S107" s="64"/>
      <c r="T107" s="64"/>
      <c r="U107" s="64"/>
      <c r="V107" s="64"/>
      <c r="W107" s="64"/>
    </row>
    <row r="108" spans="2:23" ht="14.4" x14ac:dyDescent="0.3">
      <c r="B108" s="114" t="s">
        <v>339</v>
      </c>
      <c r="C108" s="115" t="s">
        <v>340</v>
      </c>
      <c r="D108" s="113" t="s">
        <v>488</v>
      </c>
      <c r="E108" s="113" t="s">
        <v>488</v>
      </c>
      <c r="F108" s="113" t="s">
        <v>488</v>
      </c>
      <c r="G108" s="113" t="s">
        <v>488</v>
      </c>
      <c r="H108" s="113" t="s">
        <v>488</v>
      </c>
      <c r="I108" s="113" t="s">
        <v>488</v>
      </c>
      <c r="J108" s="113" t="s">
        <v>488</v>
      </c>
      <c r="K108" s="113" t="s">
        <v>488</v>
      </c>
      <c r="L108" s="113" t="s">
        <v>488</v>
      </c>
      <c r="M108" s="113" t="s">
        <v>488</v>
      </c>
      <c r="N108" s="113" t="s">
        <v>488</v>
      </c>
      <c r="O108" s="113" t="s">
        <v>488</v>
      </c>
      <c r="P108" s="113" t="s">
        <v>488</v>
      </c>
      <c r="Q108" s="113" t="s">
        <v>488</v>
      </c>
      <c r="R108" s="113" t="s">
        <v>488</v>
      </c>
      <c r="S108" s="64"/>
      <c r="T108" s="64"/>
      <c r="U108" s="64"/>
      <c r="V108" s="64"/>
      <c r="W108" s="64"/>
    </row>
    <row r="109" spans="2:23" ht="14.4" x14ac:dyDescent="0.3">
      <c r="B109" s="114" t="s">
        <v>337</v>
      </c>
      <c r="C109" s="115" t="s">
        <v>338</v>
      </c>
      <c r="D109" s="113" t="s">
        <v>488</v>
      </c>
      <c r="E109" s="113" t="s">
        <v>488</v>
      </c>
      <c r="F109" s="113" t="s">
        <v>488</v>
      </c>
      <c r="G109" s="113" t="s">
        <v>488</v>
      </c>
      <c r="H109" s="113" t="s">
        <v>488</v>
      </c>
      <c r="I109" s="113" t="s">
        <v>488</v>
      </c>
      <c r="J109" s="113" t="s">
        <v>488</v>
      </c>
      <c r="K109" s="113" t="s">
        <v>488</v>
      </c>
      <c r="L109" s="113" t="s">
        <v>488</v>
      </c>
      <c r="M109" s="113" t="s">
        <v>488</v>
      </c>
      <c r="N109" s="113" t="s">
        <v>488</v>
      </c>
      <c r="O109" s="113" t="s">
        <v>488</v>
      </c>
      <c r="P109" s="113" t="s">
        <v>488</v>
      </c>
      <c r="Q109" s="113" t="s">
        <v>488</v>
      </c>
      <c r="R109" s="113" t="s">
        <v>488</v>
      </c>
      <c r="S109" s="64"/>
      <c r="T109" s="64"/>
      <c r="U109" s="64"/>
      <c r="V109" s="64"/>
      <c r="W109" s="64"/>
    </row>
    <row r="110" spans="2:23" ht="14.4" x14ac:dyDescent="0.3">
      <c r="B110" s="114" t="s">
        <v>207</v>
      </c>
      <c r="C110" s="115" t="s">
        <v>208</v>
      </c>
      <c r="D110" s="113" t="s">
        <v>488</v>
      </c>
      <c r="E110" s="113" t="s">
        <v>488</v>
      </c>
      <c r="F110" s="113" t="s">
        <v>470</v>
      </c>
      <c r="G110" s="113" t="s">
        <v>488</v>
      </c>
      <c r="H110" s="113" t="s">
        <v>488</v>
      </c>
      <c r="I110" s="113" t="s">
        <v>488</v>
      </c>
      <c r="J110" s="113" t="s">
        <v>488</v>
      </c>
      <c r="K110" s="113" t="s">
        <v>488</v>
      </c>
      <c r="L110" s="113" t="s">
        <v>488</v>
      </c>
      <c r="M110" s="113" t="s">
        <v>488</v>
      </c>
      <c r="N110" s="113" t="s">
        <v>488</v>
      </c>
      <c r="O110" s="113" t="s">
        <v>488</v>
      </c>
      <c r="P110" s="113" t="s">
        <v>488</v>
      </c>
      <c r="Q110" s="113" t="s">
        <v>470</v>
      </c>
      <c r="R110" s="113" t="s">
        <v>488</v>
      </c>
      <c r="S110" s="64"/>
      <c r="T110" s="64"/>
      <c r="U110" s="64"/>
      <c r="V110" s="64"/>
      <c r="W110" s="64"/>
    </row>
    <row r="111" spans="2:23" ht="14.4" x14ac:dyDescent="0.3">
      <c r="B111" s="114" t="s">
        <v>231</v>
      </c>
      <c r="C111" s="115" t="s">
        <v>232</v>
      </c>
      <c r="D111" s="113" t="s">
        <v>488</v>
      </c>
      <c r="E111" s="113" t="s">
        <v>488</v>
      </c>
      <c r="F111" s="113" t="s">
        <v>488</v>
      </c>
      <c r="G111" s="113" t="s">
        <v>488</v>
      </c>
      <c r="H111" s="113" t="s">
        <v>488</v>
      </c>
      <c r="I111" s="113" t="s">
        <v>488</v>
      </c>
      <c r="J111" s="113" t="s">
        <v>488</v>
      </c>
      <c r="K111" s="113" t="s">
        <v>488</v>
      </c>
      <c r="L111" s="113" t="s">
        <v>488</v>
      </c>
      <c r="M111" s="113" t="s">
        <v>488</v>
      </c>
      <c r="N111" s="113" t="s">
        <v>488</v>
      </c>
      <c r="O111" s="113" t="s">
        <v>488</v>
      </c>
      <c r="P111" s="113" t="s">
        <v>488</v>
      </c>
      <c r="Q111" s="113" t="s">
        <v>488</v>
      </c>
      <c r="R111" s="113" t="s">
        <v>488</v>
      </c>
      <c r="S111" s="64"/>
      <c r="T111" s="64"/>
      <c r="U111" s="64"/>
      <c r="V111" s="64"/>
      <c r="W111" s="64"/>
    </row>
    <row r="112" spans="2:23" ht="14.4" x14ac:dyDescent="0.3">
      <c r="B112" s="114" t="s">
        <v>373</v>
      </c>
      <c r="C112" s="115" t="s">
        <v>374</v>
      </c>
      <c r="D112" s="113" t="s">
        <v>488</v>
      </c>
      <c r="E112" s="113" t="s">
        <v>488</v>
      </c>
      <c r="F112" s="113" t="s">
        <v>488</v>
      </c>
      <c r="G112" s="113" t="s">
        <v>488</v>
      </c>
      <c r="H112" s="113" t="s">
        <v>488</v>
      </c>
      <c r="I112" s="113" t="s">
        <v>488</v>
      </c>
      <c r="J112" s="113" t="s">
        <v>488</v>
      </c>
      <c r="K112" s="113" t="s">
        <v>488</v>
      </c>
      <c r="L112" s="113" t="s">
        <v>488</v>
      </c>
      <c r="M112" s="113" t="s">
        <v>488</v>
      </c>
      <c r="N112" s="113" t="s">
        <v>488</v>
      </c>
      <c r="O112" s="113" t="s">
        <v>488</v>
      </c>
      <c r="P112" s="113" t="s">
        <v>488</v>
      </c>
      <c r="Q112" s="113" t="s">
        <v>488</v>
      </c>
      <c r="R112" s="113" t="s">
        <v>488</v>
      </c>
      <c r="S112" s="64"/>
      <c r="T112" s="64"/>
      <c r="U112" s="64"/>
      <c r="V112" s="64"/>
      <c r="W112" s="64"/>
    </row>
    <row r="113" spans="2:23" ht="14.4" x14ac:dyDescent="0.3">
      <c r="B113" s="114" t="s">
        <v>223</v>
      </c>
      <c r="C113" s="115" t="s">
        <v>224</v>
      </c>
      <c r="D113" s="113" t="s">
        <v>488</v>
      </c>
      <c r="E113" s="113" t="s">
        <v>488</v>
      </c>
      <c r="F113" s="113" t="s">
        <v>488</v>
      </c>
      <c r="G113" s="113" t="s">
        <v>488</v>
      </c>
      <c r="H113" s="113" t="s">
        <v>488</v>
      </c>
      <c r="I113" s="113" t="s">
        <v>488</v>
      </c>
      <c r="J113" s="113" t="s">
        <v>488</v>
      </c>
      <c r="K113" s="113" t="s">
        <v>488</v>
      </c>
      <c r="L113" s="113" t="s">
        <v>488</v>
      </c>
      <c r="M113" s="113" t="s">
        <v>488</v>
      </c>
      <c r="N113" s="113" t="s">
        <v>488</v>
      </c>
      <c r="O113" s="113" t="s">
        <v>488</v>
      </c>
      <c r="P113" s="113" t="s">
        <v>488</v>
      </c>
      <c r="Q113" s="113" t="s">
        <v>488</v>
      </c>
      <c r="R113" s="113" t="s">
        <v>488</v>
      </c>
      <c r="S113" s="64"/>
      <c r="T113" s="64"/>
      <c r="U113" s="64"/>
      <c r="V113" s="64"/>
      <c r="W113" s="64"/>
    </row>
    <row r="114" spans="2:23" ht="14.4" x14ac:dyDescent="0.3">
      <c r="B114" s="114" t="s">
        <v>265</v>
      </c>
      <c r="C114" s="115" t="s">
        <v>266</v>
      </c>
      <c r="D114" s="113" t="s">
        <v>488</v>
      </c>
      <c r="E114" s="113" t="s">
        <v>488</v>
      </c>
      <c r="F114" s="113" t="s">
        <v>488</v>
      </c>
      <c r="G114" s="113" t="s">
        <v>488</v>
      </c>
      <c r="H114" s="113" t="s">
        <v>488</v>
      </c>
      <c r="I114" s="113" t="s">
        <v>488</v>
      </c>
      <c r="J114" s="113" t="s">
        <v>488</v>
      </c>
      <c r="K114" s="113" t="s">
        <v>488</v>
      </c>
      <c r="L114" s="113" t="s">
        <v>488</v>
      </c>
      <c r="M114" s="113" t="s">
        <v>488</v>
      </c>
      <c r="N114" s="113" t="s">
        <v>488</v>
      </c>
      <c r="O114" s="113" t="s">
        <v>488</v>
      </c>
      <c r="P114" s="113" t="s">
        <v>488</v>
      </c>
      <c r="Q114" s="113" t="s">
        <v>488</v>
      </c>
      <c r="R114" s="113" t="s">
        <v>488</v>
      </c>
      <c r="S114" s="64"/>
      <c r="T114" s="64"/>
      <c r="U114" s="64"/>
      <c r="V114" s="64"/>
      <c r="W114" s="64"/>
    </row>
    <row r="115" spans="2:23" ht="14.4" x14ac:dyDescent="0.3">
      <c r="B115" s="114" t="s">
        <v>393</v>
      </c>
      <c r="C115" s="115" t="s">
        <v>394</v>
      </c>
      <c r="D115" s="113" t="s">
        <v>488</v>
      </c>
      <c r="E115" s="113" t="s">
        <v>488</v>
      </c>
      <c r="F115" s="113" t="s">
        <v>488</v>
      </c>
      <c r="G115" s="113" t="s">
        <v>488</v>
      </c>
      <c r="H115" s="113" t="s">
        <v>488</v>
      </c>
      <c r="I115" s="113" t="s">
        <v>488</v>
      </c>
      <c r="J115" s="113" t="s">
        <v>488</v>
      </c>
      <c r="K115" s="113" t="s">
        <v>488</v>
      </c>
      <c r="L115" s="113" t="s">
        <v>488</v>
      </c>
      <c r="M115" s="113" t="s">
        <v>488</v>
      </c>
      <c r="N115" s="113" t="s">
        <v>488</v>
      </c>
      <c r="O115" s="113" t="s">
        <v>488</v>
      </c>
      <c r="P115" s="113" t="s">
        <v>488</v>
      </c>
      <c r="Q115" s="113" t="s">
        <v>488</v>
      </c>
      <c r="R115" s="113" t="s">
        <v>488</v>
      </c>
      <c r="S115" s="64"/>
      <c r="T115" s="64"/>
      <c r="U115" s="64"/>
      <c r="V115" s="64"/>
      <c r="W115" s="64"/>
    </row>
    <row r="116" spans="2:23" ht="14.4" x14ac:dyDescent="0.3">
      <c r="B116" s="114" t="s">
        <v>287</v>
      </c>
      <c r="C116" s="115" t="s">
        <v>288</v>
      </c>
      <c r="D116" s="113" t="s">
        <v>488</v>
      </c>
      <c r="E116" s="113" t="s">
        <v>488</v>
      </c>
      <c r="F116" s="113" t="s">
        <v>488</v>
      </c>
      <c r="G116" s="113" t="s">
        <v>488</v>
      </c>
      <c r="H116" s="113" t="s">
        <v>488</v>
      </c>
      <c r="I116" s="113" t="s">
        <v>488</v>
      </c>
      <c r="J116" s="113" t="s">
        <v>488</v>
      </c>
      <c r="K116" s="113" t="s">
        <v>488</v>
      </c>
      <c r="L116" s="113" t="s">
        <v>488</v>
      </c>
      <c r="M116" s="113" t="s">
        <v>488</v>
      </c>
      <c r="N116" s="113" t="s">
        <v>488</v>
      </c>
      <c r="O116" s="113" t="s">
        <v>488</v>
      </c>
      <c r="P116" s="113" t="s">
        <v>488</v>
      </c>
      <c r="Q116" s="113" t="s">
        <v>488</v>
      </c>
      <c r="R116" s="113" t="s">
        <v>488</v>
      </c>
      <c r="S116" s="64"/>
      <c r="T116" s="64"/>
      <c r="U116" s="64"/>
      <c r="V116" s="64"/>
      <c r="W116" s="64"/>
    </row>
    <row r="117" spans="2:23" ht="14.4" x14ac:dyDescent="0.3">
      <c r="B117" s="114" t="s">
        <v>253</v>
      </c>
      <c r="C117" s="115" t="s">
        <v>254</v>
      </c>
      <c r="D117" s="113" t="s">
        <v>488</v>
      </c>
      <c r="E117" s="113" t="s">
        <v>488</v>
      </c>
      <c r="F117" s="113" t="s">
        <v>488</v>
      </c>
      <c r="G117" s="113" t="s">
        <v>488</v>
      </c>
      <c r="H117" s="113" t="s">
        <v>488</v>
      </c>
      <c r="I117" s="113" t="s">
        <v>488</v>
      </c>
      <c r="J117" s="113" t="s">
        <v>488</v>
      </c>
      <c r="K117" s="113" t="s">
        <v>488</v>
      </c>
      <c r="L117" s="113" t="s">
        <v>488</v>
      </c>
      <c r="M117" s="113" t="s">
        <v>488</v>
      </c>
      <c r="N117" s="113" t="s">
        <v>488</v>
      </c>
      <c r="O117" s="113" t="s">
        <v>488</v>
      </c>
      <c r="P117" s="113" t="s">
        <v>488</v>
      </c>
      <c r="Q117" s="113" t="s">
        <v>488</v>
      </c>
      <c r="R117" s="113" t="s">
        <v>488</v>
      </c>
      <c r="S117" s="64"/>
      <c r="T117" s="64"/>
      <c r="U117" s="64"/>
      <c r="V117" s="64"/>
      <c r="W117" s="64"/>
    </row>
    <row r="118" spans="2:23" ht="14.4" x14ac:dyDescent="0.3">
      <c r="B118" s="114" t="s">
        <v>349</v>
      </c>
      <c r="C118" s="115" t="s">
        <v>350</v>
      </c>
      <c r="D118" s="113" t="s">
        <v>488</v>
      </c>
      <c r="E118" s="113" t="s">
        <v>488</v>
      </c>
      <c r="F118" s="113" t="s">
        <v>488</v>
      </c>
      <c r="G118" s="113" t="s">
        <v>488</v>
      </c>
      <c r="H118" s="113" t="s">
        <v>488</v>
      </c>
      <c r="I118" s="113" t="s">
        <v>488</v>
      </c>
      <c r="J118" s="113" t="s">
        <v>488</v>
      </c>
      <c r="K118" s="113" t="s">
        <v>488</v>
      </c>
      <c r="L118" s="113" t="s">
        <v>488</v>
      </c>
      <c r="M118" s="113" t="s">
        <v>488</v>
      </c>
      <c r="N118" s="113" t="s">
        <v>488</v>
      </c>
      <c r="O118" s="113" t="s">
        <v>488</v>
      </c>
      <c r="P118" s="113" t="s">
        <v>488</v>
      </c>
      <c r="Q118" s="113" t="s">
        <v>488</v>
      </c>
      <c r="R118" s="113" t="s">
        <v>488</v>
      </c>
      <c r="S118" s="64"/>
      <c r="T118" s="64"/>
      <c r="U118" s="64"/>
      <c r="V118" s="64"/>
      <c r="W118" s="64"/>
    </row>
    <row r="119" spans="2:23" ht="14.4" x14ac:dyDescent="0.3">
      <c r="B119" s="114" t="s">
        <v>227</v>
      </c>
      <c r="C119" s="115" t="s">
        <v>228</v>
      </c>
      <c r="D119" s="113" t="s">
        <v>488</v>
      </c>
      <c r="E119" s="113" t="s">
        <v>488</v>
      </c>
      <c r="F119" s="113" t="s">
        <v>488</v>
      </c>
      <c r="G119" s="113" t="s">
        <v>488</v>
      </c>
      <c r="H119" s="113" t="s">
        <v>488</v>
      </c>
      <c r="I119" s="113" t="s">
        <v>488</v>
      </c>
      <c r="J119" s="113" t="s">
        <v>488</v>
      </c>
      <c r="K119" s="113" t="s">
        <v>488</v>
      </c>
      <c r="L119" s="113" t="s">
        <v>488</v>
      </c>
      <c r="M119" s="113" t="s">
        <v>488</v>
      </c>
      <c r="N119" s="113" t="s">
        <v>488</v>
      </c>
      <c r="O119" s="113" t="s">
        <v>488</v>
      </c>
      <c r="P119" s="113" t="s">
        <v>488</v>
      </c>
      <c r="Q119" s="113" t="s">
        <v>488</v>
      </c>
      <c r="R119" s="113" t="s">
        <v>488</v>
      </c>
      <c r="S119" s="64"/>
      <c r="T119" s="64"/>
      <c r="U119" s="64"/>
      <c r="V119" s="64"/>
      <c r="W119" s="64"/>
    </row>
    <row r="120" spans="2:23" ht="14.4" x14ac:dyDescent="0.3">
      <c r="B120" s="114" t="s">
        <v>198</v>
      </c>
      <c r="C120" s="115" t="s">
        <v>199</v>
      </c>
      <c r="D120" s="113" t="s">
        <v>488</v>
      </c>
      <c r="E120" s="113" t="s">
        <v>488</v>
      </c>
      <c r="F120" s="113" t="s">
        <v>488</v>
      </c>
      <c r="G120" s="113" t="s">
        <v>488</v>
      </c>
      <c r="H120" s="113" t="s">
        <v>488</v>
      </c>
      <c r="I120" s="113" t="s">
        <v>488</v>
      </c>
      <c r="J120" s="113" t="s">
        <v>488</v>
      </c>
      <c r="K120" s="113" t="s">
        <v>488</v>
      </c>
      <c r="L120" s="113" t="s">
        <v>488</v>
      </c>
      <c r="M120" s="113" t="s">
        <v>488</v>
      </c>
      <c r="N120" s="113" t="s">
        <v>488</v>
      </c>
      <c r="O120" s="113" t="s">
        <v>488</v>
      </c>
      <c r="P120" s="113" t="s">
        <v>488</v>
      </c>
      <c r="Q120" s="113" t="s">
        <v>470</v>
      </c>
      <c r="R120" s="113" t="s">
        <v>488</v>
      </c>
      <c r="S120" s="64"/>
      <c r="T120" s="64"/>
      <c r="U120" s="64"/>
      <c r="V120" s="64"/>
      <c r="W120" s="64"/>
    </row>
    <row r="121" spans="2:23" ht="14.4" x14ac:dyDescent="0.3">
      <c r="B121" s="114" t="s">
        <v>255</v>
      </c>
      <c r="C121" s="115" t="s">
        <v>256</v>
      </c>
      <c r="D121" s="113" t="s">
        <v>488</v>
      </c>
      <c r="E121" s="113" t="s">
        <v>488</v>
      </c>
      <c r="F121" s="113" t="s">
        <v>488</v>
      </c>
      <c r="G121" s="113" t="s">
        <v>488</v>
      </c>
      <c r="H121" s="113" t="s">
        <v>488</v>
      </c>
      <c r="I121" s="113" t="s">
        <v>488</v>
      </c>
      <c r="J121" s="113" t="s">
        <v>488</v>
      </c>
      <c r="K121" s="113" t="s">
        <v>488</v>
      </c>
      <c r="L121" s="113" t="s">
        <v>488</v>
      </c>
      <c r="M121" s="113" t="s">
        <v>488</v>
      </c>
      <c r="N121" s="113" t="s">
        <v>488</v>
      </c>
      <c r="O121" s="113" t="s">
        <v>488</v>
      </c>
      <c r="P121" s="113" t="s">
        <v>488</v>
      </c>
      <c r="Q121" s="113" t="s">
        <v>488</v>
      </c>
      <c r="R121" s="113" t="s">
        <v>488</v>
      </c>
      <c r="S121" s="64"/>
      <c r="T121" s="64"/>
      <c r="U121" s="64"/>
      <c r="V121" s="64"/>
      <c r="W121" s="64"/>
    </row>
    <row r="122" spans="2:23" ht="14.4" x14ac:dyDescent="0.3">
      <c r="B122" s="114" t="s">
        <v>269</v>
      </c>
      <c r="C122" s="115" t="s">
        <v>270</v>
      </c>
      <c r="D122" s="113" t="s">
        <v>488</v>
      </c>
      <c r="E122" s="113" t="s">
        <v>488</v>
      </c>
      <c r="F122" s="113" t="s">
        <v>488</v>
      </c>
      <c r="G122" s="113" t="s">
        <v>488</v>
      </c>
      <c r="H122" s="113" t="s">
        <v>488</v>
      </c>
      <c r="I122" s="113" t="s">
        <v>488</v>
      </c>
      <c r="J122" s="113" t="s">
        <v>488</v>
      </c>
      <c r="K122" s="113" t="s">
        <v>488</v>
      </c>
      <c r="L122" s="113" t="s">
        <v>488</v>
      </c>
      <c r="M122" s="113" t="s">
        <v>488</v>
      </c>
      <c r="N122" s="113" t="s">
        <v>488</v>
      </c>
      <c r="O122" s="113" t="s">
        <v>488</v>
      </c>
      <c r="P122" s="113" t="s">
        <v>488</v>
      </c>
      <c r="Q122" s="113" t="s">
        <v>488</v>
      </c>
      <c r="R122" s="113" t="s">
        <v>488</v>
      </c>
      <c r="S122" s="64"/>
      <c r="T122" s="64"/>
      <c r="U122" s="64"/>
      <c r="V122" s="64"/>
      <c r="W122" s="64"/>
    </row>
    <row r="123" spans="2:23" ht="14.4" x14ac:dyDescent="0.3">
      <c r="B123" s="114" t="s">
        <v>241</v>
      </c>
      <c r="C123" s="115" t="s">
        <v>242</v>
      </c>
      <c r="D123" s="113" t="s">
        <v>488</v>
      </c>
      <c r="E123" s="113" t="s">
        <v>488</v>
      </c>
      <c r="F123" s="113" t="s">
        <v>488</v>
      </c>
      <c r="G123" s="113" t="s">
        <v>488</v>
      </c>
      <c r="H123" s="113" t="s">
        <v>488</v>
      </c>
      <c r="I123" s="113" t="s">
        <v>488</v>
      </c>
      <c r="J123" s="113" t="s">
        <v>488</v>
      </c>
      <c r="K123" s="113" t="s">
        <v>488</v>
      </c>
      <c r="L123" s="113" t="s">
        <v>488</v>
      </c>
      <c r="M123" s="113" t="s">
        <v>488</v>
      </c>
      <c r="N123" s="113" t="s">
        <v>488</v>
      </c>
      <c r="O123" s="113" t="s">
        <v>488</v>
      </c>
      <c r="P123" s="113" t="s">
        <v>488</v>
      </c>
      <c r="Q123" s="113" t="s">
        <v>488</v>
      </c>
      <c r="R123" s="113" t="s">
        <v>488</v>
      </c>
      <c r="S123" s="64"/>
      <c r="T123" s="64"/>
      <c r="U123" s="64"/>
      <c r="V123" s="64"/>
      <c r="W123" s="64"/>
    </row>
    <row r="124" spans="2:23" ht="14.4" x14ac:dyDescent="0.3">
      <c r="B124" s="114" t="s">
        <v>307</v>
      </c>
      <c r="C124" s="115" t="s">
        <v>308</v>
      </c>
      <c r="D124" s="113" t="s">
        <v>488</v>
      </c>
      <c r="E124" s="113" t="s">
        <v>488</v>
      </c>
      <c r="F124" s="113" t="s">
        <v>488</v>
      </c>
      <c r="G124" s="113" t="s">
        <v>488</v>
      </c>
      <c r="H124" s="113" t="s">
        <v>488</v>
      </c>
      <c r="I124" s="113" t="s">
        <v>488</v>
      </c>
      <c r="J124" s="113" t="s">
        <v>488</v>
      </c>
      <c r="K124" s="113" t="s">
        <v>488</v>
      </c>
      <c r="L124" s="113" t="s">
        <v>488</v>
      </c>
      <c r="M124" s="113" t="s">
        <v>488</v>
      </c>
      <c r="N124" s="113" t="s">
        <v>488</v>
      </c>
      <c r="O124" s="113" t="s">
        <v>488</v>
      </c>
      <c r="P124" s="113" t="s">
        <v>488</v>
      </c>
      <c r="Q124" s="113" t="s">
        <v>488</v>
      </c>
      <c r="R124" s="113" t="s">
        <v>488</v>
      </c>
      <c r="S124" s="64"/>
      <c r="T124" s="64"/>
      <c r="U124" s="64"/>
      <c r="V124" s="64"/>
      <c r="W124" s="64"/>
    </row>
    <row r="125" spans="2:23" ht="14.4" x14ac:dyDescent="0.3">
      <c r="B125" s="114" t="s">
        <v>221</v>
      </c>
      <c r="C125" s="115" t="s">
        <v>222</v>
      </c>
      <c r="D125" s="113" t="s">
        <v>464</v>
      </c>
      <c r="E125" s="113" t="s">
        <v>464</v>
      </c>
      <c r="F125" s="113" t="s">
        <v>464</v>
      </c>
      <c r="G125" s="113" t="s">
        <v>464</v>
      </c>
      <c r="H125" s="113" t="s">
        <v>464</v>
      </c>
      <c r="I125" s="113" t="s">
        <v>464</v>
      </c>
      <c r="J125" s="113" t="s">
        <v>464</v>
      </c>
      <c r="K125" s="113" t="s">
        <v>464</v>
      </c>
      <c r="L125" s="113" t="s">
        <v>464</v>
      </c>
      <c r="M125" s="113" t="s">
        <v>464</v>
      </c>
      <c r="N125" s="113" t="s">
        <v>464</v>
      </c>
      <c r="O125" s="113" t="s">
        <v>464</v>
      </c>
      <c r="P125" s="113" t="s">
        <v>464</v>
      </c>
      <c r="Q125" s="113" t="s">
        <v>464</v>
      </c>
      <c r="R125" s="113" t="s">
        <v>464</v>
      </c>
      <c r="S125" s="64"/>
      <c r="T125" s="64"/>
      <c r="U125" s="64"/>
      <c r="V125" s="64"/>
      <c r="W125" s="64"/>
    </row>
    <row r="126" spans="2:23" ht="14.4" x14ac:dyDescent="0.3">
      <c r="B126" s="114" t="s">
        <v>313</v>
      </c>
      <c r="C126" s="115" t="s">
        <v>314</v>
      </c>
      <c r="D126" s="113" t="s">
        <v>488</v>
      </c>
      <c r="E126" s="113" t="s">
        <v>488</v>
      </c>
      <c r="F126" s="113" t="s">
        <v>488</v>
      </c>
      <c r="G126" s="113" t="s">
        <v>488</v>
      </c>
      <c r="H126" s="113" t="s">
        <v>488</v>
      </c>
      <c r="I126" s="113" t="s">
        <v>488</v>
      </c>
      <c r="J126" s="113" t="s">
        <v>488</v>
      </c>
      <c r="K126" s="113" t="s">
        <v>488</v>
      </c>
      <c r="L126" s="113" t="s">
        <v>488</v>
      </c>
      <c r="M126" s="113" t="s">
        <v>488</v>
      </c>
      <c r="N126" s="113" t="s">
        <v>488</v>
      </c>
      <c r="O126" s="113" t="s">
        <v>488</v>
      </c>
      <c r="P126" s="113" t="s">
        <v>488</v>
      </c>
      <c r="Q126" s="113" t="s">
        <v>470</v>
      </c>
      <c r="R126" s="113" t="s">
        <v>488</v>
      </c>
      <c r="S126" s="64"/>
      <c r="T126" s="64"/>
      <c r="U126" s="64"/>
      <c r="V126" s="64"/>
      <c r="W126" s="64"/>
    </row>
    <row r="127" spans="2:23" ht="14.4" x14ac:dyDescent="0.3">
      <c r="B127" s="114" t="s">
        <v>237</v>
      </c>
      <c r="C127" s="115" t="s">
        <v>238</v>
      </c>
      <c r="D127" s="113" t="s">
        <v>464</v>
      </c>
      <c r="E127" s="113" t="s">
        <v>464</v>
      </c>
      <c r="F127" s="113" t="s">
        <v>464</v>
      </c>
      <c r="G127" s="113" t="s">
        <v>464</v>
      </c>
      <c r="H127" s="113" t="s">
        <v>464</v>
      </c>
      <c r="I127" s="113" t="s">
        <v>464</v>
      </c>
      <c r="J127" s="113" t="s">
        <v>464</v>
      </c>
      <c r="K127" s="113" t="s">
        <v>464</v>
      </c>
      <c r="L127" s="113" t="s">
        <v>464</v>
      </c>
      <c r="M127" s="113" t="s">
        <v>464</v>
      </c>
      <c r="N127" s="113" t="s">
        <v>464</v>
      </c>
      <c r="O127" s="113" t="s">
        <v>464</v>
      </c>
      <c r="P127" s="113" t="s">
        <v>464</v>
      </c>
      <c r="Q127" s="113" t="s">
        <v>464</v>
      </c>
      <c r="R127" s="113" t="s">
        <v>464</v>
      </c>
      <c r="S127" s="64"/>
      <c r="T127" s="64"/>
      <c r="U127" s="64"/>
      <c r="V127" s="64"/>
      <c r="W127" s="64"/>
    </row>
    <row r="128" spans="2:23" ht="14.4" x14ac:dyDescent="0.3">
      <c r="B128" s="114" t="s">
        <v>203</v>
      </c>
      <c r="C128" s="115" t="s">
        <v>204</v>
      </c>
      <c r="D128" s="113" t="s">
        <v>488</v>
      </c>
      <c r="E128" s="113" t="s">
        <v>488</v>
      </c>
      <c r="F128" s="113" t="s">
        <v>488</v>
      </c>
      <c r="G128" s="113" t="s">
        <v>488</v>
      </c>
      <c r="H128" s="113" t="s">
        <v>488</v>
      </c>
      <c r="I128" s="113" t="s">
        <v>488</v>
      </c>
      <c r="J128" s="113" t="s">
        <v>488</v>
      </c>
      <c r="K128" s="113" t="s">
        <v>488</v>
      </c>
      <c r="L128" s="113" t="s">
        <v>488</v>
      </c>
      <c r="M128" s="113" t="s">
        <v>488</v>
      </c>
      <c r="N128" s="113" t="s">
        <v>488</v>
      </c>
      <c r="O128" s="113" t="s">
        <v>488</v>
      </c>
      <c r="P128" s="113" t="s">
        <v>488</v>
      </c>
      <c r="Q128" s="113" t="s">
        <v>488</v>
      </c>
      <c r="R128" s="113" t="s">
        <v>488</v>
      </c>
      <c r="S128" s="64"/>
      <c r="T128" s="64"/>
      <c r="U128" s="64"/>
      <c r="V128" s="64"/>
      <c r="W128" s="64"/>
    </row>
    <row r="129" spans="2:23" ht="14.4" x14ac:dyDescent="0.3">
      <c r="B129" s="114" t="s">
        <v>257</v>
      </c>
      <c r="C129" s="115" t="s">
        <v>258</v>
      </c>
      <c r="D129" s="113" t="s">
        <v>488</v>
      </c>
      <c r="E129" s="113" t="s">
        <v>488</v>
      </c>
      <c r="F129" s="113" t="s">
        <v>488</v>
      </c>
      <c r="G129" s="113" t="s">
        <v>488</v>
      </c>
      <c r="H129" s="113" t="s">
        <v>488</v>
      </c>
      <c r="I129" s="113" t="s">
        <v>488</v>
      </c>
      <c r="J129" s="113" t="s">
        <v>488</v>
      </c>
      <c r="K129" s="113" t="s">
        <v>488</v>
      </c>
      <c r="L129" s="113" t="s">
        <v>488</v>
      </c>
      <c r="M129" s="113" t="s">
        <v>488</v>
      </c>
      <c r="N129" s="113" t="s">
        <v>488</v>
      </c>
      <c r="O129" s="113" t="s">
        <v>488</v>
      </c>
      <c r="P129" s="113" t="s">
        <v>488</v>
      </c>
      <c r="Q129" s="113" t="s">
        <v>488</v>
      </c>
      <c r="R129" s="113" t="s">
        <v>488</v>
      </c>
      <c r="S129" s="64"/>
      <c r="T129" s="64"/>
      <c r="U129" s="64"/>
      <c r="V129" s="64"/>
      <c r="W129" s="64"/>
    </row>
    <row r="130" spans="2:23" ht="14.4" x14ac:dyDescent="0.3">
      <c r="B130" s="114" t="s">
        <v>279</v>
      </c>
      <c r="C130" s="115" t="s">
        <v>280</v>
      </c>
      <c r="D130" s="113" t="s">
        <v>488</v>
      </c>
      <c r="E130" s="113" t="s">
        <v>488</v>
      </c>
      <c r="F130" s="113" t="s">
        <v>488</v>
      </c>
      <c r="G130" s="113" t="s">
        <v>488</v>
      </c>
      <c r="H130" s="113" t="s">
        <v>488</v>
      </c>
      <c r="I130" s="113" t="s">
        <v>488</v>
      </c>
      <c r="J130" s="113" t="s">
        <v>488</v>
      </c>
      <c r="K130" s="113" t="s">
        <v>488</v>
      </c>
      <c r="L130" s="113" t="s">
        <v>488</v>
      </c>
      <c r="M130" s="113" t="s">
        <v>488</v>
      </c>
      <c r="N130" s="113" t="s">
        <v>488</v>
      </c>
      <c r="O130" s="113" t="s">
        <v>488</v>
      </c>
      <c r="P130" s="113" t="s">
        <v>488</v>
      </c>
      <c r="Q130" s="113" t="s">
        <v>488</v>
      </c>
      <c r="R130" s="113" t="s">
        <v>488</v>
      </c>
      <c r="S130" s="64"/>
      <c r="T130" s="64"/>
      <c r="U130" s="64"/>
      <c r="V130" s="64"/>
      <c r="W130" s="64"/>
    </row>
    <row r="131" spans="2:23" ht="14.4" x14ac:dyDescent="0.3">
      <c r="B131" s="114" t="s">
        <v>389</v>
      </c>
      <c r="C131" s="115" t="s">
        <v>390</v>
      </c>
      <c r="D131" s="113" t="s">
        <v>488</v>
      </c>
      <c r="E131" s="113" t="s">
        <v>488</v>
      </c>
      <c r="F131" s="113" t="s">
        <v>488</v>
      </c>
      <c r="G131" s="113" t="s">
        <v>488</v>
      </c>
      <c r="H131" s="113" t="s">
        <v>488</v>
      </c>
      <c r="I131" s="113" t="s">
        <v>488</v>
      </c>
      <c r="J131" s="113" t="s">
        <v>488</v>
      </c>
      <c r="K131" s="113" t="s">
        <v>488</v>
      </c>
      <c r="L131" s="113" t="s">
        <v>488</v>
      </c>
      <c r="M131" s="113" t="s">
        <v>488</v>
      </c>
      <c r="N131" s="113" t="s">
        <v>488</v>
      </c>
      <c r="O131" s="113" t="s">
        <v>488</v>
      </c>
      <c r="P131" s="113" t="s">
        <v>488</v>
      </c>
      <c r="Q131" s="113" t="s">
        <v>488</v>
      </c>
      <c r="R131" s="113" t="s">
        <v>488</v>
      </c>
      <c r="S131" s="64"/>
      <c r="T131" s="64"/>
      <c r="U131" s="64"/>
      <c r="V131" s="64"/>
      <c r="W131" s="64"/>
    </row>
    <row r="132" spans="2:23" ht="14.4" x14ac:dyDescent="0.3">
      <c r="B132" s="114" t="s">
        <v>189</v>
      </c>
      <c r="C132" s="115" t="s">
        <v>190</v>
      </c>
      <c r="D132" s="113" t="s">
        <v>488</v>
      </c>
      <c r="E132" s="113" t="s">
        <v>488</v>
      </c>
      <c r="F132" s="113" t="s">
        <v>488</v>
      </c>
      <c r="G132" s="113" t="s">
        <v>488</v>
      </c>
      <c r="H132" s="113" t="s">
        <v>488</v>
      </c>
      <c r="I132" s="113" t="s">
        <v>488</v>
      </c>
      <c r="J132" s="113" t="s">
        <v>488</v>
      </c>
      <c r="K132" s="113" t="s">
        <v>488</v>
      </c>
      <c r="L132" s="113" t="s">
        <v>488</v>
      </c>
      <c r="M132" s="113" t="s">
        <v>488</v>
      </c>
      <c r="N132" s="113" t="s">
        <v>488</v>
      </c>
      <c r="O132" s="113" t="s">
        <v>488</v>
      </c>
      <c r="P132" s="113" t="s">
        <v>488</v>
      </c>
      <c r="Q132" s="113" t="s">
        <v>488</v>
      </c>
      <c r="R132" s="113" t="s">
        <v>488</v>
      </c>
      <c r="S132" s="64"/>
      <c r="T132" s="64"/>
      <c r="U132" s="64"/>
      <c r="V132" s="64"/>
      <c r="W132" s="64"/>
    </row>
    <row r="133" spans="2:23" ht="14.4" x14ac:dyDescent="0.3">
      <c r="B133" s="114" t="s">
        <v>200</v>
      </c>
      <c r="C133" s="115" t="s">
        <v>201</v>
      </c>
      <c r="D133" s="113" t="s">
        <v>464</v>
      </c>
      <c r="E133" s="113" t="s">
        <v>464</v>
      </c>
      <c r="F133" s="113" t="s">
        <v>464</v>
      </c>
      <c r="G133" s="113" t="s">
        <v>464</v>
      </c>
      <c r="H133" s="113" t="s">
        <v>464</v>
      </c>
      <c r="I133" s="113" t="s">
        <v>464</v>
      </c>
      <c r="J133" s="113" t="s">
        <v>464</v>
      </c>
      <c r="K133" s="113" t="s">
        <v>464</v>
      </c>
      <c r="L133" s="113" t="s">
        <v>464</v>
      </c>
      <c r="M133" s="113" t="s">
        <v>464</v>
      </c>
      <c r="N133" s="113" t="s">
        <v>464</v>
      </c>
      <c r="O133" s="113" t="s">
        <v>464</v>
      </c>
      <c r="P133" s="113" t="s">
        <v>464</v>
      </c>
      <c r="Q133" s="113" t="s">
        <v>464</v>
      </c>
      <c r="R133" s="113" t="s">
        <v>464</v>
      </c>
      <c r="S133" s="64"/>
      <c r="T133" s="64"/>
      <c r="U133" s="64"/>
      <c r="V133" s="64"/>
      <c r="W133" s="64"/>
    </row>
    <row r="134" spans="2:23" ht="14.4" x14ac:dyDescent="0.3">
      <c r="B134" s="114" t="s">
        <v>301</v>
      </c>
      <c r="C134" s="115" t="s">
        <v>302</v>
      </c>
      <c r="D134" s="113" t="s">
        <v>488</v>
      </c>
      <c r="E134" s="113" t="s">
        <v>488</v>
      </c>
      <c r="F134" s="113" t="s">
        <v>488</v>
      </c>
      <c r="G134" s="113" t="s">
        <v>488</v>
      </c>
      <c r="H134" s="113" t="s">
        <v>488</v>
      </c>
      <c r="I134" s="113" t="s">
        <v>488</v>
      </c>
      <c r="J134" s="113" t="s">
        <v>488</v>
      </c>
      <c r="K134" s="113" t="s">
        <v>488</v>
      </c>
      <c r="L134" s="113" t="s">
        <v>488</v>
      </c>
      <c r="M134" s="113" t="s">
        <v>488</v>
      </c>
      <c r="N134" s="113" t="s">
        <v>488</v>
      </c>
      <c r="O134" s="113" t="s">
        <v>488</v>
      </c>
      <c r="P134" s="113" t="s">
        <v>488</v>
      </c>
      <c r="Q134" s="113" t="s">
        <v>488</v>
      </c>
      <c r="R134" s="113" t="s">
        <v>488</v>
      </c>
      <c r="S134" s="64"/>
      <c r="T134" s="64"/>
      <c r="U134" s="64"/>
      <c r="V134" s="64"/>
      <c r="W134" s="64"/>
    </row>
    <row r="135" spans="2:23" ht="14.4" x14ac:dyDescent="0.3">
      <c r="B135" s="114" t="s">
        <v>229</v>
      </c>
      <c r="C135" s="115" t="s">
        <v>230</v>
      </c>
      <c r="D135" s="113" t="s">
        <v>464</v>
      </c>
      <c r="E135" s="113" t="s">
        <v>464</v>
      </c>
      <c r="F135" s="113" t="s">
        <v>464</v>
      </c>
      <c r="G135" s="113" t="s">
        <v>464</v>
      </c>
      <c r="H135" s="113" t="s">
        <v>464</v>
      </c>
      <c r="I135" s="113" t="s">
        <v>464</v>
      </c>
      <c r="J135" s="113" t="s">
        <v>464</v>
      </c>
      <c r="K135" s="113" t="s">
        <v>464</v>
      </c>
      <c r="L135" s="113" t="s">
        <v>464</v>
      </c>
      <c r="M135" s="113" t="s">
        <v>464</v>
      </c>
      <c r="N135" s="113" t="s">
        <v>464</v>
      </c>
      <c r="O135" s="113" t="s">
        <v>464</v>
      </c>
      <c r="P135" s="113" t="s">
        <v>464</v>
      </c>
      <c r="Q135" s="113" t="s">
        <v>464</v>
      </c>
      <c r="R135" s="113" t="s">
        <v>464</v>
      </c>
      <c r="S135" s="64"/>
      <c r="T135" s="64"/>
      <c r="U135" s="64"/>
      <c r="V135" s="64"/>
      <c r="W135" s="64"/>
    </row>
    <row r="136" spans="2:23" ht="14.4" x14ac:dyDescent="0.3">
      <c r="B136" s="114" t="s">
        <v>379</v>
      </c>
      <c r="C136" s="115" t="s">
        <v>380</v>
      </c>
      <c r="D136" s="113" t="s">
        <v>488</v>
      </c>
      <c r="E136" s="113" t="s">
        <v>488</v>
      </c>
      <c r="F136" s="113" t="s">
        <v>488</v>
      </c>
      <c r="G136" s="113" t="s">
        <v>488</v>
      </c>
      <c r="H136" s="113" t="s">
        <v>488</v>
      </c>
      <c r="I136" s="113" t="s">
        <v>488</v>
      </c>
      <c r="J136" s="113" t="s">
        <v>488</v>
      </c>
      <c r="K136" s="113" t="s">
        <v>488</v>
      </c>
      <c r="L136" s="113" t="s">
        <v>488</v>
      </c>
      <c r="M136" s="113" t="s">
        <v>488</v>
      </c>
      <c r="N136" s="113" t="s">
        <v>488</v>
      </c>
      <c r="O136" s="113" t="s">
        <v>488</v>
      </c>
      <c r="P136" s="113" t="s">
        <v>488</v>
      </c>
      <c r="Q136" s="113" t="s">
        <v>488</v>
      </c>
      <c r="R136" s="113" t="s">
        <v>488</v>
      </c>
      <c r="S136" s="64"/>
      <c r="T136" s="64"/>
      <c r="U136" s="64"/>
      <c r="V136" s="64"/>
      <c r="W136" s="64"/>
    </row>
    <row r="137" spans="2:23" ht="14.4" x14ac:dyDescent="0.3">
      <c r="B137" s="114" t="s">
        <v>243</v>
      </c>
      <c r="C137" s="115" t="s">
        <v>244</v>
      </c>
      <c r="D137" s="113" t="s">
        <v>488</v>
      </c>
      <c r="E137" s="113" t="s">
        <v>488</v>
      </c>
      <c r="F137" s="113" t="s">
        <v>488</v>
      </c>
      <c r="G137" s="113" t="s">
        <v>488</v>
      </c>
      <c r="H137" s="113" t="s">
        <v>488</v>
      </c>
      <c r="I137" s="113" t="s">
        <v>488</v>
      </c>
      <c r="J137" s="113" t="s">
        <v>488</v>
      </c>
      <c r="K137" s="113" t="s">
        <v>488</v>
      </c>
      <c r="L137" s="113" t="s">
        <v>488</v>
      </c>
      <c r="M137" s="113" t="s">
        <v>488</v>
      </c>
      <c r="N137" s="113" t="s">
        <v>488</v>
      </c>
      <c r="O137" s="113" t="s">
        <v>488</v>
      </c>
      <c r="P137" s="113" t="s">
        <v>488</v>
      </c>
      <c r="Q137" s="113" t="s">
        <v>470</v>
      </c>
      <c r="R137" s="113" t="s">
        <v>488</v>
      </c>
      <c r="S137" s="64"/>
      <c r="T137" s="64"/>
      <c r="U137" s="64"/>
      <c r="V137" s="64"/>
      <c r="W137" s="64"/>
    </row>
    <row r="138" spans="2:23" ht="14.4" x14ac:dyDescent="0.3">
      <c r="B138" s="114" t="s">
        <v>263</v>
      </c>
      <c r="C138" s="115" t="s">
        <v>264</v>
      </c>
      <c r="D138" s="113" t="s">
        <v>488</v>
      </c>
      <c r="E138" s="113" t="s">
        <v>488</v>
      </c>
      <c r="F138" s="113" t="s">
        <v>488</v>
      </c>
      <c r="G138" s="113" t="s">
        <v>488</v>
      </c>
      <c r="H138" s="113" t="s">
        <v>488</v>
      </c>
      <c r="I138" s="113" t="s">
        <v>488</v>
      </c>
      <c r="J138" s="113" t="s">
        <v>488</v>
      </c>
      <c r="K138" s="113" t="s">
        <v>488</v>
      </c>
      <c r="L138" s="113" t="s">
        <v>488</v>
      </c>
      <c r="M138" s="113" t="s">
        <v>488</v>
      </c>
      <c r="N138" s="113" t="s">
        <v>488</v>
      </c>
      <c r="O138" s="113" t="s">
        <v>488</v>
      </c>
      <c r="P138" s="113" t="s">
        <v>488</v>
      </c>
      <c r="Q138" s="113" t="s">
        <v>470</v>
      </c>
      <c r="R138" s="113" t="s">
        <v>488</v>
      </c>
      <c r="S138" s="64"/>
      <c r="T138" s="64"/>
      <c r="U138" s="64"/>
      <c r="V138" s="64"/>
      <c r="W138" s="64"/>
    </row>
    <row r="139" spans="2:23" ht="14.4" x14ac:dyDescent="0.3">
      <c r="B139" s="114" t="s">
        <v>321</v>
      </c>
      <c r="C139" s="115" t="s">
        <v>322</v>
      </c>
      <c r="D139" s="113" t="s">
        <v>488</v>
      </c>
      <c r="E139" s="113" t="s">
        <v>488</v>
      </c>
      <c r="F139" s="113" t="s">
        <v>488</v>
      </c>
      <c r="G139" s="113" t="s">
        <v>488</v>
      </c>
      <c r="H139" s="113" t="s">
        <v>488</v>
      </c>
      <c r="I139" s="113" t="s">
        <v>488</v>
      </c>
      <c r="J139" s="113" t="s">
        <v>488</v>
      </c>
      <c r="K139" s="113" t="s">
        <v>488</v>
      </c>
      <c r="L139" s="113" t="s">
        <v>488</v>
      </c>
      <c r="M139" s="113" t="s">
        <v>488</v>
      </c>
      <c r="N139" s="113" t="s">
        <v>488</v>
      </c>
      <c r="O139" s="113" t="s">
        <v>488</v>
      </c>
      <c r="P139" s="113" t="s">
        <v>488</v>
      </c>
      <c r="Q139" s="113" t="s">
        <v>470</v>
      </c>
      <c r="R139" s="113" t="s">
        <v>488</v>
      </c>
      <c r="S139" s="64"/>
      <c r="T139" s="64"/>
      <c r="U139" s="64"/>
      <c r="V139" s="64"/>
      <c r="W139" s="64"/>
    </row>
    <row r="140" spans="2:23" ht="14.4" x14ac:dyDescent="0.3">
      <c r="B140" s="114" t="s">
        <v>353</v>
      </c>
      <c r="C140" s="115" t="s">
        <v>354</v>
      </c>
      <c r="D140" s="113" t="s">
        <v>488</v>
      </c>
      <c r="E140" s="113" t="s">
        <v>488</v>
      </c>
      <c r="F140" s="113" t="s">
        <v>488</v>
      </c>
      <c r="G140" s="113" t="s">
        <v>488</v>
      </c>
      <c r="H140" s="113" t="s">
        <v>488</v>
      </c>
      <c r="I140" s="113" t="s">
        <v>488</v>
      </c>
      <c r="J140" s="113" t="s">
        <v>488</v>
      </c>
      <c r="K140" s="113" t="s">
        <v>488</v>
      </c>
      <c r="L140" s="113" t="s">
        <v>488</v>
      </c>
      <c r="M140" s="113" t="s">
        <v>488</v>
      </c>
      <c r="N140" s="113" t="s">
        <v>488</v>
      </c>
      <c r="O140" s="113" t="s">
        <v>488</v>
      </c>
      <c r="P140" s="113" t="s">
        <v>488</v>
      </c>
      <c r="Q140" s="113" t="s">
        <v>470</v>
      </c>
      <c r="R140" s="113" t="s">
        <v>488</v>
      </c>
      <c r="S140" s="64"/>
      <c r="T140" s="64"/>
      <c r="U140" s="64"/>
      <c r="V140" s="64"/>
      <c r="W140" s="64"/>
    </row>
    <row r="141" spans="2:23" ht="14.4" x14ac:dyDescent="0.3">
      <c r="B141" s="114" t="s">
        <v>365</v>
      </c>
      <c r="C141" s="115" t="s">
        <v>366</v>
      </c>
      <c r="D141" s="113" t="s">
        <v>488</v>
      </c>
      <c r="E141" s="113" t="s">
        <v>488</v>
      </c>
      <c r="F141" s="113" t="s">
        <v>488</v>
      </c>
      <c r="G141" s="113" t="s">
        <v>488</v>
      </c>
      <c r="H141" s="113" t="s">
        <v>488</v>
      </c>
      <c r="I141" s="113" t="s">
        <v>488</v>
      </c>
      <c r="J141" s="113" t="s">
        <v>488</v>
      </c>
      <c r="K141" s="113" t="s">
        <v>488</v>
      </c>
      <c r="L141" s="113" t="s">
        <v>488</v>
      </c>
      <c r="M141" s="113" t="s">
        <v>488</v>
      </c>
      <c r="N141" s="113" t="s">
        <v>488</v>
      </c>
      <c r="O141" s="113" t="s">
        <v>488</v>
      </c>
      <c r="P141" s="113" t="s">
        <v>488</v>
      </c>
      <c r="Q141" s="113" t="s">
        <v>470</v>
      </c>
      <c r="R141" s="113" t="s">
        <v>488</v>
      </c>
      <c r="S141" s="64"/>
      <c r="T141" s="64"/>
      <c r="U141" s="64"/>
      <c r="V141" s="64"/>
      <c r="W141" s="64"/>
    </row>
    <row r="142" spans="2:23" ht="14.4" x14ac:dyDescent="0.3">
      <c r="B142" s="114" t="s">
        <v>369</v>
      </c>
      <c r="C142" s="115" t="s">
        <v>370</v>
      </c>
      <c r="D142" s="113" t="s">
        <v>488</v>
      </c>
      <c r="E142" s="113" t="s">
        <v>488</v>
      </c>
      <c r="F142" s="113" t="s">
        <v>488</v>
      </c>
      <c r="G142" s="113" t="s">
        <v>488</v>
      </c>
      <c r="H142" s="113" t="s">
        <v>488</v>
      </c>
      <c r="I142" s="113" t="s">
        <v>488</v>
      </c>
      <c r="J142" s="113" t="s">
        <v>488</v>
      </c>
      <c r="K142" s="113" t="s">
        <v>488</v>
      </c>
      <c r="L142" s="113" t="s">
        <v>488</v>
      </c>
      <c r="M142" s="113" t="s">
        <v>488</v>
      </c>
      <c r="N142" s="113" t="s">
        <v>488</v>
      </c>
      <c r="O142" s="113" t="s">
        <v>488</v>
      </c>
      <c r="P142" s="113" t="s">
        <v>488</v>
      </c>
      <c r="Q142" s="113" t="s">
        <v>470</v>
      </c>
      <c r="R142" s="113" t="s">
        <v>488</v>
      </c>
      <c r="S142" s="64"/>
      <c r="T142" s="64"/>
      <c r="U142" s="64"/>
      <c r="V142" s="64"/>
      <c r="W142" s="64"/>
    </row>
    <row r="143" spans="2:23" ht="14.4" x14ac:dyDescent="0.3">
      <c r="B143" s="114" t="s">
        <v>347</v>
      </c>
      <c r="C143" s="115" t="s">
        <v>348</v>
      </c>
      <c r="D143" s="113" t="s">
        <v>488</v>
      </c>
      <c r="E143" s="113" t="s">
        <v>488</v>
      </c>
      <c r="F143" s="113" t="s">
        <v>488</v>
      </c>
      <c r="G143" s="113" t="s">
        <v>488</v>
      </c>
      <c r="H143" s="113" t="s">
        <v>488</v>
      </c>
      <c r="I143" s="113" t="s">
        <v>488</v>
      </c>
      <c r="J143" s="113" t="s">
        <v>488</v>
      </c>
      <c r="K143" s="113" t="s">
        <v>488</v>
      </c>
      <c r="L143" s="113" t="s">
        <v>488</v>
      </c>
      <c r="M143" s="113" t="s">
        <v>488</v>
      </c>
      <c r="N143" s="113" t="s">
        <v>488</v>
      </c>
      <c r="O143" s="113" t="s">
        <v>488</v>
      </c>
      <c r="P143" s="113" t="s">
        <v>488</v>
      </c>
      <c r="Q143" s="113" t="s">
        <v>470</v>
      </c>
      <c r="R143" s="113" t="s">
        <v>488</v>
      </c>
      <c r="S143" s="64"/>
      <c r="T143" s="64"/>
      <c r="U143" s="64"/>
      <c r="V143" s="64"/>
      <c r="W143" s="64"/>
    </row>
    <row r="144" spans="2:23" ht="14.4" x14ac:dyDescent="0.3">
      <c r="B144" s="114" t="s">
        <v>251</v>
      </c>
      <c r="C144" s="115" t="s">
        <v>252</v>
      </c>
      <c r="D144" s="113" t="s">
        <v>488</v>
      </c>
      <c r="E144" s="113" t="s">
        <v>488</v>
      </c>
      <c r="F144" s="113" t="s">
        <v>488</v>
      </c>
      <c r="G144" s="113" t="s">
        <v>488</v>
      </c>
      <c r="H144" s="113" t="s">
        <v>488</v>
      </c>
      <c r="I144" s="113" t="s">
        <v>488</v>
      </c>
      <c r="J144" s="113" t="s">
        <v>488</v>
      </c>
      <c r="K144" s="113" t="s">
        <v>488</v>
      </c>
      <c r="L144" s="113" t="s">
        <v>488</v>
      </c>
      <c r="M144" s="113" t="s">
        <v>488</v>
      </c>
      <c r="N144" s="113" t="s">
        <v>488</v>
      </c>
      <c r="O144" s="113" t="s">
        <v>488</v>
      </c>
      <c r="P144" s="113" t="s">
        <v>488</v>
      </c>
      <c r="Q144" s="113" t="s">
        <v>488</v>
      </c>
      <c r="R144" s="113" t="s">
        <v>488</v>
      </c>
      <c r="S144" s="64"/>
      <c r="T144" s="64"/>
      <c r="U144" s="64"/>
      <c r="V144" s="64"/>
      <c r="W144" s="64"/>
    </row>
    <row r="145" spans="2:24" ht="14.4" x14ac:dyDescent="0.3">
      <c r="B145" s="114" t="s">
        <v>295</v>
      </c>
      <c r="C145" s="115" t="s">
        <v>296</v>
      </c>
      <c r="D145" s="113" t="s">
        <v>488</v>
      </c>
      <c r="E145" s="113" t="s">
        <v>488</v>
      </c>
      <c r="F145" s="113" t="s">
        <v>488</v>
      </c>
      <c r="G145" s="113" t="s">
        <v>488</v>
      </c>
      <c r="H145" s="113" t="s">
        <v>488</v>
      </c>
      <c r="I145" s="113" t="s">
        <v>488</v>
      </c>
      <c r="J145" s="113" t="s">
        <v>488</v>
      </c>
      <c r="K145" s="113" t="s">
        <v>488</v>
      </c>
      <c r="L145" s="113" t="s">
        <v>488</v>
      </c>
      <c r="M145" s="113" t="s">
        <v>488</v>
      </c>
      <c r="N145" s="113" t="s">
        <v>488</v>
      </c>
      <c r="O145" s="113" t="s">
        <v>488</v>
      </c>
      <c r="P145" s="113" t="s">
        <v>488</v>
      </c>
      <c r="Q145" s="113" t="s">
        <v>488</v>
      </c>
      <c r="R145" s="113" t="s">
        <v>488</v>
      </c>
      <c r="S145" s="64"/>
      <c r="T145" s="64"/>
      <c r="U145" s="64"/>
      <c r="V145" s="64"/>
      <c r="W145" s="64"/>
    </row>
    <row r="146" spans="2:24" ht="14.4" x14ac:dyDescent="0.3">
      <c r="B146" s="114" t="s">
        <v>333</v>
      </c>
      <c r="C146" s="115" t="s">
        <v>334</v>
      </c>
      <c r="D146" s="113" t="s">
        <v>488</v>
      </c>
      <c r="E146" s="113" t="s">
        <v>488</v>
      </c>
      <c r="F146" s="113" t="s">
        <v>488</v>
      </c>
      <c r="G146" s="113" t="s">
        <v>488</v>
      </c>
      <c r="H146" s="113" t="s">
        <v>488</v>
      </c>
      <c r="I146" s="113" t="s">
        <v>488</v>
      </c>
      <c r="J146" s="113" t="s">
        <v>488</v>
      </c>
      <c r="K146" s="113" t="s">
        <v>488</v>
      </c>
      <c r="L146" s="113" t="s">
        <v>488</v>
      </c>
      <c r="M146" s="113" t="s">
        <v>488</v>
      </c>
      <c r="N146" s="113" t="s">
        <v>488</v>
      </c>
      <c r="O146" s="113" t="s">
        <v>488</v>
      </c>
      <c r="P146" s="113" t="s">
        <v>488</v>
      </c>
      <c r="Q146" s="113" t="s">
        <v>470</v>
      </c>
      <c r="R146" s="113" t="s">
        <v>488</v>
      </c>
      <c r="S146" s="64"/>
      <c r="T146" s="64"/>
      <c r="U146" s="64"/>
      <c r="V146" s="64"/>
      <c r="W146" s="64"/>
      <c r="X146" s="37"/>
    </row>
    <row r="147" spans="2:24" ht="14.4" x14ac:dyDescent="0.3">
      <c r="B147" s="114" t="s">
        <v>259</v>
      </c>
      <c r="C147" s="115" t="s">
        <v>260</v>
      </c>
      <c r="D147" s="113" t="s">
        <v>488</v>
      </c>
      <c r="E147" s="113" t="s">
        <v>488</v>
      </c>
      <c r="F147" s="113" t="s">
        <v>488</v>
      </c>
      <c r="G147" s="113" t="s">
        <v>488</v>
      </c>
      <c r="H147" s="113" t="s">
        <v>488</v>
      </c>
      <c r="I147" s="113" t="s">
        <v>488</v>
      </c>
      <c r="J147" s="113" t="s">
        <v>488</v>
      </c>
      <c r="K147" s="113" t="s">
        <v>488</v>
      </c>
      <c r="L147" s="113" t="s">
        <v>488</v>
      </c>
      <c r="M147" s="113" t="s">
        <v>488</v>
      </c>
      <c r="N147" s="113" t="s">
        <v>488</v>
      </c>
      <c r="O147" s="113" t="s">
        <v>488</v>
      </c>
      <c r="P147" s="113" t="s">
        <v>488</v>
      </c>
      <c r="Q147" s="113" t="s">
        <v>470</v>
      </c>
      <c r="R147" s="113" t="s">
        <v>488</v>
      </c>
      <c r="S147" s="64"/>
      <c r="T147" s="64"/>
      <c r="U147" s="64"/>
      <c r="V147" s="64"/>
      <c r="W147" s="64"/>
    </row>
    <row r="148" spans="2:24" ht="14.4" x14ac:dyDescent="0.3">
      <c r="B148" s="114" t="s">
        <v>293</v>
      </c>
      <c r="C148" s="115" t="s">
        <v>294</v>
      </c>
      <c r="D148" s="113" t="s">
        <v>488</v>
      </c>
      <c r="E148" s="113" t="s">
        <v>488</v>
      </c>
      <c r="F148" s="113" t="s">
        <v>488</v>
      </c>
      <c r="G148" s="113" t="s">
        <v>488</v>
      </c>
      <c r="H148" s="113" t="s">
        <v>488</v>
      </c>
      <c r="I148" s="113" t="s">
        <v>488</v>
      </c>
      <c r="J148" s="113" t="s">
        <v>488</v>
      </c>
      <c r="K148" s="113" t="s">
        <v>488</v>
      </c>
      <c r="L148" s="113" t="s">
        <v>488</v>
      </c>
      <c r="M148" s="113" t="s">
        <v>488</v>
      </c>
      <c r="N148" s="113" t="s">
        <v>488</v>
      </c>
      <c r="O148" s="113" t="s">
        <v>488</v>
      </c>
      <c r="P148" s="113" t="s">
        <v>488</v>
      </c>
      <c r="Q148" s="113" t="s">
        <v>470</v>
      </c>
      <c r="R148" s="113" t="s">
        <v>488</v>
      </c>
      <c r="S148" s="64"/>
      <c r="T148" s="64"/>
      <c r="U148" s="64"/>
      <c r="V148" s="64"/>
      <c r="W148" s="64"/>
    </row>
    <row r="149" spans="2:24" ht="14.4" x14ac:dyDescent="0.3">
      <c r="B149" s="114" t="s">
        <v>391</v>
      </c>
      <c r="C149" s="115" t="s">
        <v>392</v>
      </c>
      <c r="D149" s="113" t="s">
        <v>488</v>
      </c>
      <c r="E149" s="113" t="s">
        <v>488</v>
      </c>
      <c r="F149" s="113" t="s">
        <v>488</v>
      </c>
      <c r="G149" s="113" t="s">
        <v>488</v>
      </c>
      <c r="H149" s="113" t="s">
        <v>488</v>
      </c>
      <c r="I149" s="113" t="s">
        <v>488</v>
      </c>
      <c r="J149" s="113" t="s">
        <v>488</v>
      </c>
      <c r="K149" s="113" t="s">
        <v>488</v>
      </c>
      <c r="L149" s="113" t="s">
        <v>488</v>
      </c>
      <c r="M149" s="113" t="s">
        <v>488</v>
      </c>
      <c r="N149" s="113" t="s">
        <v>488</v>
      </c>
      <c r="O149" s="113" t="s">
        <v>488</v>
      </c>
      <c r="P149" s="113" t="s">
        <v>488</v>
      </c>
      <c r="Q149" s="113" t="s">
        <v>470</v>
      </c>
      <c r="R149" s="113" t="s">
        <v>488</v>
      </c>
      <c r="S149" s="64"/>
      <c r="T149" s="64"/>
      <c r="U149" s="64"/>
      <c r="V149" s="64"/>
      <c r="W149" s="64"/>
    </row>
    <row r="150" spans="2:24" ht="14.4" x14ac:dyDescent="0.3">
      <c r="B150" s="114" t="s">
        <v>215</v>
      </c>
      <c r="C150" s="115" t="s">
        <v>216</v>
      </c>
      <c r="D150" s="113" t="s">
        <v>488</v>
      </c>
      <c r="E150" s="113" t="s">
        <v>488</v>
      </c>
      <c r="F150" s="113" t="s">
        <v>488</v>
      </c>
      <c r="G150" s="113" t="s">
        <v>488</v>
      </c>
      <c r="H150" s="113" t="s">
        <v>488</v>
      </c>
      <c r="I150" s="113" t="s">
        <v>488</v>
      </c>
      <c r="J150" s="113" t="s">
        <v>488</v>
      </c>
      <c r="K150" s="113" t="s">
        <v>488</v>
      </c>
      <c r="L150" s="113" t="s">
        <v>488</v>
      </c>
      <c r="M150" s="113" t="s">
        <v>488</v>
      </c>
      <c r="N150" s="113" t="s">
        <v>488</v>
      </c>
      <c r="O150" s="113" t="s">
        <v>488</v>
      </c>
      <c r="P150" s="113" t="s">
        <v>488</v>
      </c>
      <c r="Q150" s="113" t="s">
        <v>488</v>
      </c>
      <c r="R150" s="113" t="s">
        <v>488</v>
      </c>
      <c r="S150" s="64"/>
      <c r="T150" s="64"/>
      <c r="U150" s="64"/>
      <c r="V150" s="64"/>
      <c r="W150" s="64"/>
    </row>
    <row r="151" spans="2:24" ht="14.4" x14ac:dyDescent="0.3">
      <c r="B151" s="114" t="s">
        <v>211</v>
      </c>
      <c r="C151" s="115" t="s">
        <v>212</v>
      </c>
      <c r="D151" s="113" t="s">
        <v>488</v>
      </c>
      <c r="E151" s="113" t="s">
        <v>488</v>
      </c>
      <c r="F151" s="113" t="s">
        <v>488</v>
      </c>
      <c r="G151" s="113" t="s">
        <v>488</v>
      </c>
      <c r="H151" s="113" t="s">
        <v>488</v>
      </c>
      <c r="I151" s="113" t="s">
        <v>488</v>
      </c>
      <c r="J151" s="113" t="s">
        <v>488</v>
      </c>
      <c r="K151" s="113" t="s">
        <v>488</v>
      </c>
      <c r="L151" s="113" t="s">
        <v>488</v>
      </c>
      <c r="M151" s="113" t="s">
        <v>488</v>
      </c>
      <c r="N151" s="113" t="s">
        <v>488</v>
      </c>
      <c r="O151" s="113" t="s">
        <v>488</v>
      </c>
      <c r="P151" s="113" t="s">
        <v>488</v>
      </c>
      <c r="Q151" s="113" t="s">
        <v>488</v>
      </c>
      <c r="R151" s="113" t="s">
        <v>488</v>
      </c>
      <c r="S151" s="64"/>
      <c r="T151" s="64"/>
      <c r="U151" s="64"/>
      <c r="V151" s="64"/>
      <c r="W151" s="64"/>
    </row>
    <row r="152" spans="2:24" ht="14.4" x14ac:dyDescent="0.3">
      <c r="B152" s="114" t="s">
        <v>249</v>
      </c>
      <c r="C152" s="115" t="s">
        <v>250</v>
      </c>
      <c r="D152" s="113" t="s">
        <v>488</v>
      </c>
      <c r="E152" s="113" t="s">
        <v>488</v>
      </c>
      <c r="F152" s="113" t="s">
        <v>488</v>
      </c>
      <c r="G152" s="113" t="s">
        <v>488</v>
      </c>
      <c r="H152" s="113" t="s">
        <v>488</v>
      </c>
      <c r="I152" s="113" t="s">
        <v>488</v>
      </c>
      <c r="J152" s="113" t="s">
        <v>488</v>
      </c>
      <c r="K152" s="113" t="s">
        <v>488</v>
      </c>
      <c r="L152" s="113" t="s">
        <v>488</v>
      </c>
      <c r="M152" s="113" t="s">
        <v>488</v>
      </c>
      <c r="N152" s="113" t="s">
        <v>488</v>
      </c>
      <c r="O152" s="113" t="s">
        <v>488</v>
      </c>
      <c r="P152" s="113" t="s">
        <v>488</v>
      </c>
      <c r="Q152" s="113" t="s">
        <v>488</v>
      </c>
      <c r="R152" s="113" t="s">
        <v>488</v>
      </c>
      <c r="S152" s="64"/>
      <c r="T152" s="64"/>
      <c r="U152" s="64"/>
      <c r="V152" s="64"/>
      <c r="W152" s="64"/>
    </row>
    <row r="153" spans="2:24" ht="14.4" x14ac:dyDescent="0.3">
      <c r="B153" s="116" t="s">
        <v>277</v>
      </c>
      <c r="C153" s="129" t="s">
        <v>278</v>
      </c>
      <c r="D153" s="113" t="s">
        <v>488</v>
      </c>
      <c r="E153" s="113" t="s">
        <v>488</v>
      </c>
      <c r="F153" s="113" t="s">
        <v>488</v>
      </c>
      <c r="G153" s="113" t="s">
        <v>488</v>
      </c>
      <c r="H153" s="113" t="s">
        <v>488</v>
      </c>
      <c r="I153" s="113" t="s">
        <v>488</v>
      </c>
      <c r="J153" s="113" t="s">
        <v>488</v>
      </c>
      <c r="K153" s="113" t="s">
        <v>488</v>
      </c>
      <c r="L153" s="113" t="s">
        <v>488</v>
      </c>
      <c r="M153" s="113" t="s">
        <v>488</v>
      </c>
      <c r="N153" s="113" t="s">
        <v>488</v>
      </c>
      <c r="O153" s="113" t="s">
        <v>488</v>
      </c>
      <c r="P153" s="113" t="s">
        <v>488</v>
      </c>
      <c r="Q153" s="113" t="s">
        <v>470</v>
      </c>
      <c r="R153" s="113" t="s">
        <v>488</v>
      </c>
      <c r="S153" s="64"/>
      <c r="T153" s="64"/>
      <c r="U153" s="64"/>
      <c r="V153" s="64"/>
      <c r="W153" s="64"/>
    </row>
    <row r="154" spans="2:24" ht="15" thickBot="1" x14ac:dyDescent="0.35">
      <c r="B154" s="117" t="s">
        <v>329</v>
      </c>
      <c r="C154" s="118" t="s">
        <v>330</v>
      </c>
      <c r="D154" s="119" t="s">
        <v>488</v>
      </c>
      <c r="E154" s="119" t="s">
        <v>488</v>
      </c>
      <c r="F154" s="119" t="s">
        <v>488</v>
      </c>
      <c r="G154" s="119" t="s">
        <v>488</v>
      </c>
      <c r="H154" s="119" t="s">
        <v>488</v>
      </c>
      <c r="I154" s="119" t="s">
        <v>488</v>
      </c>
      <c r="J154" s="119" t="s">
        <v>488</v>
      </c>
      <c r="K154" s="119" t="s">
        <v>488</v>
      </c>
      <c r="L154" s="119" t="s">
        <v>488</v>
      </c>
      <c r="M154" s="119" t="s">
        <v>488</v>
      </c>
      <c r="N154" s="119" t="s">
        <v>488</v>
      </c>
      <c r="O154" s="119" t="s">
        <v>488</v>
      </c>
      <c r="P154" s="119" t="s">
        <v>488</v>
      </c>
      <c r="Q154" s="119" t="s">
        <v>488</v>
      </c>
      <c r="R154" s="119" t="s">
        <v>488</v>
      </c>
      <c r="S154" s="64"/>
      <c r="T154" s="64"/>
      <c r="U154" s="64"/>
      <c r="V154" s="64"/>
      <c r="W154" s="64"/>
    </row>
    <row r="155" spans="2:24" ht="14.4" x14ac:dyDescent="0.3"/>
    <row r="156" spans="2:24" ht="15" hidden="1" customHeight="1" x14ac:dyDescent="0.3"/>
    <row r="157" spans="2:24" ht="15" hidden="1" customHeight="1" x14ac:dyDescent="0.3"/>
    <row r="158" spans="2:24" ht="15" hidden="1" customHeight="1" x14ac:dyDescent="0.3"/>
    <row r="159" spans="2:24" ht="15" hidden="1" customHeight="1" x14ac:dyDescent="0.3"/>
    <row r="160" spans="2:24" ht="15" hidden="1" customHeight="1" x14ac:dyDescent="0.3"/>
    <row r="161" ht="15" hidden="1" customHeight="1" x14ac:dyDescent="0.3"/>
    <row r="162" ht="15" hidden="1" customHeight="1" x14ac:dyDescent="0.3"/>
    <row r="163" ht="15" hidden="1" customHeight="1" x14ac:dyDescent="0.3"/>
    <row r="164" ht="15" hidden="1" customHeight="1" x14ac:dyDescent="0.3"/>
    <row r="165" ht="15" hidden="1" customHeight="1" x14ac:dyDescent="0.3"/>
    <row r="166" ht="15" hidden="1" customHeight="1" x14ac:dyDescent="0.3"/>
    <row r="167" ht="15" hidden="1" customHeight="1" x14ac:dyDescent="0.3"/>
    <row r="168" ht="15" hidden="1" customHeight="1" x14ac:dyDescent="0.3"/>
    <row r="169" ht="15" hidden="1" customHeight="1" x14ac:dyDescent="0.3"/>
    <row r="170" ht="14.4" hidden="1" x14ac:dyDescent="0.3"/>
    <row r="171" ht="14.4" hidden="1" x14ac:dyDescent="0.3"/>
    <row r="172" ht="14.4" hidden="1" x14ac:dyDescent="0.3"/>
    <row r="173" ht="14.4" hidden="1" x14ac:dyDescent="0.3"/>
    <row r="174" ht="14.4" hidden="1" x14ac:dyDescent="0.3"/>
    <row r="175" ht="14.4" hidden="1" x14ac:dyDescent="0.3"/>
  </sheetData>
  <mergeCells count="87">
    <mergeCell ref="B3:W3"/>
    <mergeCell ref="B20:C20"/>
    <mergeCell ref="B7:C7"/>
    <mergeCell ref="D25:H25"/>
    <mergeCell ref="D24:H24"/>
    <mergeCell ref="D23:H23"/>
    <mergeCell ref="D22:H22"/>
    <mergeCell ref="D21:H21"/>
    <mergeCell ref="K22:P22"/>
    <mergeCell ref="K23:P23"/>
    <mergeCell ref="Q24:U24"/>
    <mergeCell ref="Q25:U25"/>
    <mergeCell ref="K24:P24"/>
    <mergeCell ref="K25:P25"/>
    <mergeCell ref="Q22:U22"/>
    <mergeCell ref="Q23:U23"/>
    <mergeCell ref="D36:R36"/>
    <mergeCell ref="D34:R34"/>
    <mergeCell ref="B25:C25"/>
    <mergeCell ref="B24:C24"/>
    <mergeCell ref="B23:C23"/>
    <mergeCell ref="B21:C21"/>
    <mergeCell ref="S7:W7"/>
    <mergeCell ref="D7:H7"/>
    <mergeCell ref="K21:R21"/>
    <mergeCell ref="K20:R20"/>
    <mergeCell ref="K7:R7"/>
    <mergeCell ref="S21:W21"/>
    <mergeCell ref="D20:H20"/>
    <mergeCell ref="K8:R8"/>
    <mergeCell ref="S8:W8"/>
    <mergeCell ref="K9:R9"/>
    <mergeCell ref="S9:W9"/>
    <mergeCell ref="K12:R12"/>
    <mergeCell ref="S12:W12"/>
    <mergeCell ref="K13:R13"/>
    <mergeCell ref="S13:W13"/>
    <mergeCell ref="B17:C17"/>
    <mergeCell ref="D17:H17"/>
    <mergeCell ref="B18:C18"/>
    <mergeCell ref="D18:H18"/>
    <mergeCell ref="B12:C12"/>
    <mergeCell ref="D12:H12"/>
    <mergeCell ref="B13:C13"/>
    <mergeCell ref="D13:H13"/>
    <mergeCell ref="S10:W10"/>
    <mergeCell ref="K11:R11"/>
    <mergeCell ref="S11:W11"/>
    <mergeCell ref="K16:R16"/>
    <mergeCell ref="B14:C14"/>
    <mergeCell ref="D14:H14"/>
    <mergeCell ref="B15:C15"/>
    <mergeCell ref="D15:H15"/>
    <mergeCell ref="B16:C16"/>
    <mergeCell ref="D16:H16"/>
    <mergeCell ref="S16:W16"/>
    <mergeCell ref="K10:R10"/>
    <mergeCell ref="B11:C11"/>
    <mergeCell ref="D11:H11"/>
    <mergeCell ref="B8:C8"/>
    <mergeCell ref="D8:H8"/>
    <mergeCell ref="B9:C9"/>
    <mergeCell ref="D9:H9"/>
    <mergeCell ref="B10:C10"/>
    <mergeCell ref="D10:H10"/>
    <mergeCell ref="S17:W17"/>
    <mergeCell ref="K14:R14"/>
    <mergeCell ref="S14:W14"/>
    <mergeCell ref="K15:R15"/>
    <mergeCell ref="S15:W15"/>
    <mergeCell ref="K17:R17"/>
    <mergeCell ref="D46:W46"/>
    <mergeCell ref="D40:R40"/>
    <mergeCell ref="D47:R47"/>
    <mergeCell ref="K18:R18"/>
    <mergeCell ref="S18:W18"/>
    <mergeCell ref="K19:R19"/>
    <mergeCell ref="S19:W19"/>
    <mergeCell ref="S20:W20"/>
    <mergeCell ref="D39:W39"/>
    <mergeCell ref="B29:V29"/>
    <mergeCell ref="B33:C33"/>
    <mergeCell ref="D37:R37"/>
    <mergeCell ref="D35:R35"/>
    <mergeCell ref="B19:C19"/>
    <mergeCell ref="D19:H19"/>
    <mergeCell ref="B22:C22"/>
  </mergeCells>
  <hyperlinks>
    <hyperlink ref="C1" location="'Front Sheet'!A1" display="Back to the Front Sheet" xr:uid="{BF619115-F264-4310-A842-3B0162897DD2}"/>
  </hyperlinks>
  <pageMargins left="0.7" right="0.7" top="0.75" bottom="0.75" header="0.3" footer="0.3"/>
  <pageSetup paperSize="8"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D9279-CC5E-4D41-A83F-C12EA03BAF66}">
  <sheetPr>
    <tabColor theme="8" tint="0.59999389629810485"/>
  </sheetPr>
  <dimension ref="B1:O111"/>
  <sheetViews>
    <sheetView zoomScaleNormal="100" workbookViewId="0">
      <pane ySplit="5" topLeftCell="A6" activePane="bottomLeft" state="frozen"/>
      <selection activeCell="D1" sqref="D1"/>
      <selection pane="bottomLeft" activeCell="B1" sqref="B1"/>
    </sheetView>
  </sheetViews>
  <sheetFormatPr defaultColWidth="8.6640625" defaultRowHeight="14.4" x14ac:dyDescent="0.3"/>
  <cols>
    <col min="1" max="1" width="1.6640625" style="1" customWidth="1"/>
    <col min="2" max="4" width="12.109375" style="1" customWidth="1"/>
    <col min="5" max="5" width="70.33203125" style="1" customWidth="1"/>
    <col min="6" max="11" width="20" style="1" customWidth="1"/>
    <col min="12" max="16384" width="8.6640625" style="1"/>
  </cols>
  <sheetData>
    <row r="1" spans="2:15" x14ac:dyDescent="0.3">
      <c r="C1" s="6" t="s">
        <v>38</v>
      </c>
      <c r="D1" s="6"/>
    </row>
    <row r="2" spans="2:15" s="70" customFormat="1" ht="78.75" customHeight="1" thickBot="1" x14ac:dyDescent="0.35">
      <c r="E2" s="180" t="s">
        <v>489</v>
      </c>
      <c r="F2" s="180"/>
      <c r="G2" s="180"/>
    </row>
    <row r="3" spans="2:15" ht="15" customHeight="1" thickBot="1" x14ac:dyDescent="0.35">
      <c r="B3" s="181" t="s">
        <v>490</v>
      </c>
      <c r="C3" s="184" t="s">
        <v>491</v>
      </c>
      <c r="D3" s="190" t="s">
        <v>492</v>
      </c>
      <c r="E3" s="187" t="s">
        <v>493</v>
      </c>
      <c r="F3" s="178" t="s">
        <v>494</v>
      </c>
      <c r="G3" s="179"/>
      <c r="H3" s="178" t="s">
        <v>495</v>
      </c>
      <c r="I3" s="179"/>
      <c r="J3" s="178" t="s">
        <v>496</v>
      </c>
      <c r="K3" s="179"/>
    </row>
    <row r="4" spans="2:15" ht="15" customHeight="1" thickBot="1" x14ac:dyDescent="0.35">
      <c r="B4" s="182"/>
      <c r="C4" s="185"/>
      <c r="D4" s="191"/>
      <c r="E4" s="188"/>
      <c r="F4" s="81" t="s">
        <v>497</v>
      </c>
      <c r="G4" s="82" t="s">
        <v>498</v>
      </c>
      <c r="H4" s="81" t="s">
        <v>497</v>
      </c>
      <c r="I4" s="82" t="s">
        <v>498</v>
      </c>
      <c r="J4" s="81" t="s">
        <v>497</v>
      </c>
      <c r="K4" s="72" t="s">
        <v>498</v>
      </c>
    </row>
    <row r="5" spans="2:15" ht="117.75" customHeight="1" thickBot="1" x14ac:dyDescent="0.35">
      <c r="B5" s="183"/>
      <c r="C5" s="186"/>
      <c r="D5" s="192"/>
      <c r="E5" s="189"/>
      <c r="F5" s="73" t="s">
        <v>499</v>
      </c>
      <c r="G5" s="74" t="s">
        <v>499</v>
      </c>
      <c r="H5" s="73" t="s">
        <v>500</v>
      </c>
      <c r="I5" s="74" t="s">
        <v>500</v>
      </c>
      <c r="J5" s="73" t="s">
        <v>501</v>
      </c>
      <c r="K5" s="75" t="s">
        <v>501</v>
      </c>
      <c r="O5" s="6"/>
    </row>
    <row r="6" spans="2:15" x14ac:dyDescent="0.3">
      <c r="B6" s="76" t="s">
        <v>502</v>
      </c>
      <c r="C6" s="77" t="s">
        <v>503</v>
      </c>
      <c r="D6" s="77" t="s">
        <v>183</v>
      </c>
      <c r="E6" s="77" t="s">
        <v>184</v>
      </c>
      <c r="F6" s="98">
        <v>3659</v>
      </c>
      <c r="G6" s="99">
        <v>389</v>
      </c>
      <c r="H6" s="98">
        <v>179</v>
      </c>
      <c r="I6" s="100">
        <v>13</v>
      </c>
      <c r="J6" s="99">
        <v>124</v>
      </c>
      <c r="K6" s="100">
        <v>50</v>
      </c>
    </row>
    <row r="7" spans="2:15" x14ac:dyDescent="0.3">
      <c r="B7" s="76" t="s">
        <v>502</v>
      </c>
      <c r="C7" s="77" t="s">
        <v>503</v>
      </c>
      <c r="D7" s="77" t="s">
        <v>193</v>
      </c>
      <c r="E7" s="77" t="s">
        <v>194</v>
      </c>
      <c r="F7" s="98">
        <v>1718</v>
      </c>
      <c r="G7" s="99">
        <v>180</v>
      </c>
      <c r="H7" s="98">
        <v>95</v>
      </c>
      <c r="I7" s="100">
        <v>9</v>
      </c>
      <c r="J7" s="99">
        <v>55</v>
      </c>
      <c r="K7" s="100">
        <v>25</v>
      </c>
    </row>
    <row r="8" spans="2:15" x14ac:dyDescent="0.3">
      <c r="B8" s="76" t="s">
        <v>502</v>
      </c>
      <c r="C8" s="77" t="s">
        <v>503</v>
      </c>
      <c r="D8" s="77" t="s">
        <v>209</v>
      </c>
      <c r="E8" s="77" t="s">
        <v>210</v>
      </c>
      <c r="F8" s="98" t="s">
        <v>488</v>
      </c>
      <c r="G8" s="99" t="s">
        <v>488</v>
      </c>
      <c r="H8" s="98" t="s">
        <v>488</v>
      </c>
      <c r="I8" s="100" t="s">
        <v>488</v>
      </c>
      <c r="J8" s="99" t="s">
        <v>488</v>
      </c>
      <c r="K8" s="100" t="s">
        <v>488</v>
      </c>
    </row>
    <row r="9" spans="2:15" x14ac:dyDescent="0.3">
      <c r="B9" s="76" t="s">
        <v>502</v>
      </c>
      <c r="C9" s="77" t="s">
        <v>503</v>
      </c>
      <c r="D9" s="77" t="s">
        <v>341</v>
      </c>
      <c r="E9" s="77" t="s">
        <v>342</v>
      </c>
      <c r="F9" s="98">
        <v>6686</v>
      </c>
      <c r="G9" s="99">
        <v>486</v>
      </c>
      <c r="H9" s="98">
        <v>175</v>
      </c>
      <c r="I9" s="100">
        <v>8</v>
      </c>
      <c r="J9" s="99">
        <v>193</v>
      </c>
      <c r="K9" s="100">
        <v>80</v>
      </c>
    </row>
    <row r="10" spans="2:15" x14ac:dyDescent="0.3">
      <c r="B10" s="76" t="s">
        <v>502</v>
      </c>
      <c r="C10" s="77" t="s">
        <v>503</v>
      </c>
      <c r="D10" s="77" t="s">
        <v>345</v>
      </c>
      <c r="E10" s="77" t="s">
        <v>346</v>
      </c>
      <c r="F10" s="98">
        <v>6914</v>
      </c>
      <c r="G10" s="99">
        <v>641</v>
      </c>
      <c r="H10" s="98">
        <v>354</v>
      </c>
      <c r="I10" s="100">
        <v>23</v>
      </c>
      <c r="J10" s="99">
        <v>288</v>
      </c>
      <c r="K10" s="100">
        <v>103</v>
      </c>
    </row>
    <row r="11" spans="2:15" x14ac:dyDescent="0.3">
      <c r="B11" s="76" t="s">
        <v>502</v>
      </c>
      <c r="C11" s="77" t="s">
        <v>504</v>
      </c>
      <c r="D11" s="77" t="s">
        <v>323</v>
      </c>
      <c r="E11" s="77" t="s">
        <v>324</v>
      </c>
      <c r="F11" s="98">
        <v>4086</v>
      </c>
      <c r="G11" s="99">
        <v>292</v>
      </c>
      <c r="H11" s="98">
        <v>208</v>
      </c>
      <c r="I11" s="100">
        <v>17</v>
      </c>
      <c r="J11" s="99">
        <v>210</v>
      </c>
      <c r="K11" s="100">
        <v>42</v>
      </c>
    </row>
    <row r="12" spans="2:15" x14ac:dyDescent="0.3">
      <c r="B12" s="76" t="s">
        <v>502</v>
      </c>
      <c r="C12" s="77" t="s">
        <v>504</v>
      </c>
      <c r="D12" s="77" t="s">
        <v>331</v>
      </c>
      <c r="E12" s="77" t="s">
        <v>332</v>
      </c>
      <c r="F12" s="98">
        <v>11549</v>
      </c>
      <c r="G12" s="99">
        <v>491</v>
      </c>
      <c r="H12" s="98">
        <v>571</v>
      </c>
      <c r="I12" s="100">
        <v>102</v>
      </c>
      <c r="J12" s="99">
        <v>231</v>
      </c>
      <c r="K12" s="100">
        <v>20</v>
      </c>
    </row>
    <row r="13" spans="2:15" x14ac:dyDescent="0.3">
      <c r="B13" s="76" t="s">
        <v>502</v>
      </c>
      <c r="C13" s="77" t="s">
        <v>504</v>
      </c>
      <c r="D13" s="77" t="s">
        <v>357</v>
      </c>
      <c r="E13" s="77" t="s">
        <v>358</v>
      </c>
      <c r="F13" s="98">
        <v>5156</v>
      </c>
      <c r="G13" s="99">
        <v>321</v>
      </c>
      <c r="H13" s="98">
        <v>229</v>
      </c>
      <c r="I13" s="100">
        <v>18</v>
      </c>
      <c r="J13" s="99">
        <v>117</v>
      </c>
      <c r="K13" s="100">
        <v>15</v>
      </c>
    </row>
    <row r="14" spans="2:15" x14ac:dyDescent="0.3">
      <c r="B14" s="76" t="s">
        <v>502</v>
      </c>
      <c r="C14" s="77" t="s">
        <v>504</v>
      </c>
      <c r="D14" s="77" t="s">
        <v>371</v>
      </c>
      <c r="E14" s="77" t="s">
        <v>372</v>
      </c>
      <c r="F14" s="98">
        <v>10152</v>
      </c>
      <c r="G14" s="99">
        <v>514</v>
      </c>
      <c r="H14" s="98">
        <v>325</v>
      </c>
      <c r="I14" s="100">
        <v>29</v>
      </c>
      <c r="J14" s="99">
        <v>170</v>
      </c>
      <c r="K14" s="100">
        <v>32</v>
      </c>
    </row>
    <row r="15" spans="2:15" x14ac:dyDescent="0.3">
      <c r="B15" s="76" t="s">
        <v>502</v>
      </c>
      <c r="C15" s="77" t="s">
        <v>504</v>
      </c>
      <c r="D15" s="77" t="s">
        <v>305</v>
      </c>
      <c r="E15" s="77" t="s">
        <v>306</v>
      </c>
      <c r="F15" s="98">
        <v>19136</v>
      </c>
      <c r="G15" s="99">
        <v>785</v>
      </c>
      <c r="H15" s="98">
        <v>640</v>
      </c>
      <c r="I15" s="100">
        <v>55</v>
      </c>
      <c r="J15" s="99">
        <v>47</v>
      </c>
      <c r="K15" s="100">
        <v>5</v>
      </c>
    </row>
    <row r="16" spans="2:15" x14ac:dyDescent="0.3">
      <c r="B16" s="76" t="s">
        <v>502</v>
      </c>
      <c r="C16" s="77" t="s">
        <v>504</v>
      </c>
      <c r="D16" s="77" t="s">
        <v>311</v>
      </c>
      <c r="E16" s="77" t="s">
        <v>312</v>
      </c>
      <c r="F16" s="98">
        <v>9927</v>
      </c>
      <c r="G16" s="99">
        <v>513</v>
      </c>
      <c r="H16" s="98">
        <v>140</v>
      </c>
      <c r="I16" s="100">
        <v>17</v>
      </c>
      <c r="J16" s="99">
        <v>125</v>
      </c>
      <c r="K16" s="100">
        <v>107</v>
      </c>
    </row>
    <row r="17" spans="2:11" x14ac:dyDescent="0.3">
      <c r="B17" s="76" t="s">
        <v>502</v>
      </c>
      <c r="C17" s="77" t="s">
        <v>504</v>
      </c>
      <c r="D17" s="77" t="s">
        <v>247</v>
      </c>
      <c r="E17" s="77" t="s">
        <v>248</v>
      </c>
      <c r="F17" s="98">
        <v>9864</v>
      </c>
      <c r="G17" s="99">
        <v>1207</v>
      </c>
      <c r="H17" s="98">
        <v>500</v>
      </c>
      <c r="I17" s="100">
        <v>34</v>
      </c>
      <c r="J17" s="99">
        <v>330</v>
      </c>
      <c r="K17" s="100">
        <v>47</v>
      </c>
    </row>
    <row r="18" spans="2:11" x14ac:dyDescent="0.3">
      <c r="B18" s="76" t="s">
        <v>502</v>
      </c>
      <c r="C18" s="77" t="s">
        <v>504</v>
      </c>
      <c r="D18" s="77" t="s">
        <v>377</v>
      </c>
      <c r="E18" s="77" t="s">
        <v>378</v>
      </c>
      <c r="F18" s="98">
        <v>7687</v>
      </c>
      <c r="G18" s="99">
        <v>686</v>
      </c>
      <c r="H18" s="98">
        <v>931</v>
      </c>
      <c r="I18" s="100">
        <v>93</v>
      </c>
      <c r="J18" s="99">
        <v>465</v>
      </c>
      <c r="K18" s="100">
        <v>93</v>
      </c>
    </row>
    <row r="19" spans="2:11" x14ac:dyDescent="0.3">
      <c r="B19" s="76" t="s">
        <v>502</v>
      </c>
      <c r="C19" s="77" t="s">
        <v>505</v>
      </c>
      <c r="D19" s="77" t="s">
        <v>261</v>
      </c>
      <c r="E19" s="77" t="s">
        <v>262</v>
      </c>
      <c r="F19" s="98">
        <v>4888</v>
      </c>
      <c r="G19" s="99">
        <v>348</v>
      </c>
      <c r="H19" s="98">
        <v>126</v>
      </c>
      <c r="I19" s="100">
        <v>11</v>
      </c>
      <c r="J19" s="99">
        <v>183</v>
      </c>
      <c r="K19" s="100">
        <v>28</v>
      </c>
    </row>
    <row r="20" spans="2:11" x14ac:dyDescent="0.3">
      <c r="B20" s="76" t="s">
        <v>502</v>
      </c>
      <c r="C20" s="77" t="s">
        <v>505</v>
      </c>
      <c r="D20" s="77" t="s">
        <v>283</v>
      </c>
      <c r="E20" s="77" t="s">
        <v>284</v>
      </c>
      <c r="F20" s="98">
        <v>8404</v>
      </c>
      <c r="G20" s="99">
        <v>677</v>
      </c>
      <c r="H20" s="98">
        <v>114</v>
      </c>
      <c r="I20" s="100">
        <v>16</v>
      </c>
      <c r="J20" s="99">
        <v>181</v>
      </c>
      <c r="K20" s="100">
        <v>58</v>
      </c>
    </row>
    <row r="21" spans="2:11" x14ac:dyDescent="0.3">
      <c r="B21" s="76" t="s">
        <v>502</v>
      </c>
      <c r="C21" s="77" t="s">
        <v>505</v>
      </c>
      <c r="D21" s="77" t="s">
        <v>315</v>
      </c>
      <c r="E21" s="77" t="s">
        <v>316</v>
      </c>
      <c r="F21" s="98">
        <v>1293</v>
      </c>
      <c r="G21" s="99">
        <v>292</v>
      </c>
      <c r="H21" s="98">
        <v>207</v>
      </c>
      <c r="I21" s="100">
        <v>53</v>
      </c>
      <c r="J21" s="99">
        <v>15</v>
      </c>
      <c r="K21" s="100">
        <v>1</v>
      </c>
    </row>
    <row r="22" spans="2:11" x14ac:dyDescent="0.3">
      <c r="B22" s="76" t="s">
        <v>502</v>
      </c>
      <c r="C22" s="77" t="s">
        <v>505</v>
      </c>
      <c r="D22" s="77" t="s">
        <v>319</v>
      </c>
      <c r="E22" s="77" t="s">
        <v>320</v>
      </c>
      <c r="F22" s="98">
        <v>227</v>
      </c>
      <c r="G22" s="99">
        <v>63</v>
      </c>
      <c r="H22" s="98">
        <v>135</v>
      </c>
      <c r="I22" s="100">
        <v>31</v>
      </c>
      <c r="J22" s="99">
        <v>7</v>
      </c>
      <c r="K22" s="100">
        <v>0</v>
      </c>
    </row>
    <row r="23" spans="2:11" x14ac:dyDescent="0.3">
      <c r="B23" s="76" t="s">
        <v>502</v>
      </c>
      <c r="C23" s="77" t="s">
        <v>505</v>
      </c>
      <c r="D23" s="77" t="s">
        <v>383</v>
      </c>
      <c r="E23" s="77" t="s">
        <v>384</v>
      </c>
      <c r="F23" s="98">
        <v>4832</v>
      </c>
      <c r="G23" s="99">
        <v>347</v>
      </c>
      <c r="H23" s="98">
        <v>188</v>
      </c>
      <c r="I23" s="100">
        <v>10</v>
      </c>
      <c r="J23" s="99">
        <v>250</v>
      </c>
      <c r="K23" s="100">
        <v>42</v>
      </c>
    </row>
    <row r="24" spans="2:11" x14ac:dyDescent="0.3">
      <c r="B24" s="76" t="s">
        <v>502</v>
      </c>
      <c r="C24" s="77" t="s">
        <v>505</v>
      </c>
      <c r="D24" s="77" t="s">
        <v>327</v>
      </c>
      <c r="E24" s="77" t="s">
        <v>328</v>
      </c>
      <c r="F24" s="98">
        <v>5539</v>
      </c>
      <c r="G24" s="99">
        <v>510</v>
      </c>
      <c r="H24" s="98">
        <v>264</v>
      </c>
      <c r="I24" s="100">
        <v>14</v>
      </c>
      <c r="J24" s="99">
        <v>397</v>
      </c>
      <c r="K24" s="100">
        <v>51</v>
      </c>
    </row>
    <row r="25" spans="2:11" x14ac:dyDescent="0.3">
      <c r="B25" s="76" t="s">
        <v>502</v>
      </c>
      <c r="C25" s="77" t="s">
        <v>506</v>
      </c>
      <c r="D25" s="77" t="s">
        <v>239</v>
      </c>
      <c r="E25" s="77" t="s">
        <v>240</v>
      </c>
      <c r="F25" s="98">
        <v>2863</v>
      </c>
      <c r="G25" s="99">
        <v>347</v>
      </c>
      <c r="H25" s="98">
        <v>115</v>
      </c>
      <c r="I25" s="100">
        <v>19</v>
      </c>
      <c r="J25" s="99">
        <v>109</v>
      </c>
      <c r="K25" s="100">
        <v>31</v>
      </c>
    </row>
    <row r="26" spans="2:11" x14ac:dyDescent="0.3">
      <c r="B26" s="76" t="s">
        <v>502</v>
      </c>
      <c r="C26" s="77" t="s">
        <v>506</v>
      </c>
      <c r="D26" s="77" t="s">
        <v>289</v>
      </c>
      <c r="E26" s="77" t="s">
        <v>290</v>
      </c>
      <c r="F26" s="98">
        <v>6379</v>
      </c>
      <c r="G26" s="99">
        <v>666</v>
      </c>
      <c r="H26" s="98">
        <v>216</v>
      </c>
      <c r="I26" s="100">
        <v>26</v>
      </c>
      <c r="J26" s="99">
        <v>181</v>
      </c>
      <c r="K26" s="100">
        <v>66</v>
      </c>
    </row>
    <row r="27" spans="2:11" x14ac:dyDescent="0.3">
      <c r="B27" s="76" t="s">
        <v>502</v>
      </c>
      <c r="C27" s="77" t="s">
        <v>506</v>
      </c>
      <c r="D27" s="77" t="s">
        <v>385</v>
      </c>
      <c r="E27" s="77" t="s">
        <v>386</v>
      </c>
      <c r="F27" s="98">
        <v>4816</v>
      </c>
      <c r="G27" s="99">
        <v>402</v>
      </c>
      <c r="H27" s="98">
        <v>306</v>
      </c>
      <c r="I27" s="100">
        <v>39</v>
      </c>
      <c r="J27" s="99">
        <v>154</v>
      </c>
      <c r="K27" s="100">
        <v>34</v>
      </c>
    </row>
    <row r="28" spans="2:11" x14ac:dyDescent="0.3">
      <c r="B28" s="76" t="s">
        <v>502</v>
      </c>
      <c r="C28" s="77" t="s">
        <v>506</v>
      </c>
      <c r="D28" s="77" t="s">
        <v>225</v>
      </c>
      <c r="E28" s="77" t="s">
        <v>226</v>
      </c>
      <c r="F28" s="98" t="s">
        <v>488</v>
      </c>
      <c r="G28" s="99" t="s">
        <v>488</v>
      </c>
      <c r="H28" s="98" t="s">
        <v>488</v>
      </c>
      <c r="I28" s="100" t="s">
        <v>488</v>
      </c>
      <c r="J28" s="99" t="s">
        <v>488</v>
      </c>
      <c r="K28" s="100" t="s">
        <v>488</v>
      </c>
    </row>
    <row r="29" spans="2:11" x14ac:dyDescent="0.3">
      <c r="B29" s="76" t="s">
        <v>502</v>
      </c>
      <c r="C29" s="77" t="s">
        <v>506</v>
      </c>
      <c r="D29" s="77" t="s">
        <v>195</v>
      </c>
      <c r="E29" s="77" t="s">
        <v>196</v>
      </c>
      <c r="F29" s="98" t="s">
        <v>488</v>
      </c>
      <c r="G29" s="99" t="s">
        <v>488</v>
      </c>
      <c r="H29" s="98" t="s">
        <v>488</v>
      </c>
      <c r="I29" s="100" t="s">
        <v>488</v>
      </c>
      <c r="J29" s="99" t="s">
        <v>488</v>
      </c>
      <c r="K29" s="100" t="s">
        <v>488</v>
      </c>
    </row>
    <row r="30" spans="2:11" x14ac:dyDescent="0.3">
      <c r="B30" s="76" t="s">
        <v>507</v>
      </c>
      <c r="C30" s="77" t="s">
        <v>508</v>
      </c>
      <c r="D30" s="77" t="s">
        <v>219</v>
      </c>
      <c r="E30" s="77" t="s">
        <v>220</v>
      </c>
      <c r="F30" s="98">
        <v>2237</v>
      </c>
      <c r="G30" s="99">
        <v>421</v>
      </c>
      <c r="H30" s="98">
        <v>43</v>
      </c>
      <c r="I30" s="100">
        <v>16</v>
      </c>
      <c r="J30" s="99">
        <v>96</v>
      </c>
      <c r="K30" s="100">
        <v>50</v>
      </c>
    </row>
    <row r="31" spans="2:11" x14ac:dyDescent="0.3">
      <c r="B31" s="76" t="s">
        <v>507</v>
      </c>
      <c r="C31" s="77" t="s">
        <v>508</v>
      </c>
      <c r="D31" s="77" t="s">
        <v>235</v>
      </c>
      <c r="E31" s="77" t="s">
        <v>236</v>
      </c>
      <c r="F31" s="98">
        <v>3528</v>
      </c>
      <c r="G31" s="99">
        <v>307</v>
      </c>
      <c r="H31" s="98">
        <v>103</v>
      </c>
      <c r="I31" s="100">
        <v>43</v>
      </c>
      <c r="J31" s="99">
        <v>18</v>
      </c>
      <c r="K31" s="100">
        <v>8</v>
      </c>
    </row>
    <row r="32" spans="2:11" x14ac:dyDescent="0.3">
      <c r="B32" s="76" t="s">
        <v>507</v>
      </c>
      <c r="C32" s="77" t="s">
        <v>508</v>
      </c>
      <c r="D32" s="77" t="s">
        <v>281</v>
      </c>
      <c r="E32" s="77" t="s">
        <v>282</v>
      </c>
      <c r="F32" s="98">
        <v>3789</v>
      </c>
      <c r="G32" s="99">
        <v>353</v>
      </c>
      <c r="H32" s="98">
        <v>119</v>
      </c>
      <c r="I32" s="100">
        <v>44</v>
      </c>
      <c r="J32" s="99">
        <v>10</v>
      </c>
      <c r="K32" s="100">
        <v>5</v>
      </c>
    </row>
    <row r="33" spans="2:11" x14ac:dyDescent="0.3">
      <c r="B33" s="76" t="s">
        <v>507</v>
      </c>
      <c r="C33" s="77" t="s">
        <v>508</v>
      </c>
      <c r="D33" s="77" t="s">
        <v>335</v>
      </c>
      <c r="E33" s="77" t="s">
        <v>336</v>
      </c>
      <c r="F33" s="98">
        <v>1766</v>
      </c>
      <c r="G33" s="99">
        <v>325</v>
      </c>
      <c r="H33" s="98">
        <v>65</v>
      </c>
      <c r="I33" s="100">
        <v>10</v>
      </c>
      <c r="J33" s="99">
        <v>79</v>
      </c>
      <c r="K33" s="100">
        <v>29</v>
      </c>
    </row>
    <row r="34" spans="2:11" x14ac:dyDescent="0.3">
      <c r="B34" s="76" t="s">
        <v>507</v>
      </c>
      <c r="C34" s="77" t="s">
        <v>508</v>
      </c>
      <c r="D34" s="77" t="s">
        <v>343</v>
      </c>
      <c r="E34" s="77" t="s">
        <v>344</v>
      </c>
      <c r="F34" s="98">
        <v>3345</v>
      </c>
      <c r="G34" s="99">
        <v>230</v>
      </c>
      <c r="H34" s="98">
        <v>155</v>
      </c>
      <c r="I34" s="100">
        <v>14</v>
      </c>
      <c r="J34" s="99">
        <v>107</v>
      </c>
      <c r="K34" s="100">
        <v>28</v>
      </c>
    </row>
    <row r="35" spans="2:11" x14ac:dyDescent="0.3">
      <c r="B35" s="76" t="s">
        <v>507</v>
      </c>
      <c r="C35" s="77" t="s">
        <v>508</v>
      </c>
      <c r="D35" s="77" t="s">
        <v>367</v>
      </c>
      <c r="E35" s="77" t="s">
        <v>368</v>
      </c>
      <c r="F35" s="98">
        <v>2027</v>
      </c>
      <c r="G35" s="99">
        <v>305</v>
      </c>
      <c r="H35" s="98">
        <v>117</v>
      </c>
      <c r="I35" s="100">
        <v>25</v>
      </c>
      <c r="J35" s="99">
        <v>67</v>
      </c>
      <c r="K35" s="100">
        <v>19</v>
      </c>
    </row>
    <row r="36" spans="2:11" x14ac:dyDescent="0.3">
      <c r="B36" s="76" t="s">
        <v>507</v>
      </c>
      <c r="C36" s="77" t="s">
        <v>508</v>
      </c>
      <c r="D36" s="77" t="s">
        <v>375</v>
      </c>
      <c r="E36" s="77" t="s">
        <v>376</v>
      </c>
      <c r="F36" s="98">
        <v>1978</v>
      </c>
      <c r="G36" s="99">
        <v>267</v>
      </c>
      <c r="H36" s="98">
        <v>87</v>
      </c>
      <c r="I36" s="100">
        <v>11</v>
      </c>
      <c r="J36" s="99">
        <v>62</v>
      </c>
      <c r="K36" s="100">
        <v>33</v>
      </c>
    </row>
    <row r="37" spans="2:11" x14ac:dyDescent="0.3">
      <c r="B37" s="76" t="s">
        <v>507</v>
      </c>
      <c r="C37" s="77" t="s">
        <v>508</v>
      </c>
      <c r="D37" s="77" t="s">
        <v>381</v>
      </c>
      <c r="E37" s="77" t="s">
        <v>382</v>
      </c>
      <c r="F37" s="98">
        <v>2153</v>
      </c>
      <c r="G37" s="99">
        <v>198</v>
      </c>
      <c r="H37" s="98">
        <v>126</v>
      </c>
      <c r="I37" s="100">
        <v>7</v>
      </c>
      <c r="J37" s="99">
        <v>99</v>
      </c>
      <c r="K37" s="100">
        <v>22</v>
      </c>
    </row>
    <row r="38" spans="2:11" x14ac:dyDescent="0.3">
      <c r="B38" s="76" t="s">
        <v>507</v>
      </c>
      <c r="C38" s="77" t="s">
        <v>508</v>
      </c>
      <c r="D38" s="77" t="s">
        <v>395</v>
      </c>
      <c r="E38" s="77" t="s">
        <v>396</v>
      </c>
      <c r="F38" s="98">
        <v>2923</v>
      </c>
      <c r="G38" s="99">
        <v>449</v>
      </c>
      <c r="H38" s="98">
        <v>78</v>
      </c>
      <c r="I38" s="100">
        <v>11</v>
      </c>
      <c r="J38" s="99">
        <v>149</v>
      </c>
      <c r="K38" s="100">
        <v>42</v>
      </c>
    </row>
    <row r="39" spans="2:11" x14ac:dyDescent="0.3">
      <c r="B39" s="76" t="s">
        <v>507</v>
      </c>
      <c r="C39" s="77" t="s">
        <v>508</v>
      </c>
      <c r="D39" s="77" t="s">
        <v>299</v>
      </c>
      <c r="E39" s="77" t="s">
        <v>300</v>
      </c>
      <c r="F39" s="98">
        <v>6211</v>
      </c>
      <c r="G39" s="99">
        <v>746</v>
      </c>
      <c r="H39" s="98">
        <v>313</v>
      </c>
      <c r="I39" s="100">
        <v>45</v>
      </c>
      <c r="J39" s="99">
        <v>249</v>
      </c>
      <c r="K39" s="100">
        <v>81</v>
      </c>
    </row>
    <row r="40" spans="2:11" x14ac:dyDescent="0.3">
      <c r="B40" s="76" t="s">
        <v>507</v>
      </c>
      <c r="C40" s="77" t="s">
        <v>509</v>
      </c>
      <c r="D40" s="77" t="s">
        <v>273</v>
      </c>
      <c r="E40" s="77" t="s">
        <v>274</v>
      </c>
      <c r="F40" s="98">
        <v>1870</v>
      </c>
      <c r="G40" s="99">
        <v>214</v>
      </c>
      <c r="H40" s="98">
        <v>121</v>
      </c>
      <c r="I40" s="100">
        <v>19</v>
      </c>
      <c r="J40" s="99">
        <v>69</v>
      </c>
      <c r="K40" s="100">
        <v>16</v>
      </c>
    </row>
    <row r="41" spans="2:11" x14ac:dyDescent="0.3">
      <c r="B41" s="76" t="s">
        <v>507</v>
      </c>
      <c r="C41" s="77" t="s">
        <v>509</v>
      </c>
      <c r="D41" s="77" t="s">
        <v>291</v>
      </c>
      <c r="E41" s="77" t="s">
        <v>292</v>
      </c>
      <c r="F41" s="98">
        <v>2565</v>
      </c>
      <c r="G41" s="99">
        <v>262</v>
      </c>
      <c r="H41" s="98">
        <v>155</v>
      </c>
      <c r="I41" s="100">
        <v>23</v>
      </c>
      <c r="J41" s="99">
        <v>138</v>
      </c>
      <c r="K41" s="100">
        <v>34</v>
      </c>
    </row>
    <row r="42" spans="2:11" x14ac:dyDescent="0.3">
      <c r="B42" s="76" t="s">
        <v>507</v>
      </c>
      <c r="C42" s="77" t="s">
        <v>509</v>
      </c>
      <c r="D42" s="77" t="s">
        <v>297</v>
      </c>
      <c r="E42" s="77" t="s">
        <v>298</v>
      </c>
      <c r="F42" s="98">
        <v>4759</v>
      </c>
      <c r="G42" s="99">
        <v>592</v>
      </c>
      <c r="H42" s="98">
        <v>439</v>
      </c>
      <c r="I42" s="100">
        <v>48</v>
      </c>
      <c r="J42" s="99">
        <v>329</v>
      </c>
      <c r="K42" s="100">
        <v>79</v>
      </c>
    </row>
    <row r="43" spans="2:11" x14ac:dyDescent="0.3">
      <c r="B43" s="76" t="s">
        <v>507</v>
      </c>
      <c r="C43" s="77" t="s">
        <v>509</v>
      </c>
      <c r="D43" s="77" t="s">
        <v>355</v>
      </c>
      <c r="E43" s="77" t="s">
        <v>356</v>
      </c>
      <c r="F43" s="98">
        <v>2602</v>
      </c>
      <c r="G43" s="99">
        <v>331</v>
      </c>
      <c r="H43" s="98">
        <v>144</v>
      </c>
      <c r="I43" s="100">
        <v>9</v>
      </c>
      <c r="J43" s="99">
        <v>32</v>
      </c>
      <c r="K43" s="100">
        <v>27</v>
      </c>
    </row>
    <row r="44" spans="2:11" x14ac:dyDescent="0.3">
      <c r="B44" s="76" t="s">
        <v>507</v>
      </c>
      <c r="C44" s="77" t="s">
        <v>509</v>
      </c>
      <c r="D44" s="77" t="s">
        <v>361</v>
      </c>
      <c r="E44" s="77" t="s">
        <v>362</v>
      </c>
      <c r="F44" s="98">
        <v>2071</v>
      </c>
      <c r="G44" s="99">
        <v>167</v>
      </c>
      <c r="H44" s="98">
        <v>64</v>
      </c>
      <c r="I44" s="100">
        <v>7</v>
      </c>
      <c r="J44" s="99">
        <v>121</v>
      </c>
      <c r="K44" s="100">
        <v>22</v>
      </c>
    </row>
    <row r="45" spans="2:11" x14ac:dyDescent="0.3">
      <c r="B45" s="76" t="s">
        <v>507</v>
      </c>
      <c r="C45" s="77" t="s">
        <v>509</v>
      </c>
      <c r="D45" s="77" t="s">
        <v>363</v>
      </c>
      <c r="E45" s="77" t="s">
        <v>364</v>
      </c>
      <c r="F45" s="98">
        <v>1828</v>
      </c>
      <c r="G45" s="99">
        <v>295</v>
      </c>
      <c r="H45" s="98">
        <v>110</v>
      </c>
      <c r="I45" s="100">
        <v>26</v>
      </c>
      <c r="J45" s="99">
        <v>65</v>
      </c>
      <c r="K45" s="100">
        <v>21</v>
      </c>
    </row>
    <row r="46" spans="2:11" x14ac:dyDescent="0.3">
      <c r="B46" s="76" t="s">
        <v>507</v>
      </c>
      <c r="C46" s="77" t="s">
        <v>509</v>
      </c>
      <c r="D46" s="77" t="s">
        <v>387</v>
      </c>
      <c r="E46" s="77" t="s">
        <v>388</v>
      </c>
      <c r="F46" s="98">
        <v>2852</v>
      </c>
      <c r="G46" s="99">
        <v>286</v>
      </c>
      <c r="H46" s="98">
        <v>122</v>
      </c>
      <c r="I46" s="100">
        <v>7</v>
      </c>
      <c r="J46" s="99">
        <v>132</v>
      </c>
      <c r="K46" s="100">
        <v>29</v>
      </c>
    </row>
    <row r="47" spans="2:11" x14ac:dyDescent="0.3">
      <c r="B47" s="76" t="s">
        <v>507</v>
      </c>
      <c r="C47" s="77" t="s">
        <v>509</v>
      </c>
      <c r="D47" s="77" t="s">
        <v>397</v>
      </c>
      <c r="E47" s="77" t="s">
        <v>398</v>
      </c>
      <c r="F47" s="98">
        <v>4744</v>
      </c>
      <c r="G47" s="99">
        <v>700</v>
      </c>
      <c r="H47" s="98">
        <v>244</v>
      </c>
      <c r="I47" s="100">
        <v>23</v>
      </c>
      <c r="J47" s="99">
        <v>256</v>
      </c>
      <c r="K47" s="100">
        <v>55</v>
      </c>
    </row>
    <row r="48" spans="2:11" x14ac:dyDescent="0.3">
      <c r="B48" s="76" t="s">
        <v>507</v>
      </c>
      <c r="C48" s="77" t="s">
        <v>509</v>
      </c>
      <c r="D48" s="77" t="s">
        <v>205</v>
      </c>
      <c r="E48" s="77" t="s">
        <v>206</v>
      </c>
      <c r="F48" s="98" t="s">
        <v>488</v>
      </c>
      <c r="G48" s="99" t="s">
        <v>488</v>
      </c>
      <c r="H48" s="98" t="s">
        <v>488</v>
      </c>
      <c r="I48" s="100" t="s">
        <v>488</v>
      </c>
      <c r="J48" s="99" t="s">
        <v>488</v>
      </c>
      <c r="K48" s="100" t="s">
        <v>488</v>
      </c>
    </row>
    <row r="49" spans="2:11" x14ac:dyDescent="0.3">
      <c r="B49" s="76" t="s">
        <v>507</v>
      </c>
      <c r="C49" s="77" t="s">
        <v>510</v>
      </c>
      <c r="D49" s="77" t="s">
        <v>186</v>
      </c>
      <c r="E49" s="77" t="s">
        <v>187</v>
      </c>
      <c r="F49" s="98" t="s">
        <v>488</v>
      </c>
      <c r="G49" s="99" t="s">
        <v>488</v>
      </c>
      <c r="H49" s="98" t="s">
        <v>488</v>
      </c>
      <c r="I49" s="100" t="s">
        <v>488</v>
      </c>
      <c r="J49" s="99" t="s">
        <v>488</v>
      </c>
      <c r="K49" s="100" t="s">
        <v>488</v>
      </c>
    </row>
    <row r="50" spans="2:11" x14ac:dyDescent="0.3">
      <c r="B50" s="76" t="s">
        <v>507</v>
      </c>
      <c r="C50" s="77" t="s">
        <v>510</v>
      </c>
      <c r="D50" s="77" t="s">
        <v>191</v>
      </c>
      <c r="E50" s="77" t="s">
        <v>192</v>
      </c>
      <c r="F50" s="98" t="s">
        <v>488</v>
      </c>
      <c r="G50" s="99" t="s">
        <v>488</v>
      </c>
      <c r="H50" s="98" t="s">
        <v>488</v>
      </c>
      <c r="I50" s="100" t="s">
        <v>488</v>
      </c>
      <c r="J50" s="99" t="s">
        <v>488</v>
      </c>
      <c r="K50" s="100" t="s">
        <v>488</v>
      </c>
    </row>
    <row r="51" spans="2:11" x14ac:dyDescent="0.3">
      <c r="B51" s="76" t="s">
        <v>507</v>
      </c>
      <c r="C51" s="77" t="s">
        <v>510</v>
      </c>
      <c r="D51" s="77" t="s">
        <v>245</v>
      </c>
      <c r="E51" s="77" t="s">
        <v>246</v>
      </c>
      <c r="F51" s="98">
        <v>2265</v>
      </c>
      <c r="G51" s="99">
        <v>261</v>
      </c>
      <c r="H51" s="98">
        <v>109</v>
      </c>
      <c r="I51" s="100">
        <v>5</v>
      </c>
      <c r="J51" s="99">
        <v>63</v>
      </c>
      <c r="K51" s="100">
        <v>17</v>
      </c>
    </row>
    <row r="52" spans="2:11" x14ac:dyDescent="0.3">
      <c r="B52" s="76" t="s">
        <v>507</v>
      </c>
      <c r="C52" s="77" t="s">
        <v>510</v>
      </c>
      <c r="D52" s="77" t="s">
        <v>213</v>
      </c>
      <c r="E52" s="77" t="s">
        <v>214</v>
      </c>
      <c r="F52" s="98" t="s">
        <v>488</v>
      </c>
      <c r="G52" s="99" t="s">
        <v>488</v>
      </c>
      <c r="H52" s="98" t="s">
        <v>488</v>
      </c>
      <c r="I52" s="100" t="s">
        <v>488</v>
      </c>
      <c r="J52" s="99" t="s">
        <v>488</v>
      </c>
      <c r="K52" s="100" t="s">
        <v>488</v>
      </c>
    </row>
    <row r="53" spans="2:11" x14ac:dyDescent="0.3">
      <c r="B53" s="76" t="s">
        <v>507</v>
      </c>
      <c r="C53" s="77" t="s">
        <v>510</v>
      </c>
      <c r="D53" s="77" t="s">
        <v>233</v>
      </c>
      <c r="E53" s="77" t="s">
        <v>234</v>
      </c>
      <c r="F53" s="98" t="s">
        <v>488</v>
      </c>
      <c r="G53" s="99" t="s">
        <v>488</v>
      </c>
      <c r="H53" s="98" t="s">
        <v>488</v>
      </c>
      <c r="I53" s="100" t="s">
        <v>488</v>
      </c>
      <c r="J53" s="99" t="s">
        <v>488</v>
      </c>
      <c r="K53" s="100" t="s">
        <v>488</v>
      </c>
    </row>
    <row r="54" spans="2:11" x14ac:dyDescent="0.3">
      <c r="B54" s="76" t="s">
        <v>507</v>
      </c>
      <c r="C54" s="77" t="s">
        <v>510</v>
      </c>
      <c r="D54" s="77" t="s">
        <v>217</v>
      </c>
      <c r="E54" s="77" t="s">
        <v>218</v>
      </c>
      <c r="F54" s="98" t="s">
        <v>488</v>
      </c>
      <c r="G54" s="99" t="s">
        <v>488</v>
      </c>
      <c r="H54" s="98" t="s">
        <v>488</v>
      </c>
      <c r="I54" s="100" t="s">
        <v>488</v>
      </c>
      <c r="J54" s="99" t="s">
        <v>488</v>
      </c>
      <c r="K54" s="100" t="s">
        <v>488</v>
      </c>
    </row>
    <row r="55" spans="2:11" x14ac:dyDescent="0.3">
      <c r="B55" s="76" t="s">
        <v>507</v>
      </c>
      <c r="C55" s="77" t="s">
        <v>510</v>
      </c>
      <c r="D55" s="77" t="s">
        <v>271</v>
      </c>
      <c r="E55" s="77" t="s">
        <v>272</v>
      </c>
      <c r="F55" s="98">
        <v>1530</v>
      </c>
      <c r="G55" s="99">
        <v>182</v>
      </c>
      <c r="H55" s="98">
        <v>101</v>
      </c>
      <c r="I55" s="100">
        <v>10</v>
      </c>
      <c r="J55" s="99">
        <v>142</v>
      </c>
      <c r="K55" s="100">
        <v>31</v>
      </c>
    </row>
    <row r="56" spans="2:11" x14ac:dyDescent="0.3">
      <c r="B56" s="76" t="s">
        <v>507</v>
      </c>
      <c r="C56" s="77" t="s">
        <v>510</v>
      </c>
      <c r="D56" s="77" t="s">
        <v>303</v>
      </c>
      <c r="E56" s="77" t="s">
        <v>304</v>
      </c>
      <c r="F56" s="98">
        <v>3671</v>
      </c>
      <c r="G56" s="99">
        <v>388</v>
      </c>
      <c r="H56" s="98">
        <v>271</v>
      </c>
      <c r="I56" s="100">
        <v>12</v>
      </c>
      <c r="J56" s="99">
        <v>131</v>
      </c>
      <c r="K56" s="100">
        <v>23</v>
      </c>
    </row>
    <row r="57" spans="2:11" x14ac:dyDescent="0.3">
      <c r="B57" s="76" t="s">
        <v>511</v>
      </c>
      <c r="C57" s="77" t="s">
        <v>512</v>
      </c>
      <c r="D57" s="77" t="s">
        <v>241</v>
      </c>
      <c r="E57" s="77" t="s">
        <v>242</v>
      </c>
      <c r="F57" s="98">
        <v>7708</v>
      </c>
      <c r="G57" s="99">
        <v>965</v>
      </c>
      <c r="H57" s="98">
        <v>286</v>
      </c>
      <c r="I57" s="100">
        <v>23</v>
      </c>
      <c r="J57" s="99">
        <v>453</v>
      </c>
      <c r="K57" s="100">
        <v>88</v>
      </c>
    </row>
    <row r="58" spans="2:11" x14ac:dyDescent="0.3">
      <c r="B58" s="76" t="s">
        <v>511</v>
      </c>
      <c r="C58" s="77" t="s">
        <v>513</v>
      </c>
      <c r="D58" s="77" t="s">
        <v>307</v>
      </c>
      <c r="E58" s="77" t="s">
        <v>308</v>
      </c>
      <c r="F58" s="98">
        <v>9168</v>
      </c>
      <c r="G58" s="99">
        <v>678</v>
      </c>
      <c r="H58" s="98">
        <v>436</v>
      </c>
      <c r="I58" s="100">
        <v>39</v>
      </c>
      <c r="J58" s="99">
        <v>446</v>
      </c>
      <c r="K58" s="100">
        <v>59</v>
      </c>
    </row>
    <row r="59" spans="2:11" x14ac:dyDescent="0.3">
      <c r="B59" s="76" t="s">
        <v>511</v>
      </c>
      <c r="C59" s="77" t="s">
        <v>514</v>
      </c>
      <c r="D59" s="77" t="s">
        <v>221</v>
      </c>
      <c r="E59" s="77" t="s">
        <v>222</v>
      </c>
      <c r="F59" s="98" t="s">
        <v>488</v>
      </c>
      <c r="G59" s="99" t="s">
        <v>488</v>
      </c>
      <c r="H59" s="98" t="s">
        <v>488</v>
      </c>
      <c r="I59" s="100" t="s">
        <v>488</v>
      </c>
      <c r="J59" s="99" t="s">
        <v>488</v>
      </c>
      <c r="K59" s="100" t="s">
        <v>488</v>
      </c>
    </row>
    <row r="60" spans="2:11" x14ac:dyDescent="0.3">
      <c r="B60" s="76" t="s">
        <v>511</v>
      </c>
      <c r="C60" s="77" t="s">
        <v>514</v>
      </c>
      <c r="D60" s="77" t="s">
        <v>313</v>
      </c>
      <c r="E60" s="77" t="s">
        <v>314</v>
      </c>
      <c r="F60" s="98">
        <v>1860</v>
      </c>
      <c r="G60" s="99">
        <v>183</v>
      </c>
      <c r="H60" s="98">
        <v>127</v>
      </c>
      <c r="I60" s="100">
        <v>23</v>
      </c>
      <c r="J60" s="99">
        <v>165</v>
      </c>
      <c r="K60" s="100">
        <v>31</v>
      </c>
    </row>
    <row r="61" spans="2:11" x14ac:dyDescent="0.3">
      <c r="B61" s="76" t="s">
        <v>511</v>
      </c>
      <c r="C61" s="77" t="s">
        <v>514</v>
      </c>
      <c r="D61" s="77" t="s">
        <v>237</v>
      </c>
      <c r="E61" s="77" t="s">
        <v>238</v>
      </c>
      <c r="F61" s="98" t="s">
        <v>488</v>
      </c>
      <c r="G61" s="99" t="s">
        <v>488</v>
      </c>
      <c r="H61" s="98" t="s">
        <v>488</v>
      </c>
      <c r="I61" s="100" t="s">
        <v>488</v>
      </c>
      <c r="J61" s="99" t="s">
        <v>488</v>
      </c>
      <c r="K61" s="100" t="s">
        <v>488</v>
      </c>
    </row>
    <row r="62" spans="2:11" x14ac:dyDescent="0.3">
      <c r="B62" s="76" t="s">
        <v>511</v>
      </c>
      <c r="C62" s="77" t="s">
        <v>515</v>
      </c>
      <c r="D62" s="77" t="s">
        <v>203</v>
      </c>
      <c r="E62" s="77" t="s">
        <v>204</v>
      </c>
      <c r="F62" s="98">
        <v>3415</v>
      </c>
      <c r="G62" s="99">
        <v>777</v>
      </c>
      <c r="H62" s="98">
        <v>364</v>
      </c>
      <c r="I62" s="100">
        <v>122</v>
      </c>
      <c r="J62" s="99">
        <v>196</v>
      </c>
      <c r="K62" s="100">
        <v>52</v>
      </c>
    </row>
    <row r="63" spans="2:11" x14ac:dyDescent="0.3">
      <c r="B63" s="76" t="s">
        <v>511</v>
      </c>
      <c r="C63" s="77" t="s">
        <v>516</v>
      </c>
      <c r="D63" s="77" t="s">
        <v>257</v>
      </c>
      <c r="E63" s="77" t="s">
        <v>258</v>
      </c>
      <c r="F63" s="98">
        <v>3064</v>
      </c>
      <c r="G63" s="99">
        <v>339</v>
      </c>
      <c r="H63" s="98">
        <v>178</v>
      </c>
      <c r="I63" s="100">
        <v>17</v>
      </c>
      <c r="J63" s="99">
        <v>163</v>
      </c>
      <c r="K63" s="100">
        <v>53</v>
      </c>
    </row>
    <row r="64" spans="2:11" x14ac:dyDescent="0.3">
      <c r="B64" s="76" t="s">
        <v>511</v>
      </c>
      <c r="C64" s="77" t="s">
        <v>516</v>
      </c>
      <c r="D64" s="77" t="s">
        <v>279</v>
      </c>
      <c r="E64" s="77" t="s">
        <v>280</v>
      </c>
      <c r="F64" s="98">
        <v>3119</v>
      </c>
      <c r="G64" s="99">
        <v>324</v>
      </c>
      <c r="H64" s="98">
        <v>159</v>
      </c>
      <c r="I64" s="100">
        <v>15</v>
      </c>
      <c r="J64" s="99">
        <v>200</v>
      </c>
      <c r="K64" s="100">
        <v>59</v>
      </c>
    </row>
    <row r="65" spans="2:11" x14ac:dyDescent="0.3">
      <c r="B65" s="76" t="s">
        <v>511</v>
      </c>
      <c r="C65" s="77" t="s">
        <v>516</v>
      </c>
      <c r="D65" s="77" t="s">
        <v>389</v>
      </c>
      <c r="E65" s="77" t="s">
        <v>390</v>
      </c>
      <c r="F65" s="98">
        <v>2038</v>
      </c>
      <c r="G65" s="99">
        <v>213</v>
      </c>
      <c r="H65" s="98">
        <v>104</v>
      </c>
      <c r="I65" s="100">
        <v>6</v>
      </c>
      <c r="J65" s="99">
        <v>149</v>
      </c>
      <c r="K65" s="100">
        <v>45</v>
      </c>
    </row>
    <row r="66" spans="2:11" x14ac:dyDescent="0.3">
      <c r="B66" s="76" t="s">
        <v>511</v>
      </c>
      <c r="C66" s="77" t="s">
        <v>517</v>
      </c>
      <c r="D66" s="77" t="s">
        <v>189</v>
      </c>
      <c r="E66" s="77" t="s">
        <v>190</v>
      </c>
      <c r="F66" s="98">
        <v>1504</v>
      </c>
      <c r="G66" s="99">
        <v>373</v>
      </c>
      <c r="H66" s="98">
        <v>18</v>
      </c>
      <c r="I66" s="100">
        <v>4</v>
      </c>
      <c r="J66" s="99">
        <v>19</v>
      </c>
      <c r="K66" s="100">
        <v>6</v>
      </c>
    </row>
    <row r="67" spans="2:11" x14ac:dyDescent="0.3">
      <c r="B67" s="76" t="s">
        <v>511</v>
      </c>
      <c r="C67" s="77" t="s">
        <v>517</v>
      </c>
      <c r="D67" s="77" t="s">
        <v>200</v>
      </c>
      <c r="E67" s="77" t="s">
        <v>201</v>
      </c>
      <c r="F67" s="98" t="s">
        <v>488</v>
      </c>
      <c r="G67" s="99" t="s">
        <v>488</v>
      </c>
      <c r="H67" s="98" t="s">
        <v>488</v>
      </c>
      <c r="I67" s="100" t="s">
        <v>488</v>
      </c>
      <c r="J67" s="99" t="s">
        <v>488</v>
      </c>
      <c r="K67" s="100" t="s">
        <v>488</v>
      </c>
    </row>
    <row r="68" spans="2:11" x14ac:dyDescent="0.3">
      <c r="B68" s="76" t="s">
        <v>511</v>
      </c>
      <c r="C68" s="77" t="s">
        <v>517</v>
      </c>
      <c r="D68" s="77" t="s">
        <v>301</v>
      </c>
      <c r="E68" s="77" t="s">
        <v>302</v>
      </c>
      <c r="F68" s="98">
        <v>2606</v>
      </c>
      <c r="G68" s="99">
        <v>365</v>
      </c>
      <c r="H68" s="98">
        <v>140</v>
      </c>
      <c r="I68" s="100">
        <v>10</v>
      </c>
      <c r="J68" s="99">
        <v>148</v>
      </c>
      <c r="K68" s="100">
        <v>47</v>
      </c>
    </row>
    <row r="69" spans="2:11" x14ac:dyDescent="0.3">
      <c r="B69" s="76" t="s">
        <v>511</v>
      </c>
      <c r="C69" s="77" t="s">
        <v>517</v>
      </c>
      <c r="D69" s="77" t="s">
        <v>229</v>
      </c>
      <c r="E69" s="77" t="s">
        <v>230</v>
      </c>
      <c r="F69" s="98" t="s">
        <v>488</v>
      </c>
      <c r="G69" s="99" t="s">
        <v>488</v>
      </c>
      <c r="H69" s="98" t="s">
        <v>488</v>
      </c>
      <c r="I69" s="100" t="s">
        <v>488</v>
      </c>
      <c r="J69" s="99" t="s">
        <v>488</v>
      </c>
      <c r="K69" s="100" t="s">
        <v>488</v>
      </c>
    </row>
    <row r="70" spans="2:11" x14ac:dyDescent="0.3">
      <c r="B70" s="76" t="s">
        <v>511</v>
      </c>
      <c r="C70" s="77" t="s">
        <v>517</v>
      </c>
      <c r="D70" s="77" t="s">
        <v>379</v>
      </c>
      <c r="E70" s="77" t="s">
        <v>380</v>
      </c>
      <c r="F70" s="98">
        <v>1264</v>
      </c>
      <c r="G70" s="99">
        <v>241</v>
      </c>
      <c r="H70" s="98">
        <v>100</v>
      </c>
      <c r="I70" s="100">
        <v>22</v>
      </c>
      <c r="J70" s="99">
        <v>99</v>
      </c>
      <c r="K70" s="100">
        <v>29</v>
      </c>
    </row>
    <row r="71" spans="2:11" x14ac:dyDescent="0.3">
      <c r="B71" s="76" t="s">
        <v>518</v>
      </c>
      <c r="C71" s="77" t="s">
        <v>519</v>
      </c>
      <c r="D71" s="77" t="s">
        <v>243</v>
      </c>
      <c r="E71" s="77" t="s">
        <v>244</v>
      </c>
      <c r="F71" s="98">
        <v>965</v>
      </c>
      <c r="G71" s="99">
        <v>162</v>
      </c>
      <c r="H71" s="98">
        <v>28</v>
      </c>
      <c r="I71" s="100">
        <v>3</v>
      </c>
      <c r="J71" s="99">
        <v>76</v>
      </c>
      <c r="K71" s="100">
        <v>21</v>
      </c>
    </row>
    <row r="72" spans="2:11" x14ac:dyDescent="0.3">
      <c r="B72" s="76" t="s">
        <v>518</v>
      </c>
      <c r="C72" s="77" t="s">
        <v>519</v>
      </c>
      <c r="D72" s="77" t="s">
        <v>263</v>
      </c>
      <c r="E72" s="77" t="s">
        <v>264</v>
      </c>
      <c r="F72" s="98">
        <v>648</v>
      </c>
      <c r="G72" s="99">
        <v>147</v>
      </c>
      <c r="H72" s="98">
        <v>25</v>
      </c>
      <c r="I72" s="100">
        <v>7</v>
      </c>
      <c r="J72" s="99">
        <v>57</v>
      </c>
      <c r="K72" s="100">
        <v>17</v>
      </c>
    </row>
    <row r="73" spans="2:11" x14ac:dyDescent="0.3">
      <c r="B73" s="76" t="s">
        <v>518</v>
      </c>
      <c r="C73" s="77" t="s">
        <v>519</v>
      </c>
      <c r="D73" s="77" t="s">
        <v>321</v>
      </c>
      <c r="E73" s="77" t="s">
        <v>322</v>
      </c>
      <c r="F73" s="98">
        <v>1687</v>
      </c>
      <c r="G73" s="99">
        <v>251</v>
      </c>
      <c r="H73" s="98">
        <v>38</v>
      </c>
      <c r="I73" s="100">
        <v>10</v>
      </c>
      <c r="J73" s="99">
        <v>100</v>
      </c>
      <c r="K73" s="100">
        <v>31</v>
      </c>
    </row>
    <row r="74" spans="2:11" x14ac:dyDescent="0.3">
      <c r="B74" s="76" t="s">
        <v>518</v>
      </c>
      <c r="C74" s="77" t="s">
        <v>519</v>
      </c>
      <c r="D74" s="77" t="s">
        <v>353</v>
      </c>
      <c r="E74" s="77" t="s">
        <v>354</v>
      </c>
      <c r="F74" s="98">
        <v>1396</v>
      </c>
      <c r="G74" s="99">
        <v>192</v>
      </c>
      <c r="H74" s="98">
        <v>39</v>
      </c>
      <c r="I74" s="100">
        <v>2</v>
      </c>
      <c r="J74" s="99">
        <v>113</v>
      </c>
      <c r="K74" s="100">
        <v>22</v>
      </c>
    </row>
    <row r="75" spans="2:11" x14ac:dyDescent="0.3">
      <c r="B75" s="76" t="s">
        <v>518</v>
      </c>
      <c r="C75" s="77" t="s">
        <v>519</v>
      </c>
      <c r="D75" s="77" t="s">
        <v>365</v>
      </c>
      <c r="E75" s="77" t="s">
        <v>366</v>
      </c>
      <c r="F75" s="98">
        <v>853</v>
      </c>
      <c r="G75" s="99">
        <v>173</v>
      </c>
      <c r="H75" s="98">
        <v>25</v>
      </c>
      <c r="I75" s="100">
        <v>13</v>
      </c>
      <c r="J75" s="99">
        <v>69</v>
      </c>
      <c r="K75" s="100">
        <v>24</v>
      </c>
    </row>
    <row r="76" spans="2:11" x14ac:dyDescent="0.3">
      <c r="B76" s="76" t="s">
        <v>518</v>
      </c>
      <c r="C76" s="77" t="s">
        <v>519</v>
      </c>
      <c r="D76" s="77" t="s">
        <v>369</v>
      </c>
      <c r="E76" s="77" t="s">
        <v>370</v>
      </c>
      <c r="F76" s="98">
        <v>3821</v>
      </c>
      <c r="G76" s="99">
        <v>573</v>
      </c>
      <c r="H76" s="98">
        <v>53</v>
      </c>
      <c r="I76" s="100">
        <v>12</v>
      </c>
      <c r="J76" s="99">
        <v>144</v>
      </c>
      <c r="K76" s="100">
        <v>54</v>
      </c>
    </row>
    <row r="77" spans="2:11" x14ac:dyDescent="0.3">
      <c r="B77" s="76" t="s">
        <v>518</v>
      </c>
      <c r="C77" s="77" t="s">
        <v>520</v>
      </c>
      <c r="D77" s="77" t="s">
        <v>347</v>
      </c>
      <c r="E77" s="77" t="s">
        <v>348</v>
      </c>
      <c r="F77" s="98">
        <v>3223</v>
      </c>
      <c r="G77" s="99">
        <v>619</v>
      </c>
      <c r="H77" s="98">
        <v>122</v>
      </c>
      <c r="I77" s="100">
        <v>17</v>
      </c>
      <c r="J77" s="99">
        <v>230</v>
      </c>
      <c r="K77" s="100">
        <v>43</v>
      </c>
    </row>
    <row r="78" spans="2:11" x14ac:dyDescent="0.3">
      <c r="B78" s="76" t="s">
        <v>518</v>
      </c>
      <c r="C78" s="77" t="s">
        <v>521</v>
      </c>
      <c r="D78" s="77" t="s">
        <v>251</v>
      </c>
      <c r="E78" s="77" t="s">
        <v>252</v>
      </c>
      <c r="F78" s="98">
        <v>11569</v>
      </c>
      <c r="G78" s="99">
        <v>1523</v>
      </c>
      <c r="H78" s="98">
        <v>111</v>
      </c>
      <c r="I78" s="100">
        <v>9</v>
      </c>
      <c r="J78" s="99">
        <v>186</v>
      </c>
      <c r="K78" s="100">
        <v>64</v>
      </c>
    </row>
    <row r="79" spans="2:11" x14ac:dyDescent="0.3">
      <c r="B79" s="76" t="s">
        <v>518</v>
      </c>
      <c r="C79" s="77" t="s">
        <v>522</v>
      </c>
      <c r="D79" s="77" t="s">
        <v>295</v>
      </c>
      <c r="E79" s="77" t="s">
        <v>296</v>
      </c>
      <c r="F79" s="98">
        <v>7742</v>
      </c>
      <c r="G79" s="99">
        <v>1029</v>
      </c>
      <c r="H79" s="98">
        <v>298</v>
      </c>
      <c r="I79" s="100">
        <v>37</v>
      </c>
      <c r="J79" s="99">
        <v>456</v>
      </c>
      <c r="K79" s="100">
        <v>119</v>
      </c>
    </row>
    <row r="80" spans="2:11" x14ac:dyDescent="0.3">
      <c r="B80" s="76" t="s">
        <v>518</v>
      </c>
      <c r="C80" s="77" t="s">
        <v>523</v>
      </c>
      <c r="D80" s="77" t="s">
        <v>333</v>
      </c>
      <c r="E80" s="77" t="s">
        <v>334</v>
      </c>
      <c r="F80" s="98">
        <v>4379</v>
      </c>
      <c r="G80" s="99">
        <v>492</v>
      </c>
      <c r="H80" s="98">
        <v>187</v>
      </c>
      <c r="I80" s="100">
        <v>25</v>
      </c>
      <c r="J80" s="99">
        <v>218</v>
      </c>
      <c r="K80" s="100">
        <v>57</v>
      </c>
    </row>
    <row r="81" spans="2:11" x14ac:dyDescent="0.3">
      <c r="B81" s="76" t="s">
        <v>518</v>
      </c>
      <c r="C81" s="77" t="s">
        <v>524</v>
      </c>
      <c r="D81" s="77" t="s">
        <v>259</v>
      </c>
      <c r="E81" s="77" t="s">
        <v>260</v>
      </c>
      <c r="F81" s="98">
        <v>2572</v>
      </c>
      <c r="G81" s="99">
        <v>80</v>
      </c>
      <c r="H81" s="98">
        <v>89</v>
      </c>
      <c r="I81" s="100">
        <v>4</v>
      </c>
      <c r="J81" s="99">
        <v>252</v>
      </c>
      <c r="K81" s="100">
        <v>64</v>
      </c>
    </row>
    <row r="82" spans="2:11" x14ac:dyDescent="0.3">
      <c r="B82" s="76" t="s">
        <v>518</v>
      </c>
      <c r="C82" s="77" t="s">
        <v>524</v>
      </c>
      <c r="D82" s="77" t="s">
        <v>293</v>
      </c>
      <c r="E82" s="77" t="s">
        <v>294</v>
      </c>
      <c r="F82" s="98">
        <v>4141</v>
      </c>
      <c r="G82" s="99">
        <v>130</v>
      </c>
      <c r="H82" s="98">
        <v>172</v>
      </c>
      <c r="I82" s="100">
        <v>9</v>
      </c>
      <c r="J82" s="99">
        <v>358</v>
      </c>
      <c r="K82" s="100">
        <v>105</v>
      </c>
    </row>
    <row r="83" spans="2:11" x14ac:dyDescent="0.3">
      <c r="B83" s="76" t="s">
        <v>518</v>
      </c>
      <c r="C83" s="77" t="s">
        <v>524</v>
      </c>
      <c r="D83" s="77" t="s">
        <v>391</v>
      </c>
      <c r="E83" s="77" t="s">
        <v>392</v>
      </c>
      <c r="F83" s="98">
        <v>3259</v>
      </c>
      <c r="G83" s="99">
        <v>134</v>
      </c>
      <c r="H83" s="98">
        <v>126</v>
      </c>
      <c r="I83" s="100">
        <v>7</v>
      </c>
      <c r="J83" s="99">
        <v>271</v>
      </c>
      <c r="K83" s="100">
        <v>67</v>
      </c>
    </row>
    <row r="84" spans="2:11" x14ac:dyDescent="0.3">
      <c r="B84" s="76" t="s">
        <v>518</v>
      </c>
      <c r="C84" s="77" t="s">
        <v>525</v>
      </c>
      <c r="D84" s="77" t="s">
        <v>215</v>
      </c>
      <c r="E84" s="77" t="s">
        <v>216</v>
      </c>
      <c r="F84" s="98">
        <v>26367</v>
      </c>
      <c r="G84" s="99">
        <v>2271</v>
      </c>
      <c r="H84" s="98">
        <v>652</v>
      </c>
      <c r="I84" s="100">
        <v>92</v>
      </c>
      <c r="J84" s="99">
        <v>773</v>
      </c>
      <c r="K84" s="100">
        <v>244</v>
      </c>
    </row>
    <row r="85" spans="2:11" x14ac:dyDescent="0.3">
      <c r="B85" s="76" t="s">
        <v>518</v>
      </c>
      <c r="C85" s="77" t="s">
        <v>526</v>
      </c>
      <c r="D85" s="77" t="s">
        <v>211</v>
      </c>
      <c r="E85" s="77" t="s">
        <v>212</v>
      </c>
      <c r="F85" s="98">
        <v>13069</v>
      </c>
      <c r="G85" s="99">
        <v>1409</v>
      </c>
      <c r="H85" s="98">
        <v>496</v>
      </c>
      <c r="I85" s="100">
        <v>49</v>
      </c>
      <c r="J85" s="99">
        <v>513</v>
      </c>
      <c r="K85" s="100">
        <v>138</v>
      </c>
    </row>
    <row r="86" spans="2:11" ht="15" thickBot="1" x14ac:dyDescent="0.35">
      <c r="B86" s="76" t="s">
        <v>518</v>
      </c>
      <c r="C86" s="77" t="s">
        <v>527</v>
      </c>
      <c r="D86" s="77" t="s">
        <v>249</v>
      </c>
      <c r="E86" s="77" t="s">
        <v>250</v>
      </c>
      <c r="F86" s="98">
        <v>6004</v>
      </c>
      <c r="G86" s="99">
        <v>593</v>
      </c>
      <c r="H86" s="98">
        <v>345</v>
      </c>
      <c r="I86" s="100">
        <v>24</v>
      </c>
      <c r="J86" s="99">
        <v>373</v>
      </c>
      <c r="K86" s="100">
        <v>79</v>
      </c>
    </row>
    <row r="87" spans="2:11" x14ac:dyDescent="0.3">
      <c r="B87" s="76" t="s">
        <v>518</v>
      </c>
      <c r="C87" s="77" t="s">
        <v>528</v>
      </c>
      <c r="D87" s="77" t="s">
        <v>277</v>
      </c>
      <c r="E87" s="77" t="s">
        <v>278</v>
      </c>
      <c r="F87" s="98">
        <v>3047</v>
      </c>
      <c r="G87" s="99">
        <v>879</v>
      </c>
      <c r="H87" s="98">
        <v>195</v>
      </c>
      <c r="I87" s="100">
        <v>18</v>
      </c>
      <c r="J87" s="99">
        <v>250</v>
      </c>
      <c r="K87" s="107">
        <v>68</v>
      </c>
    </row>
    <row r="88" spans="2:11" x14ac:dyDescent="0.3">
      <c r="B88" s="76" t="s">
        <v>518</v>
      </c>
      <c r="C88" s="77" t="s">
        <v>529</v>
      </c>
      <c r="D88" s="77" t="s">
        <v>329</v>
      </c>
      <c r="E88" s="77" t="s">
        <v>330</v>
      </c>
      <c r="F88" s="98">
        <v>8564</v>
      </c>
      <c r="G88" s="99">
        <v>364</v>
      </c>
      <c r="H88" s="98">
        <v>153</v>
      </c>
      <c r="I88" s="100">
        <v>21</v>
      </c>
      <c r="J88" s="99">
        <v>259</v>
      </c>
      <c r="K88" s="100">
        <v>55</v>
      </c>
    </row>
    <row r="89" spans="2:11" x14ac:dyDescent="0.3">
      <c r="B89" s="76" t="s">
        <v>530</v>
      </c>
      <c r="C89" s="77" t="s">
        <v>531</v>
      </c>
      <c r="D89" s="77" t="s">
        <v>285</v>
      </c>
      <c r="E89" s="77" t="s">
        <v>286</v>
      </c>
      <c r="F89" s="98">
        <v>17876</v>
      </c>
      <c r="G89" s="99">
        <v>1820</v>
      </c>
      <c r="H89" s="98">
        <v>576</v>
      </c>
      <c r="I89" s="100">
        <v>58</v>
      </c>
      <c r="J89" s="99">
        <v>709</v>
      </c>
      <c r="K89" s="100">
        <v>189</v>
      </c>
    </row>
    <row r="90" spans="2:11" x14ac:dyDescent="0.3">
      <c r="B90" s="76" t="s">
        <v>530</v>
      </c>
      <c r="C90" s="77" t="s">
        <v>532</v>
      </c>
      <c r="D90" s="77" t="s">
        <v>267</v>
      </c>
      <c r="E90" s="77" t="s">
        <v>268</v>
      </c>
      <c r="F90" s="98">
        <v>3058</v>
      </c>
      <c r="G90" s="99">
        <v>395</v>
      </c>
      <c r="H90" s="98">
        <v>140</v>
      </c>
      <c r="I90" s="100">
        <v>30</v>
      </c>
      <c r="J90" s="99">
        <v>250</v>
      </c>
      <c r="K90" s="100">
        <v>57</v>
      </c>
    </row>
    <row r="91" spans="2:11" x14ac:dyDescent="0.3">
      <c r="B91" s="76" t="s">
        <v>530</v>
      </c>
      <c r="C91" s="77" t="s">
        <v>533</v>
      </c>
      <c r="D91" s="77" t="s">
        <v>275</v>
      </c>
      <c r="E91" s="77" t="s">
        <v>276</v>
      </c>
      <c r="F91" s="98">
        <v>15562</v>
      </c>
      <c r="G91" s="99">
        <v>1572</v>
      </c>
      <c r="H91" s="98">
        <v>256</v>
      </c>
      <c r="I91" s="100">
        <v>47</v>
      </c>
      <c r="J91" s="99">
        <v>511</v>
      </c>
      <c r="K91" s="100">
        <v>156</v>
      </c>
    </row>
    <row r="92" spans="2:11" x14ac:dyDescent="0.3">
      <c r="B92" s="76" t="s">
        <v>530</v>
      </c>
      <c r="C92" s="77" t="s">
        <v>533</v>
      </c>
      <c r="D92" s="77" t="s">
        <v>339</v>
      </c>
      <c r="E92" s="77" t="s">
        <v>340</v>
      </c>
      <c r="F92" s="98">
        <v>890</v>
      </c>
      <c r="G92" s="99">
        <v>193</v>
      </c>
      <c r="H92" s="98">
        <v>38</v>
      </c>
      <c r="I92" s="100">
        <v>6</v>
      </c>
      <c r="J92" s="99">
        <v>73</v>
      </c>
      <c r="K92" s="100">
        <v>22</v>
      </c>
    </row>
    <row r="93" spans="2:11" x14ac:dyDescent="0.3">
      <c r="B93" s="76" t="s">
        <v>530</v>
      </c>
      <c r="C93" s="77" t="s">
        <v>534</v>
      </c>
      <c r="D93" s="77" t="s">
        <v>337</v>
      </c>
      <c r="E93" s="77" t="s">
        <v>338</v>
      </c>
      <c r="F93" s="98">
        <v>5830</v>
      </c>
      <c r="G93" s="99">
        <v>591</v>
      </c>
      <c r="H93" s="98">
        <v>336</v>
      </c>
      <c r="I93" s="100">
        <v>16</v>
      </c>
      <c r="J93" s="99">
        <v>275</v>
      </c>
      <c r="K93" s="100">
        <v>64</v>
      </c>
    </row>
    <row r="94" spans="2:11" x14ac:dyDescent="0.3">
      <c r="B94" s="76" t="s">
        <v>530</v>
      </c>
      <c r="C94" s="77" t="s">
        <v>534</v>
      </c>
      <c r="D94" s="77" t="s">
        <v>207</v>
      </c>
      <c r="E94" s="77" t="s">
        <v>208</v>
      </c>
      <c r="F94" s="98">
        <v>1264</v>
      </c>
      <c r="G94" s="99">
        <v>295</v>
      </c>
      <c r="H94" s="98">
        <v>45</v>
      </c>
      <c r="I94" s="100">
        <v>11</v>
      </c>
      <c r="J94" s="99">
        <v>0</v>
      </c>
      <c r="K94" s="100">
        <v>0</v>
      </c>
    </row>
    <row r="95" spans="2:11" x14ac:dyDescent="0.3">
      <c r="B95" s="76" t="s">
        <v>530</v>
      </c>
      <c r="C95" s="77" t="s">
        <v>534</v>
      </c>
      <c r="D95" s="77" t="s">
        <v>231</v>
      </c>
      <c r="E95" s="77" t="s">
        <v>232</v>
      </c>
      <c r="F95" s="98">
        <v>4648</v>
      </c>
      <c r="G95" s="99">
        <v>1554</v>
      </c>
      <c r="H95" s="98">
        <v>134</v>
      </c>
      <c r="I95" s="100">
        <v>17</v>
      </c>
      <c r="J95" s="99">
        <v>158</v>
      </c>
      <c r="K95" s="100">
        <v>46</v>
      </c>
    </row>
    <row r="96" spans="2:11" x14ac:dyDescent="0.3">
      <c r="B96" s="76" t="s">
        <v>530</v>
      </c>
      <c r="C96" s="77" t="s">
        <v>535</v>
      </c>
      <c r="D96" s="77" t="s">
        <v>373</v>
      </c>
      <c r="E96" s="77" t="s">
        <v>374</v>
      </c>
      <c r="F96" s="98">
        <v>5037</v>
      </c>
      <c r="G96" s="99">
        <v>454</v>
      </c>
      <c r="H96" s="98">
        <v>250</v>
      </c>
      <c r="I96" s="100">
        <v>34</v>
      </c>
      <c r="J96" s="99">
        <v>333</v>
      </c>
      <c r="K96" s="100">
        <v>74</v>
      </c>
    </row>
    <row r="97" spans="2:11" x14ac:dyDescent="0.3">
      <c r="B97" s="76" t="s">
        <v>530</v>
      </c>
      <c r="C97" s="77" t="s">
        <v>536</v>
      </c>
      <c r="D97" s="77" t="s">
        <v>223</v>
      </c>
      <c r="E97" s="77" t="s">
        <v>224</v>
      </c>
      <c r="F97" s="98">
        <v>4011</v>
      </c>
      <c r="G97" s="99">
        <v>574</v>
      </c>
      <c r="H97" s="98">
        <v>177</v>
      </c>
      <c r="I97" s="100">
        <v>19</v>
      </c>
      <c r="J97" s="99">
        <v>336</v>
      </c>
      <c r="K97" s="100">
        <v>58</v>
      </c>
    </row>
    <row r="98" spans="2:11" x14ac:dyDescent="0.3">
      <c r="B98" s="76" t="s">
        <v>530</v>
      </c>
      <c r="C98" s="77" t="s">
        <v>536</v>
      </c>
      <c r="D98" s="77" t="s">
        <v>265</v>
      </c>
      <c r="E98" s="77" t="s">
        <v>266</v>
      </c>
      <c r="F98" s="98">
        <v>4011</v>
      </c>
      <c r="G98" s="99">
        <v>574</v>
      </c>
      <c r="H98" s="98">
        <v>177</v>
      </c>
      <c r="I98" s="100">
        <v>19</v>
      </c>
      <c r="J98" s="99">
        <v>336</v>
      </c>
      <c r="K98" s="100">
        <v>58</v>
      </c>
    </row>
    <row r="99" spans="2:11" x14ac:dyDescent="0.3">
      <c r="B99" s="76" t="s">
        <v>530</v>
      </c>
      <c r="C99" s="77" t="s">
        <v>536</v>
      </c>
      <c r="D99" s="77" t="s">
        <v>393</v>
      </c>
      <c r="E99" s="77" t="s">
        <v>394</v>
      </c>
      <c r="F99" s="98">
        <v>6984</v>
      </c>
      <c r="G99" s="99">
        <v>899</v>
      </c>
      <c r="H99" s="98">
        <v>271</v>
      </c>
      <c r="I99" s="100">
        <v>37</v>
      </c>
      <c r="J99" s="99">
        <v>605</v>
      </c>
      <c r="K99" s="100">
        <v>145</v>
      </c>
    </row>
    <row r="100" spans="2:11" x14ac:dyDescent="0.3">
      <c r="B100" s="76" t="s">
        <v>537</v>
      </c>
      <c r="C100" s="77" t="s">
        <v>538</v>
      </c>
      <c r="D100" s="77" t="s">
        <v>287</v>
      </c>
      <c r="E100" s="77" t="s">
        <v>288</v>
      </c>
      <c r="F100" s="98">
        <v>4459</v>
      </c>
      <c r="G100" s="99">
        <v>582</v>
      </c>
      <c r="H100" s="98">
        <v>142</v>
      </c>
      <c r="I100" s="100">
        <v>17</v>
      </c>
      <c r="J100" s="99">
        <v>153</v>
      </c>
      <c r="K100" s="100">
        <v>47</v>
      </c>
    </row>
    <row r="101" spans="2:11" x14ac:dyDescent="0.3">
      <c r="B101" s="76" t="s">
        <v>537</v>
      </c>
      <c r="C101" s="77" t="s">
        <v>539</v>
      </c>
      <c r="D101" s="77" t="s">
        <v>253</v>
      </c>
      <c r="E101" s="77" t="s">
        <v>254</v>
      </c>
      <c r="F101" s="98">
        <v>9335</v>
      </c>
      <c r="G101" s="99">
        <v>1520</v>
      </c>
      <c r="H101" s="98">
        <v>322</v>
      </c>
      <c r="I101" s="100">
        <v>28</v>
      </c>
      <c r="J101" s="99">
        <v>809</v>
      </c>
      <c r="K101" s="100">
        <v>126</v>
      </c>
    </row>
    <row r="102" spans="2:11" x14ac:dyDescent="0.3">
      <c r="B102" s="76" t="s">
        <v>537</v>
      </c>
      <c r="C102" s="77" t="s">
        <v>540</v>
      </c>
      <c r="D102" s="77" t="s">
        <v>349</v>
      </c>
      <c r="E102" s="77" t="s">
        <v>350</v>
      </c>
      <c r="F102" s="98">
        <v>5428</v>
      </c>
      <c r="G102" s="99">
        <v>628</v>
      </c>
      <c r="H102" s="98">
        <v>92</v>
      </c>
      <c r="I102" s="100">
        <v>11</v>
      </c>
      <c r="J102" s="99">
        <v>184</v>
      </c>
      <c r="K102" s="100">
        <v>37</v>
      </c>
    </row>
    <row r="103" spans="2:11" x14ac:dyDescent="0.3">
      <c r="B103" s="76" t="s">
        <v>537</v>
      </c>
      <c r="C103" s="77" t="s">
        <v>541</v>
      </c>
      <c r="D103" s="77" t="s">
        <v>227</v>
      </c>
      <c r="E103" s="77" t="s">
        <v>228</v>
      </c>
      <c r="F103" s="98">
        <v>5628</v>
      </c>
      <c r="G103" s="99">
        <v>1119</v>
      </c>
      <c r="H103" s="98">
        <v>112</v>
      </c>
      <c r="I103" s="100">
        <v>27</v>
      </c>
      <c r="J103" s="99">
        <v>459</v>
      </c>
      <c r="K103" s="100">
        <v>144</v>
      </c>
    </row>
    <row r="104" spans="2:11" x14ac:dyDescent="0.3">
      <c r="B104" s="76" t="s">
        <v>537</v>
      </c>
      <c r="C104" s="77" t="s">
        <v>542</v>
      </c>
      <c r="D104" s="77" t="s">
        <v>198</v>
      </c>
      <c r="E104" s="77" t="s">
        <v>199</v>
      </c>
      <c r="F104" s="98">
        <v>5573</v>
      </c>
      <c r="G104" s="99">
        <v>837</v>
      </c>
      <c r="H104" s="98">
        <v>232</v>
      </c>
      <c r="I104" s="100">
        <v>24</v>
      </c>
      <c r="J104" s="99">
        <v>200</v>
      </c>
      <c r="K104" s="100">
        <v>48</v>
      </c>
    </row>
    <row r="105" spans="2:11" x14ac:dyDescent="0.3">
      <c r="B105" s="76" t="s">
        <v>537</v>
      </c>
      <c r="C105" s="77" t="s">
        <v>543</v>
      </c>
      <c r="D105" s="77" t="s">
        <v>255</v>
      </c>
      <c r="E105" s="77" t="s">
        <v>256</v>
      </c>
      <c r="F105" s="98">
        <v>9218</v>
      </c>
      <c r="G105" s="99">
        <v>775</v>
      </c>
      <c r="H105" s="98">
        <v>296</v>
      </c>
      <c r="I105" s="100">
        <v>17</v>
      </c>
      <c r="J105" s="99">
        <v>632</v>
      </c>
      <c r="K105" s="100">
        <v>98</v>
      </c>
    </row>
    <row r="106" spans="2:11" x14ac:dyDescent="0.3">
      <c r="B106" s="76" t="s">
        <v>537</v>
      </c>
      <c r="C106" s="77" t="s">
        <v>544</v>
      </c>
      <c r="D106" s="77" t="s">
        <v>269</v>
      </c>
      <c r="E106" s="77" t="s">
        <v>270</v>
      </c>
      <c r="F106" s="98">
        <v>4031</v>
      </c>
      <c r="G106" s="99">
        <v>679</v>
      </c>
      <c r="H106" s="98">
        <v>150</v>
      </c>
      <c r="I106" s="100">
        <v>5</v>
      </c>
      <c r="J106" s="99">
        <v>258</v>
      </c>
      <c r="K106" s="100">
        <v>71</v>
      </c>
    </row>
    <row r="107" spans="2:11" x14ac:dyDescent="0.3">
      <c r="B107" s="76" t="s">
        <v>545</v>
      </c>
      <c r="C107" s="77" t="s">
        <v>546</v>
      </c>
      <c r="D107" s="77" t="s">
        <v>325</v>
      </c>
      <c r="E107" s="77" t="s">
        <v>326</v>
      </c>
      <c r="F107" s="98">
        <v>12981</v>
      </c>
      <c r="G107" s="99">
        <v>1275</v>
      </c>
      <c r="H107" s="98">
        <v>1365</v>
      </c>
      <c r="I107" s="100">
        <v>237</v>
      </c>
      <c r="J107" s="99">
        <v>693</v>
      </c>
      <c r="K107" s="100">
        <v>234</v>
      </c>
    </row>
    <row r="108" spans="2:11" x14ac:dyDescent="0.3">
      <c r="B108" s="76" t="s">
        <v>545</v>
      </c>
      <c r="C108" s="77" t="s">
        <v>547</v>
      </c>
      <c r="D108" s="77" t="s">
        <v>309</v>
      </c>
      <c r="E108" s="77" t="s">
        <v>310</v>
      </c>
      <c r="F108" s="98">
        <v>10904</v>
      </c>
      <c r="G108" s="99">
        <v>1413</v>
      </c>
      <c r="H108" s="98">
        <v>704</v>
      </c>
      <c r="I108" s="100">
        <v>61</v>
      </c>
      <c r="J108" s="99">
        <v>830</v>
      </c>
      <c r="K108" s="100">
        <v>192</v>
      </c>
    </row>
    <row r="109" spans="2:11" x14ac:dyDescent="0.3">
      <c r="B109" s="76" t="s">
        <v>545</v>
      </c>
      <c r="C109" s="77" t="s">
        <v>548</v>
      </c>
      <c r="D109" s="77" t="s">
        <v>317</v>
      </c>
      <c r="E109" s="77" t="s">
        <v>318</v>
      </c>
      <c r="F109" s="98">
        <v>21153</v>
      </c>
      <c r="G109" s="99">
        <v>1754</v>
      </c>
      <c r="H109" s="98">
        <v>684</v>
      </c>
      <c r="I109" s="100">
        <v>70</v>
      </c>
      <c r="J109" s="99">
        <v>785</v>
      </c>
      <c r="K109" s="100">
        <v>265</v>
      </c>
    </row>
    <row r="110" spans="2:11" x14ac:dyDescent="0.3">
      <c r="B110" s="76" t="s">
        <v>545</v>
      </c>
      <c r="C110" s="77" t="s">
        <v>549</v>
      </c>
      <c r="D110" s="77" t="s">
        <v>351</v>
      </c>
      <c r="E110" s="77" t="s">
        <v>352</v>
      </c>
      <c r="F110" s="98">
        <v>27965</v>
      </c>
      <c r="G110" s="99">
        <v>1769</v>
      </c>
      <c r="H110" s="98">
        <v>551</v>
      </c>
      <c r="I110" s="100">
        <v>54</v>
      </c>
      <c r="J110" s="99">
        <v>657</v>
      </c>
      <c r="K110" s="100">
        <v>134</v>
      </c>
    </row>
    <row r="111" spans="2:11" x14ac:dyDescent="0.3">
      <c r="B111" s="76" t="s">
        <v>545</v>
      </c>
      <c r="C111" s="77" t="s">
        <v>550</v>
      </c>
      <c r="D111" s="77" t="s">
        <v>359</v>
      </c>
      <c r="E111" s="77" t="s">
        <v>360</v>
      </c>
      <c r="F111" s="98">
        <v>10655</v>
      </c>
      <c r="G111" s="99">
        <v>1226</v>
      </c>
      <c r="H111" s="98">
        <v>514</v>
      </c>
      <c r="I111" s="100">
        <v>57</v>
      </c>
      <c r="J111" s="99">
        <v>488</v>
      </c>
      <c r="K111" s="100">
        <v>139</v>
      </c>
    </row>
  </sheetData>
  <mergeCells count="8">
    <mergeCell ref="J3:K3"/>
    <mergeCell ref="E2:G2"/>
    <mergeCell ref="B3:B5"/>
    <mergeCell ref="C3:C5"/>
    <mergeCell ref="E3:E5"/>
    <mergeCell ref="F3:G3"/>
    <mergeCell ref="H3:I3"/>
    <mergeCell ref="D3:D5"/>
  </mergeCells>
  <conditionalFormatting sqref="B6:B111">
    <cfRule type="cellIs" dxfId="19" priority="36" operator="equal">
      <formula>#REF!</formula>
    </cfRule>
  </conditionalFormatting>
  <conditionalFormatting sqref="E6:E111 C6:C111">
    <cfRule type="cellIs" dxfId="18" priority="35" operator="equal">
      <formula>#REF!</formula>
    </cfRule>
  </conditionalFormatting>
  <conditionalFormatting sqref="J8:K8 F6:K6 F10:F56 G9:K56 F57:K111">
    <cfRule type="cellIs" dxfId="17" priority="12" operator="equal">
      <formula>"*"</formula>
    </cfRule>
  </conditionalFormatting>
  <conditionalFormatting sqref="F9">
    <cfRule type="cellIs" dxfId="16" priority="11" operator="equal">
      <formula>"*"</formula>
    </cfRule>
  </conditionalFormatting>
  <conditionalFormatting sqref="G7:K7">
    <cfRule type="cellIs" dxfId="15" priority="10" operator="equal">
      <formula>"*"</formula>
    </cfRule>
  </conditionalFormatting>
  <conditionalFormatting sqref="G8">
    <cfRule type="cellIs" dxfId="14" priority="8" operator="equal">
      <formula>"*"</formula>
    </cfRule>
  </conditionalFormatting>
  <conditionalFormatting sqref="F7">
    <cfRule type="cellIs" dxfId="13" priority="9" operator="equal">
      <formula>"*"</formula>
    </cfRule>
  </conditionalFormatting>
  <conditionalFormatting sqref="F8">
    <cfRule type="cellIs" dxfId="12" priority="7" operator="equal">
      <formula>"*"</formula>
    </cfRule>
  </conditionalFormatting>
  <conditionalFormatting sqref="H8:I8">
    <cfRule type="cellIs" dxfId="11" priority="6" operator="equal">
      <formula>"*"</formula>
    </cfRule>
  </conditionalFormatting>
  <conditionalFormatting sqref="D6:D111">
    <cfRule type="cellIs" dxfId="10" priority="1" operator="equal">
      <formula>#REF!</formula>
    </cfRule>
  </conditionalFormatting>
  <hyperlinks>
    <hyperlink ref="C1" location="'Front Sheet'!A1" display="Back to the Front Sheet" xr:uid="{CF27FED2-3C1D-448E-A886-52C6730A4E18}"/>
  </hyperlinks>
  <pageMargins left="0.7" right="0.7" top="0.75" bottom="0.75" header="0.3" footer="0.3"/>
  <pageSetup paperSize="8"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1E05B-8DCA-4CD5-82D0-37149AFFE306}">
  <sheetPr>
    <tabColor theme="8" tint="0.59999389629810485"/>
  </sheetPr>
  <dimension ref="B1:Z167"/>
  <sheetViews>
    <sheetView zoomScaleNormal="100" workbookViewId="0">
      <pane ySplit="6" topLeftCell="A7" activePane="bottomLeft" state="frozen"/>
      <selection activeCell="G14" sqref="G14"/>
      <selection pane="bottomLeft"/>
    </sheetView>
  </sheetViews>
  <sheetFormatPr defaultColWidth="9.109375" defaultRowHeight="14.4" x14ac:dyDescent="0.3"/>
  <cols>
    <col min="1" max="1" width="1.6640625" style="1" customWidth="1"/>
    <col min="2" max="4" width="12.109375" style="1" customWidth="1"/>
    <col min="5" max="5" width="54.44140625" style="1" bestFit="1" customWidth="1"/>
    <col min="6" max="6" width="11.44140625" style="1" customWidth="1"/>
    <col min="7" max="7" width="11.44140625" style="79" customWidth="1"/>
    <col min="8" max="24" width="11.44140625" style="1" customWidth="1"/>
    <col min="25" max="25" width="11.44140625" style="79" customWidth="1"/>
    <col min="26" max="16384" width="9.109375" style="1"/>
  </cols>
  <sheetData>
    <row r="1" spans="2:26" ht="16.2" customHeight="1" x14ac:dyDescent="0.3">
      <c r="E1" s="6" t="s">
        <v>38</v>
      </c>
      <c r="F1" s="70"/>
      <c r="G1" s="78"/>
      <c r="J1" s="70"/>
      <c r="K1" s="71"/>
      <c r="N1" s="70"/>
    </row>
    <row r="2" spans="2:26" s="70" customFormat="1" ht="78.75" customHeight="1" thickBot="1" x14ac:dyDescent="0.35">
      <c r="B2" s="80"/>
      <c r="C2" s="80"/>
      <c r="D2" s="80"/>
      <c r="E2" s="180" t="s">
        <v>551</v>
      </c>
      <c r="F2" s="180"/>
      <c r="G2" s="180"/>
      <c r="H2" s="180"/>
      <c r="I2" s="180"/>
      <c r="J2" s="180"/>
      <c r="K2" s="180"/>
      <c r="Y2" s="78"/>
    </row>
    <row r="3" spans="2:26" ht="15" thickBot="1" x14ac:dyDescent="0.35">
      <c r="B3" s="181" t="s">
        <v>490</v>
      </c>
      <c r="C3" s="184" t="s">
        <v>491</v>
      </c>
      <c r="D3" s="190" t="s">
        <v>492</v>
      </c>
      <c r="E3" s="193" t="s">
        <v>493</v>
      </c>
      <c r="F3" s="196" t="s">
        <v>497</v>
      </c>
      <c r="G3" s="197"/>
      <c r="H3" s="198" t="s">
        <v>498</v>
      </c>
      <c r="I3" s="199"/>
      <c r="J3" s="196" t="s">
        <v>497</v>
      </c>
      <c r="K3" s="197"/>
      <c r="L3" s="198" t="s">
        <v>498</v>
      </c>
      <c r="M3" s="199"/>
      <c r="N3" s="196" t="s">
        <v>497</v>
      </c>
      <c r="O3" s="197"/>
      <c r="P3" s="198" t="s">
        <v>498</v>
      </c>
      <c r="Q3" s="199"/>
      <c r="R3" s="196" t="s">
        <v>497</v>
      </c>
      <c r="S3" s="197"/>
      <c r="T3" s="198" t="s">
        <v>498</v>
      </c>
      <c r="U3" s="199"/>
      <c r="V3" s="196" t="s">
        <v>497</v>
      </c>
      <c r="W3" s="197"/>
      <c r="X3" s="198" t="s">
        <v>498</v>
      </c>
      <c r="Y3" s="200"/>
    </row>
    <row r="4" spans="2:26" ht="15" customHeight="1" x14ac:dyDescent="0.3">
      <c r="B4" s="182"/>
      <c r="C4" s="185"/>
      <c r="D4" s="191"/>
      <c r="E4" s="194"/>
      <c r="F4" s="201" t="s">
        <v>552</v>
      </c>
      <c r="G4" s="202"/>
      <c r="H4" s="203" t="s">
        <v>552</v>
      </c>
      <c r="I4" s="204"/>
      <c r="J4" s="201" t="s">
        <v>553</v>
      </c>
      <c r="K4" s="202"/>
      <c r="L4" s="203" t="s">
        <v>553</v>
      </c>
      <c r="M4" s="204"/>
      <c r="N4" s="201" t="s">
        <v>554</v>
      </c>
      <c r="O4" s="202"/>
      <c r="P4" s="203" t="s">
        <v>554</v>
      </c>
      <c r="Q4" s="204"/>
      <c r="R4" s="201" t="s">
        <v>555</v>
      </c>
      <c r="S4" s="202"/>
      <c r="T4" s="203" t="s">
        <v>555</v>
      </c>
      <c r="U4" s="204"/>
      <c r="V4" s="201" t="s">
        <v>556</v>
      </c>
      <c r="W4" s="202"/>
      <c r="X4" s="203" t="s">
        <v>556</v>
      </c>
      <c r="Y4" s="207"/>
    </row>
    <row r="5" spans="2:26" ht="114.75" customHeight="1" x14ac:dyDescent="0.3">
      <c r="B5" s="182"/>
      <c r="C5" s="185"/>
      <c r="D5" s="191"/>
      <c r="E5" s="194"/>
      <c r="F5" s="208" t="s">
        <v>557</v>
      </c>
      <c r="G5" s="209"/>
      <c r="H5" s="205" t="s">
        <v>557</v>
      </c>
      <c r="I5" s="210"/>
      <c r="J5" s="208" t="s">
        <v>558</v>
      </c>
      <c r="K5" s="209"/>
      <c r="L5" s="205" t="s">
        <v>559</v>
      </c>
      <c r="M5" s="210"/>
      <c r="N5" s="208" t="s">
        <v>560</v>
      </c>
      <c r="O5" s="209"/>
      <c r="P5" s="205" t="s">
        <v>560</v>
      </c>
      <c r="Q5" s="210"/>
      <c r="R5" s="208" t="s">
        <v>561</v>
      </c>
      <c r="S5" s="209"/>
      <c r="T5" s="205" t="s">
        <v>561</v>
      </c>
      <c r="U5" s="210"/>
      <c r="V5" s="208" t="s">
        <v>562</v>
      </c>
      <c r="W5" s="209"/>
      <c r="X5" s="205" t="s">
        <v>563</v>
      </c>
      <c r="Y5" s="206"/>
    </row>
    <row r="6" spans="2:26" ht="43.8" thickBot="1" x14ac:dyDescent="0.35">
      <c r="B6" s="183"/>
      <c r="C6" s="186"/>
      <c r="D6" s="192"/>
      <c r="E6" s="195"/>
      <c r="F6" s="83" t="s">
        <v>564</v>
      </c>
      <c r="G6" s="84" t="s">
        <v>565</v>
      </c>
      <c r="H6" s="85" t="s">
        <v>564</v>
      </c>
      <c r="I6" s="86" t="s">
        <v>565</v>
      </c>
      <c r="J6" s="83" t="s">
        <v>564</v>
      </c>
      <c r="K6" s="84" t="s">
        <v>565</v>
      </c>
      <c r="L6" s="85" t="s">
        <v>564</v>
      </c>
      <c r="M6" s="86" t="s">
        <v>565</v>
      </c>
      <c r="N6" s="83" t="s">
        <v>564</v>
      </c>
      <c r="O6" s="84" t="s">
        <v>565</v>
      </c>
      <c r="P6" s="85" t="s">
        <v>564</v>
      </c>
      <c r="Q6" s="86" t="s">
        <v>565</v>
      </c>
      <c r="R6" s="83" t="s">
        <v>564</v>
      </c>
      <c r="S6" s="84" t="s">
        <v>565</v>
      </c>
      <c r="T6" s="85" t="s">
        <v>564</v>
      </c>
      <c r="U6" s="86" t="s">
        <v>565</v>
      </c>
      <c r="V6" s="83" t="s">
        <v>564</v>
      </c>
      <c r="W6" s="84" t="s">
        <v>565</v>
      </c>
      <c r="X6" s="85" t="s">
        <v>564</v>
      </c>
      <c r="Y6" s="86" t="s">
        <v>565</v>
      </c>
    </row>
    <row r="7" spans="2:26" x14ac:dyDescent="0.3">
      <c r="B7" s="76" t="s">
        <v>502</v>
      </c>
      <c r="C7" s="77" t="s">
        <v>503</v>
      </c>
      <c r="D7" s="77" t="s">
        <v>183</v>
      </c>
      <c r="E7" s="77" t="s">
        <v>184</v>
      </c>
      <c r="F7" s="98">
        <v>99</v>
      </c>
      <c r="G7" s="100">
        <v>0</v>
      </c>
      <c r="H7" s="99">
        <v>4</v>
      </c>
      <c r="I7" s="99">
        <v>0</v>
      </c>
      <c r="J7" s="98">
        <v>19</v>
      </c>
      <c r="K7" s="100">
        <v>0</v>
      </c>
      <c r="L7" s="99">
        <v>4</v>
      </c>
      <c r="M7" s="99">
        <v>0</v>
      </c>
      <c r="N7" s="98">
        <v>7</v>
      </c>
      <c r="O7" s="100">
        <v>1</v>
      </c>
      <c r="P7" s="101">
        <v>4</v>
      </c>
      <c r="Q7" s="102">
        <v>0</v>
      </c>
      <c r="R7" s="101">
        <v>1</v>
      </c>
      <c r="S7" s="102">
        <v>0</v>
      </c>
      <c r="T7" s="101">
        <v>0</v>
      </c>
      <c r="U7" s="102">
        <v>0</v>
      </c>
      <c r="V7" s="101">
        <v>2</v>
      </c>
      <c r="W7" s="102">
        <v>0</v>
      </c>
      <c r="X7" s="101">
        <v>0</v>
      </c>
      <c r="Y7" s="102">
        <v>0</v>
      </c>
      <c r="Z7" s="1" t="s">
        <v>488</v>
      </c>
    </row>
    <row r="8" spans="2:26" x14ac:dyDescent="0.3">
      <c r="B8" s="76" t="s">
        <v>502</v>
      </c>
      <c r="C8" s="77" t="s">
        <v>503</v>
      </c>
      <c r="D8" s="77" t="s">
        <v>193</v>
      </c>
      <c r="E8" s="77" t="s">
        <v>194</v>
      </c>
      <c r="F8" s="98">
        <v>61</v>
      </c>
      <c r="G8" s="100">
        <v>0</v>
      </c>
      <c r="H8" s="99">
        <v>2</v>
      </c>
      <c r="I8" s="99">
        <v>0</v>
      </c>
      <c r="J8" s="98">
        <v>13</v>
      </c>
      <c r="K8" s="100">
        <v>0</v>
      </c>
      <c r="L8" s="99">
        <v>1</v>
      </c>
      <c r="M8" s="99">
        <v>0</v>
      </c>
      <c r="N8" s="98">
        <v>6</v>
      </c>
      <c r="O8" s="100">
        <v>0</v>
      </c>
      <c r="P8" s="101">
        <v>3</v>
      </c>
      <c r="Q8" s="102">
        <v>1</v>
      </c>
      <c r="R8" s="101">
        <v>0</v>
      </c>
      <c r="S8" s="102">
        <v>0</v>
      </c>
      <c r="T8" s="101">
        <v>0</v>
      </c>
      <c r="U8" s="102">
        <v>0</v>
      </c>
      <c r="V8" s="101">
        <v>0</v>
      </c>
      <c r="W8" s="102">
        <v>0</v>
      </c>
      <c r="X8" s="101">
        <v>0</v>
      </c>
      <c r="Y8" s="102">
        <v>0</v>
      </c>
      <c r="Z8" s="1" t="s">
        <v>488</v>
      </c>
    </row>
    <row r="9" spans="2:26" x14ac:dyDescent="0.3">
      <c r="B9" s="76" t="s">
        <v>502</v>
      </c>
      <c r="C9" s="77" t="s">
        <v>503</v>
      </c>
      <c r="D9" s="77" t="s">
        <v>209</v>
      </c>
      <c r="E9" s="77" t="s">
        <v>210</v>
      </c>
      <c r="F9" s="98" t="s">
        <v>488</v>
      </c>
      <c r="G9" s="100" t="s">
        <v>488</v>
      </c>
      <c r="H9" s="99" t="s">
        <v>488</v>
      </c>
      <c r="I9" s="99" t="s">
        <v>488</v>
      </c>
      <c r="J9" s="98" t="s">
        <v>488</v>
      </c>
      <c r="K9" s="100" t="s">
        <v>488</v>
      </c>
      <c r="L9" s="99" t="s">
        <v>488</v>
      </c>
      <c r="M9" s="99" t="s">
        <v>488</v>
      </c>
      <c r="N9" s="98" t="s">
        <v>488</v>
      </c>
      <c r="O9" s="100" t="s">
        <v>488</v>
      </c>
      <c r="P9" s="101" t="s">
        <v>488</v>
      </c>
      <c r="Q9" s="102" t="s">
        <v>488</v>
      </c>
      <c r="R9" s="101" t="s">
        <v>488</v>
      </c>
      <c r="S9" s="102" t="s">
        <v>488</v>
      </c>
      <c r="T9" s="101" t="s">
        <v>488</v>
      </c>
      <c r="U9" s="102" t="s">
        <v>488</v>
      </c>
      <c r="V9" s="101" t="s">
        <v>488</v>
      </c>
      <c r="W9" s="102" t="s">
        <v>488</v>
      </c>
      <c r="X9" s="101" t="s">
        <v>488</v>
      </c>
      <c r="Y9" s="102" t="s">
        <v>488</v>
      </c>
      <c r="Z9" s="1" t="s">
        <v>488</v>
      </c>
    </row>
    <row r="10" spans="2:26" x14ac:dyDescent="0.3">
      <c r="B10" s="76" t="s">
        <v>502</v>
      </c>
      <c r="C10" s="77" t="s">
        <v>503</v>
      </c>
      <c r="D10" s="77" t="s">
        <v>341</v>
      </c>
      <c r="E10" s="77" t="s">
        <v>342</v>
      </c>
      <c r="F10" s="98">
        <v>105</v>
      </c>
      <c r="G10" s="100">
        <v>0</v>
      </c>
      <c r="H10" s="99">
        <v>1</v>
      </c>
      <c r="I10" s="99">
        <v>0</v>
      </c>
      <c r="J10" s="98">
        <v>20</v>
      </c>
      <c r="K10" s="100">
        <v>3</v>
      </c>
      <c r="L10" s="99">
        <v>1</v>
      </c>
      <c r="M10" s="99">
        <v>0</v>
      </c>
      <c r="N10" s="98">
        <v>9</v>
      </c>
      <c r="O10" s="100">
        <v>0</v>
      </c>
      <c r="P10" s="101">
        <v>1</v>
      </c>
      <c r="Q10" s="102">
        <v>0</v>
      </c>
      <c r="R10" s="101">
        <v>4</v>
      </c>
      <c r="S10" s="102">
        <v>0</v>
      </c>
      <c r="T10" s="101">
        <v>1</v>
      </c>
      <c r="U10" s="102">
        <v>0</v>
      </c>
      <c r="V10" s="101">
        <v>120</v>
      </c>
      <c r="W10" s="102">
        <v>0</v>
      </c>
      <c r="X10" s="101">
        <v>0</v>
      </c>
      <c r="Y10" s="102">
        <v>0</v>
      </c>
      <c r="Z10" s="1" t="s">
        <v>488</v>
      </c>
    </row>
    <row r="11" spans="2:26" x14ac:dyDescent="0.3">
      <c r="B11" s="76" t="s">
        <v>502</v>
      </c>
      <c r="C11" s="77" t="s">
        <v>503</v>
      </c>
      <c r="D11" s="77" t="s">
        <v>345</v>
      </c>
      <c r="E11" s="77" t="s">
        <v>346</v>
      </c>
      <c r="F11" s="98">
        <v>239</v>
      </c>
      <c r="G11" s="100">
        <v>0</v>
      </c>
      <c r="H11" s="99">
        <v>3</v>
      </c>
      <c r="I11" s="99">
        <v>0</v>
      </c>
      <c r="J11" s="98">
        <v>36</v>
      </c>
      <c r="K11" s="100">
        <v>1</v>
      </c>
      <c r="L11" s="99">
        <v>8</v>
      </c>
      <c r="M11" s="99">
        <v>0</v>
      </c>
      <c r="N11" s="98">
        <v>9</v>
      </c>
      <c r="O11" s="100">
        <v>5</v>
      </c>
      <c r="P11" s="101">
        <v>7</v>
      </c>
      <c r="Q11" s="102">
        <v>1</v>
      </c>
      <c r="R11" s="101">
        <v>1</v>
      </c>
      <c r="S11" s="102">
        <v>0</v>
      </c>
      <c r="T11" s="101">
        <v>0</v>
      </c>
      <c r="U11" s="102">
        <v>0</v>
      </c>
      <c r="V11" s="101">
        <v>1</v>
      </c>
      <c r="W11" s="102">
        <v>0</v>
      </c>
      <c r="X11" s="101">
        <v>0</v>
      </c>
      <c r="Y11" s="102">
        <v>0</v>
      </c>
      <c r="Z11" s="1" t="s">
        <v>488</v>
      </c>
    </row>
    <row r="12" spans="2:26" x14ac:dyDescent="0.3">
      <c r="B12" s="76" t="s">
        <v>502</v>
      </c>
      <c r="C12" s="77" t="s">
        <v>504</v>
      </c>
      <c r="D12" s="77" t="s">
        <v>323</v>
      </c>
      <c r="E12" s="77" t="s">
        <v>324</v>
      </c>
      <c r="F12" s="98">
        <v>165</v>
      </c>
      <c r="G12" s="100">
        <v>1</v>
      </c>
      <c r="H12" s="99">
        <v>8</v>
      </c>
      <c r="I12" s="99">
        <v>0</v>
      </c>
      <c r="J12" s="98">
        <v>43</v>
      </c>
      <c r="K12" s="100">
        <v>0</v>
      </c>
      <c r="L12" s="99">
        <v>2</v>
      </c>
      <c r="M12" s="99">
        <v>0</v>
      </c>
      <c r="N12" s="98">
        <v>6</v>
      </c>
      <c r="O12" s="100">
        <v>0</v>
      </c>
      <c r="P12" s="101">
        <v>0</v>
      </c>
      <c r="Q12" s="102">
        <v>0</v>
      </c>
      <c r="R12" s="101">
        <v>0</v>
      </c>
      <c r="S12" s="102">
        <v>0</v>
      </c>
      <c r="T12" s="101">
        <v>0</v>
      </c>
      <c r="U12" s="102">
        <v>0</v>
      </c>
      <c r="V12" s="101">
        <v>0</v>
      </c>
      <c r="W12" s="102">
        <v>0</v>
      </c>
      <c r="X12" s="101">
        <v>0</v>
      </c>
      <c r="Y12" s="102">
        <v>0</v>
      </c>
      <c r="Z12" s="1" t="s">
        <v>488</v>
      </c>
    </row>
    <row r="13" spans="2:26" x14ac:dyDescent="0.3">
      <c r="B13" s="76" t="s">
        <v>502</v>
      </c>
      <c r="C13" s="77" t="s">
        <v>504</v>
      </c>
      <c r="D13" s="77" t="s">
        <v>331</v>
      </c>
      <c r="E13" s="77" t="s">
        <v>332</v>
      </c>
      <c r="F13" s="98">
        <v>9</v>
      </c>
      <c r="G13" s="100">
        <v>0</v>
      </c>
      <c r="H13" s="99">
        <v>0</v>
      </c>
      <c r="I13" s="99">
        <v>0</v>
      </c>
      <c r="J13" s="98">
        <v>1</v>
      </c>
      <c r="K13" s="100">
        <v>0</v>
      </c>
      <c r="L13" s="99">
        <v>0</v>
      </c>
      <c r="M13" s="99">
        <v>0</v>
      </c>
      <c r="N13" s="98">
        <v>0</v>
      </c>
      <c r="O13" s="100">
        <v>0</v>
      </c>
      <c r="P13" s="101">
        <v>0</v>
      </c>
      <c r="Q13" s="102">
        <v>0</v>
      </c>
      <c r="R13" s="101">
        <v>0</v>
      </c>
      <c r="S13" s="102">
        <v>0</v>
      </c>
      <c r="T13" s="101">
        <v>0</v>
      </c>
      <c r="U13" s="102">
        <v>0</v>
      </c>
      <c r="V13" s="101">
        <v>0</v>
      </c>
      <c r="W13" s="102">
        <v>0</v>
      </c>
      <c r="X13" s="101">
        <v>0</v>
      </c>
      <c r="Y13" s="102">
        <v>0</v>
      </c>
      <c r="Z13" s="1" t="s">
        <v>488</v>
      </c>
    </row>
    <row r="14" spans="2:26" x14ac:dyDescent="0.3">
      <c r="B14" s="76" t="s">
        <v>502</v>
      </c>
      <c r="C14" s="77" t="s">
        <v>504</v>
      </c>
      <c r="D14" s="77" t="s">
        <v>357</v>
      </c>
      <c r="E14" s="77" t="s">
        <v>358</v>
      </c>
      <c r="F14" s="98">
        <v>110</v>
      </c>
      <c r="G14" s="100">
        <v>0</v>
      </c>
      <c r="H14" s="99">
        <v>2</v>
      </c>
      <c r="I14" s="99">
        <v>0</v>
      </c>
      <c r="J14" s="98">
        <v>10</v>
      </c>
      <c r="K14" s="100">
        <v>0</v>
      </c>
      <c r="L14" s="99">
        <v>4</v>
      </c>
      <c r="M14" s="99">
        <v>1</v>
      </c>
      <c r="N14" s="98">
        <v>7</v>
      </c>
      <c r="O14" s="100">
        <v>2</v>
      </c>
      <c r="P14" s="101">
        <v>1</v>
      </c>
      <c r="Q14" s="102">
        <v>0</v>
      </c>
      <c r="R14" s="101">
        <v>1</v>
      </c>
      <c r="S14" s="102">
        <v>0</v>
      </c>
      <c r="T14" s="101">
        <v>0</v>
      </c>
      <c r="U14" s="102">
        <v>0</v>
      </c>
      <c r="V14" s="101">
        <v>0</v>
      </c>
      <c r="W14" s="102">
        <v>0</v>
      </c>
      <c r="X14" s="101">
        <v>0</v>
      </c>
      <c r="Y14" s="102">
        <v>0</v>
      </c>
      <c r="Z14" s="1" t="s">
        <v>488</v>
      </c>
    </row>
    <row r="15" spans="2:26" x14ac:dyDescent="0.3">
      <c r="B15" s="76" t="s">
        <v>502</v>
      </c>
      <c r="C15" s="77" t="s">
        <v>504</v>
      </c>
      <c r="D15" s="77" t="s">
        <v>371</v>
      </c>
      <c r="E15" s="77" t="s">
        <v>372</v>
      </c>
      <c r="F15" s="98">
        <v>161</v>
      </c>
      <c r="G15" s="100">
        <v>5</v>
      </c>
      <c r="H15" s="99">
        <v>2</v>
      </c>
      <c r="I15" s="99">
        <v>0</v>
      </c>
      <c r="J15" s="98">
        <v>26</v>
      </c>
      <c r="K15" s="100">
        <v>0</v>
      </c>
      <c r="L15" s="99">
        <v>4</v>
      </c>
      <c r="M15" s="99">
        <v>0</v>
      </c>
      <c r="N15" s="98">
        <v>6</v>
      </c>
      <c r="O15" s="100">
        <v>1</v>
      </c>
      <c r="P15" s="101">
        <v>3</v>
      </c>
      <c r="Q15" s="102">
        <v>2</v>
      </c>
      <c r="R15" s="101">
        <v>3</v>
      </c>
      <c r="S15" s="102">
        <v>0</v>
      </c>
      <c r="T15" s="101">
        <v>0</v>
      </c>
      <c r="U15" s="102">
        <v>0</v>
      </c>
      <c r="V15" s="101">
        <v>2</v>
      </c>
      <c r="W15" s="102">
        <v>0</v>
      </c>
      <c r="X15" s="101">
        <v>2</v>
      </c>
      <c r="Y15" s="102">
        <v>1</v>
      </c>
      <c r="Z15" s="1" t="s">
        <v>488</v>
      </c>
    </row>
    <row r="16" spans="2:26" x14ac:dyDescent="0.3">
      <c r="B16" s="76" t="s">
        <v>502</v>
      </c>
      <c r="C16" s="77" t="s">
        <v>504</v>
      </c>
      <c r="D16" s="77" t="s">
        <v>305</v>
      </c>
      <c r="E16" s="77" t="s">
        <v>306</v>
      </c>
      <c r="F16" s="98">
        <v>173</v>
      </c>
      <c r="G16" s="100">
        <v>30</v>
      </c>
      <c r="H16" s="99">
        <v>6</v>
      </c>
      <c r="I16" s="99">
        <v>14</v>
      </c>
      <c r="J16" s="98">
        <v>52</v>
      </c>
      <c r="K16" s="100">
        <v>20</v>
      </c>
      <c r="L16" s="99">
        <v>9</v>
      </c>
      <c r="M16" s="99">
        <v>7</v>
      </c>
      <c r="N16" s="98">
        <v>6</v>
      </c>
      <c r="O16" s="100">
        <v>0</v>
      </c>
      <c r="P16" s="101">
        <v>0</v>
      </c>
      <c r="Q16" s="102">
        <v>0</v>
      </c>
      <c r="R16" s="101">
        <v>0</v>
      </c>
      <c r="S16" s="102">
        <v>0</v>
      </c>
      <c r="T16" s="101">
        <v>0</v>
      </c>
      <c r="U16" s="102">
        <v>0</v>
      </c>
      <c r="V16" s="101">
        <v>0</v>
      </c>
      <c r="W16" s="102">
        <v>0</v>
      </c>
      <c r="X16" s="101">
        <v>0</v>
      </c>
      <c r="Y16" s="102">
        <v>0</v>
      </c>
      <c r="Z16" s="1" t="s">
        <v>488</v>
      </c>
    </row>
    <row r="17" spans="2:26" x14ac:dyDescent="0.3">
      <c r="B17" s="76" t="s">
        <v>502</v>
      </c>
      <c r="C17" s="77" t="s">
        <v>504</v>
      </c>
      <c r="D17" s="77" t="s">
        <v>311</v>
      </c>
      <c r="E17" s="77" t="s">
        <v>312</v>
      </c>
      <c r="F17" s="98">
        <v>133</v>
      </c>
      <c r="G17" s="100">
        <v>0</v>
      </c>
      <c r="H17" s="99">
        <v>9</v>
      </c>
      <c r="I17" s="99">
        <v>0</v>
      </c>
      <c r="J17" s="98">
        <v>11</v>
      </c>
      <c r="K17" s="100">
        <v>5</v>
      </c>
      <c r="L17" s="99">
        <v>5</v>
      </c>
      <c r="M17" s="99">
        <v>0</v>
      </c>
      <c r="N17" s="98">
        <v>7</v>
      </c>
      <c r="O17" s="100">
        <v>4</v>
      </c>
      <c r="P17" s="101">
        <v>3</v>
      </c>
      <c r="Q17" s="102">
        <v>0</v>
      </c>
      <c r="R17" s="101">
        <v>4</v>
      </c>
      <c r="S17" s="102">
        <v>0</v>
      </c>
      <c r="T17" s="101">
        <v>1</v>
      </c>
      <c r="U17" s="102">
        <v>0</v>
      </c>
      <c r="V17" s="101">
        <v>27</v>
      </c>
      <c r="W17" s="102">
        <v>0</v>
      </c>
      <c r="X17" s="101">
        <v>0</v>
      </c>
      <c r="Y17" s="102">
        <v>0</v>
      </c>
    </row>
    <row r="18" spans="2:26" x14ac:dyDescent="0.3">
      <c r="B18" s="76" t="s">
        <v>502</v>
      </c>
      <c r="C18" s="77" t="s">
        <v>504</v>
      </c>
      <c r="D18" s="77" t="s">
        <v>247</v>
      </c>
      <c r="E18" s="77" t="s">
        <v>248</v>
      </c>
      <c r="F18" s="98">
        <v>107</v>
      </c>
      <c r="G18" s="100">
        <v>0</v>
      </c>
      <c r="H18" s="99">
        <v>10</v>
      </c>
      <c r="I18" s="99">
        <v>0</v>
      </c>
      <c r="J18" s="98">
        <v>36</v>
      </c>
      <c r="K18" s="100">
        <v>0</v>
      </c>
      <c r="L18" s="99">
        <v>2</v>
      </c>
      <c r="M18" s="99">
        <v>0</v>
      </c>
      <c r="N18" s="98">
        <v>49</v>
      </c>
      <c r="O18" s="100">
        <v>0</v>
      </c>
      <c r="P18" s="101">
        <v>0</v>
      </c>
      <c r="Q18" s="102">
        <v>0</v>
      </c>
      <c r="R18" s="101">
        <v>32</v>
      </c>
      <c r="S18" s="102">
        <v>0</v>
      </c>
      <c r="T18" s="101">
        <v>7</v>
      </c>
      <c r="U18" s="102">
        <v>0</v>
      </c>
      <c r="V18" s="101">
        <v>0</v>
      </c>
      <c r="W18" s="102">
        <v>0</v>
      </c>
      <c r="X18" s="101">
        <v>0</v>
      </c>
      <c r="Y18" s="102">
        <v>0</v>
      </c>
      <c r="Z18" s="1" t="s">
        <v>488</v>
      </c>
    </row>
    <row r="19" spans="2:26" x14ac:dyDescent="0.3">
      <c r="B19" s="76" t="s">
        <v>502</v>
      </c>
      <c r="C19" s="77" t="s">
        <v>504</v>
      </c>
      <c r="D19" s="77" t="s">
        <v>377</v>
      </c>
      <c r="E19" s="77" t="s">
        <v>378</v>
      </c>
      <c r="F19" s="98">
        <v>712</v>
      </c>
      <c r="G19" s="100">
        <v>29</v>
      </c>
      <c r="H19" s="99">
        <v>52</v>
      </c>
      <c r="I19" s="99">
        <v>10</v>
      </c>
      <c r="J19" s="98">
        <v>40</v>
      </c>
      <c r="K19" s="100">
        <v>6</v>
      </c>
      <c r="L19" s="99">
        <v>7</v>
      </c>
      <c r="M19" s="99">
        <v>2</v>
      </c>
      <c r="N19" s="98">
        <v>39</v>
      </c>
      <c r="O19" s="100">
        <v>13</v>
      </c>
      <c r="P19" s="101">
        <v>5</v>
      </c>
      <c r="Q19" s="102">
        <v>1</v>
      </c>
      <c r="R19" s="101">
        <v>7</v>
      </c>
      <c r="S19" s="102">
        <v>1</v>
      </c>
      <c r="T19" s="101">
        <v>6</v>
      </c>
      <c r="U19" s="102">
        <v>3</v>
      </c>
      <c r="V19" s="101">
        <v>55</v>
      </c>
      <c r="W19" s="102">
        <v>1</v>
      </c>
      <c r="X19" s="101">
        <v>6</v>
      </c>
      <c r="Y19" s="102">
        <v>0</v>
      </c>
      <c r="Z19" s="1" t="s">
        <v>488</v>
      </c>
    </row>
    <row r="20" spans="2:26" x14ac:dyDescent="0.3">
      <c r="B20" s="76" t="s">
        <v>502</v>
      </c>
      <c r="C20" s="77" t="s">
        <v>505</v>
      </c>
      <c r="D20" s="77" t="s">
        <v>261</v>
      </c>
      <c r="E20" s="77" t="s">
        <v>262</v>
      </c>
      <c r="F20" s="98">
        <v>6</v>
      </c>
      <c r="G20" s="100">
        <v>3</v>
      </c>
      <c r="H20" s="99">
        <v>2</v>
      </c>
      <c r="I20" s="99">
        <v>3</v>
      </c>
      <c r="J20" s="98">
        <v>4</v>
      </c>
      <c r="K20" s="100">
        <v>2</v>
      </c>
      <c r="L20" s="99">
        <v>0</v>
      </c>
      <c r="M20" s="99">
        <v>0</v>
      </c>
      <c r="N20" s="98">
        <v>10</v>
      </c>
      <c r="O20" s="100">
        <v>6</v>
      </c>
      <c r="P20" s="101">
        <v>2</v>
      </c>
      <c r="Q20" s="102">
        <v>1</v>
      </c>
      <c r="R20" s="101">
        <v>0</v>
      </c>
      <c r="S20" s="102">
        <v>1</v>
      </c>
      <c r="T20" s="101">
        <v>0</v>
      </c>
      <c r="U20" s="102">
        <v>1</v>
      </c>
      <c r="V20" s="101">
        <v>46</v>
      </c>
      <c r="W20" s="102">
        <v>6</v>
      </c>
      <c r="X20" s="101">
        <v>2</v>
      </c>
      <c r="Y20" s="102">
        <v>0</v>
      </c>
      <c r="Z20" s="1" t="s">
        <v>488</v>
      </c>
    </row>
    <row r="21" spans="2:26" x14ac:dyDescent="0.3">
      <c r="B21" s="76" t="s">
        <v>502</v>
      </c>
      <c r="C21" s="77" t="s">
        <v>505</v>
      </c>
      <c r="D21" s="77" t="s">
        <v>283</v>
      </c>
      <c r="E21" s="77" t="s">
        <v>284</v>
      </c>
      <c r="F21" s="98">
        <v>8</v>
      </c>
      <c r="G21" s="100">
        <v>5</v>
      </c>
      <c r="H21" s="99">
        <v>1</v>
      </c>
      <c r="I21" s="99">
        <v>0</v>
      </c>
      <c r="J21" s="98">
        <v>4</v>
      </c>
      <c r="K21" s="100">
        <v>1</v>
      </c>
      <c r="L21" s="99">
        <v>0</v>
      </c>
      <c r="M21" s="99">
        <v>1</v>
      </c>
      <c r="N21" s="98">
        <v>6</v>
      </c>
      <c r="O21" s="100">
        <v>2</v>
      </c>
      <c r="P21" s="101">
        <v>2</v>
      </c>
      <c r="Q21" s="102">
        <v>1</v>
      </c>
      <c r="R21" s="101">
        <v>2</v>
      </c>
      <c r="S21" s="102">
        <v>2</v>
      </c>
      <c r="T21" s="101">
        <v>0</v>
      </c>
      <c r="U21" s="102">
        <v>1</v>
      </c>
      <c r="V21" s="101">
        <v>45</v>
      </c>
      <c r="W21" s="102">
        <v>4</v>
      </c>
      <c r="X21" s="101">
        <v>5</v>
      </c>
      <c r="Y21" s="102">
        <v>0</v>
      </c>
      <c r="Z21" s="1" t="s">
        <v>488</v>
      </c>
    </row>
    <row r="22" spans="2:26" x14ac:dyDescent="0.3">
      <c r="B22" s="76" t="s">
        <v>502</v>
      </c>
      <c r="C22" s="77" t="s">
        <v>505</v>
      </c>
      <c r="D22" s="77" t="s">
        <v>315</v>
      </c>
      <c r="E22" s="77" t="s">
        <v>316</v>
      </c>
      <c r="F22" s="98">
        <v>11</v>
      </c>
      <c r="G22" s="100">
        <v>24</v>
      </c>
      <c r="H22" s="99">
        <v>1</v>
      </c>
      <c r="I22" s="99">
        <v>4</v>
      </c>
      <c r="J22" s="98">
        <v>4</v>
      </c>
      <c r="K22" s="100">
        <v>19</v>
      </c>
      <c r="L22" s="99">
        <v>0</v>
      </c>
      <c r="M22" s="99">
        <v>1</v>
      </c>
      <c r="N22" s="98">
        <v>1</v>
      </c>
      <c r="O22" s="100">
        <v>13</v>
      </c>
      <c r="P22" s="101">
        <v>1</v>
      </c>
      <c r="Q22" s="102">
        <v>17</v>
      </c>
      <c r="R22" s="101">
        <v>0</v>
      </c>
      <c r="S22" s="102">
        <v>1</v>
      </c>
      <c r="T22" s="101">
        <v>1</v>
      </c>
      <c r="U22" s="102">
        <v>2</v>
      </c>
      <c r="V22" s="101">
        <v>6</v>
      </c>
      <c r="W22" s="102">
        <v>2</v>
      </c>
      <c r="X22" s="101">
        <v>0</v>
      </c>
      <c r="Y22" s="102">
        <v>7</v>
      </c>
      <c r="Z22" s="1" t="s">
        <v>488</v>
      </c>
    </row>
    <row r="23" spans="2:26" x14ac:dyDescent="0.3">
      <c r="B23" s="76" t="s">
        <v>502</v>
      </c>
      <c r="C23" s="77" t="s">
        <v>505</v>
      </c>
      <c r="D23" s="77" t="s">
        <v>319</v>
      </c>
      <c r="E23" s="77" t="s">
        <v>320</v>
      </c>
      <c r="F23" s="98">
        <v>0</v>
      </c>
      <c r="G23" s="100">
        <v>6</v>
      </c>
      <c r="H23" s="99">
        <v>2</v>
      </c>
      <c r="I23" s="99">
        <v>1</v>
      </c>
      <c r="J23" s="98">
        <v>0</v>
      </c>
      <c r="K23" s="100">
        <v>9</v>
      </c>
      <c r="L23" s="99">
        <v>1</v>
      </c>
      <c r="M23" s="99">
        <v>0</v>
      </c>
      <c r="N23" s="98">
        <v>1</v>
      </c>
      <c r="O23" s="100">
        <v>5</v>
      </c>
      <c r="P23" s="101">
        <v>1</v>
      </c>
      <c r="Q23" s="102">
        <v>9</v>
      </c>
      <c r="R23" s="101">
        <v>0</v>
      </c>
      <c r="S23" s="102">
        <v>1</v>
      </c>
      <c r="T23" s="101">
        <v>0</v>
      </c>
      <c r="U23" s="102">
        <v>1</v>
      </c>
      <c r="V23" s="101">
        <v>1</v>
      </c>
      <c r="W23" s="102">
        <v>0</v>
      </c>
      <c r="X23" s="101">
        <v>0</v>
      </c>
      <c r="Y23" s="102">
        <v>0</v>
      </c>
      <c r="Z23" s="1" t="s">
        <v>488</v>
      </c>
    </row>
    <row r="24" spans="2:26" x14ac:dyDescent="0.3">
      <c r="B24" s="76" t="s">
        <v>502</v>
      </c>
      <c r="C24" s="77" t="s">
        <v>505</v>
      </c>
      <c r="D24" s="77" t="s">
        <v>383</v>
      </c>
      <c r="E24" s="77" t="s">
        <v>384</v>
      </c>
      <c r="F24" s="98">
        <v>119</v>
      </c>
      <c r="G24" s="100">
        <v>1</v>
      </c>
      <c r="H24" s="99">
        <v>1</v>
      </c>
      <c r="I24" s="99">
        <v>0</v>
      </c>
      <c r="J24" s="98">
        <v>20</v>
      </c>
      <c r="K24" s="100">
        <v>1</v>
      </c>
      <c r="L24" s="99">
        <v>3</v>
      </c>
      <c r="M24" s="99">
        <v>0</v>
      </c>
      <c r="N24" s="98">
        <v>13</v>
      </c>
      <c r="O24" s="100">
        <v>2</v>
      </c>
      <c r="P24" s="101">
        <v>1</v>
      </c>
      <c r="Q24" s="102">
        <v>1</v>
      </c>
      <c r="R24" s="101">
        <v>2</v>
      </c>
      <c r="S24" s="102">
        <v>0</v>
      </c>
      <c r="T24" s="101">
        <v>0</v>
      </c>
      <c r="U24" s="102">
        <v>0</v>
      </c>
      <c r="V24" s="101">
        <v>14</v>
      </c>
      <c r="W24" s="102">
        <v>0</v>
      </c>
      <c r="X24" s="101">
        <v>1</v>
      </c>
      <c r="Y24" s="102">
        <v>460</v>
      </c>
      <c r="Z24" s="1" t="s">
        <v>488</v>
      </c>
    </row>
    <row r="25" spans="2:26" x14ac:dyDescent="0.3">
      <c r="B25" s="76" t="s">
        <v>502</v>
      </c>
      <c r="C25" s="77" t="s">
        <v>505</v>
      </c>
      <c r="D25" s="77" t="s">
        <v>327</v>
      </c>
      <c r="E25" s="77" t="s">
        <v>328</v>
      </c>
      <c r="F25" s="98">
        <v>170</v>
      </c>
      <c r="G25" s="100">
        <v>0</v>
      </c>
      <c r="H25" s="99">
        <v>5</v>
      </c>
      <c r="I25" s="99">
        <v>0</v>
      </c>
      <c r="J25" s="98">
        <v>39</v>
      </c>
      <c r="K25" s="100">
        <v>1</v>
      </c>
      <c r="L25" s="99">
        <v>9</v>
      </c>
      <c r="M25" s="99">
        <v>0</v>
      </c>
      <c r="N25" s="98">
        <v>18</v>
      </c>
      <c r="O25" s="100">
        <v>3</v>
      </c>
      <c r="P25" s="101">
        <v>2</v>
      </c>
      <c r="Q25" s="102">
        <v>0</v>
      </c>
      <c r="R25" s="101">
        <v>0</v>
      </c>
      <c r="S25" s="102">
        <v>0</v>
      </c>
      <c r="T25" s="101">
        <v>0</v>
      </c>
      <c r="U25" s="102">
        <v>0</v>
      </c>
      <c r="V25" s="101">
        <v>46</v>
      </c>
      <c r="W25" s="102">
        <v>0</v>
      </c>
      <c r="X25" s="101">
        <v>2</v>
      </c>
      <c r="Y25" s="102">
        <v>0</v>
      </c>
      <c r="Z25" s="1" t="s">
        <v>488</v>
      </c>
    </row>
    <row r="26" spans="2:26" x14ac:dyDescent="0.3">
      <c r="B26" s="76" t="s">
        <v>502</v>
      </c>
      <c r="C26" s="77" t="s">
        <v>506</v>
      </c>
      <c r="D26" s="77" t="s">
        <v>239</v>
      </c>
      <c r="E26" s="77" t="s">
        <v>240</v>
      </c>
      <c r="F26" s="98">
        <v>43</v>
      </c>
      <c r="G26" s="100">
        <v>0</v>
      </c>
      <c r="H26" s="99">
        <v>3</v>
      </c>
      <c r="I26" s="99">
        <v>0</v>
      </c>
      <c r="J26" s="98">
        <v>4</v>
      </c>
      <c r="K26" s="100">
        <v>0</v>
      </c>
      <c r="L26" s="99">
        <v>4</v>
      </c>
      <c r="M26" s="99">
        <v>0</v>
      </c>
      <c r="N26" s="98">
        <v>2</v>
      </c>
      <c r="O26" s="100">
        <v>0</v>
      </c>
      <c r="P26" s="101">
        <v>2</v>
      </c>
      <c r="Q26" s="102">
        <v>0</v>
      </c>
      <c r="R26" s="101">
        <v>0</v>
      </c>
      <c r="S26" s="102">
        <v>0</v>
      </c>
      <c r="T26" s="101">
        <v>0</v>
      </c>
      <c r="U26" s="102">
        <v>0</v>
      </c>
      <c r="V26" s="101">
        <v>2</v>
      </c>
      <c r="W26" s="102">
        <v>0</v>
      </c>
      <c r="X26" s="101">
        <v>1</v>
      </c>
      <c r="Y26" s="102">
        <v>0</v>
      </c>
      <c r="Z26" s="1" t="s">
        <v>488</v>
      </c>
    </row>
    <row r="27" spans="2:26" x14ac:dyDescent="0.3">
      <c r="B27" s="76" t="s">
        <v>502</v>
      </c>
      <c r="C27" s="77" t="s">
        <v>506</v>
      </c>
      <c r="D27" s="77" t="s">
        <v>289</v>
      </c>
      <c r="E27" s="77" t="s">
        <v>290</v>
      </c>
      <c r="F27" s="98">
        <v>114</v>
      </c>
      <c r="G27" s="100">
        <v>0</v>
      </c>
      <c r="H27" s="99">
        <v>5</v>
      </c>
      <c r="I27" s="99">
        <v>0</v>
      </c>
      <c r="J27" s="98">
        <v>7</v>
      </c>
      <c r="K27" s="100">
        <v>0</v>
      </c>
      <c r="L27" s="99">
        <v>5</v>
      </c>
      <c r="M27" s="99">
        <v>0</v>
      </c>
      <c r="N27" s="98">
        <v>12</v>
      </c>
      <c r="O27" s="100">
        <v>2</v>
      </c>
      <c r="P27" s="101">
        <v>2</v>
      </c>
      <c r="Q27" s="102">
        <v>0</v>
      </c>
      <c r="R27" s="101">
        <v>2</v>
      </c>
      <c r="S27" s="102">
        <v>0</v>
      </c>
      <c r="T27" s="101">
        <v>0</v>
      </c>
      <c r="U27" s="102">
        <v>0</v>
      </c>
      <c r="V27" s="101">
        <v>2</v>
      </c>
      <c r="W27" s="102">
        <v>0</v>
      </c>
      <c r="X27" s="101">
        <v>0</v>
      </c>
      <c r="Y27" s="102">
        <v>0</v>
      </c>
      <c r="Z27" s="1" t="s">
        <v>488</v>
      </c>
    </row>
    <row r="28" spans="2:26" x14ac:dyDescent="0.3">
      <c r="B28" s="76" t="s">
        <v>502</v>
      </c>
      <c r="C28" s="77" t="s">
        <v>506</v>
      </c>
      <c r="D28" s="77" t="s">
        <v>385</v>
      </c>
      <c r="E28" s="77" t="s">
        <v>386</v>
      </c>
      <c r="F28" s="98">
        <v>95</v>
      </c>
      <c r="G28" s="100">
        <v>2</v>
      </c>
      <c r="H28" s="99">
        <v>9</v>
      </c>
      <c r="I28" s="99">
        <v>0</v>
      </c>
      <c r="J28" s="98">
        <v>54</v>
      </c>
      <c r="K28" s="100">
        <v>3</v>
      </c>
      <c r="L28" s="99">
        <v>4</v>
      </c>
      <c r="M28" s="99">
        <v>1</v>
      </c>
      <c r="N28" s="98">
        <v>2</v>
      </c>
      <c r="O28" s="100">
        <v>1</v>
      </c>
      <c r="P28" s="101">
        <v>4</v>
      </c>
      <c r="Q28" s="102">
        <v>1</v>
      </c>
      <c r="R28" s="101">
        <v>0</v>
      </c>
      <c r="S28" s="102">
        <v>0</v>
      </c>
      <c r="T28" s="101">
        <v>0</v>
      </c>
      <c r="U28" s="102">
        <v>0</v>
      </c>
      <c r="V28" s="101">
        <v>37</v>
      </c>
      <c r="W28" s="102">
        <v>5</v>
      </c>
      <c r="X28" s="101">
        <v>9</v>
      </c>
      <c r="Y28" s="102">
        <v>3</v>
      </c>
      <c r="Z28" s="1" t="s">
        <v>488</v>
      </c>
    </row>
    <row r="29" spans="2:26" x14ac:dyDescent="0.3">
      <c r="B29" s="76" t="s">
        <v>502</v>
      </c>
      <c r="C29" s="77" t="s">
        <v>506</v>
      </c>
      <c r="D29" s="77" t="s">
        <v>225</v>
      </c>
      <c r="E29" s="77" t="s">
        <v>226</v>
      </c>
      <c r="F29" s="98" t="s">
        <v>488</v>
      </c>
      <c r="G29" s="100" t="s">
        <v>488</v>
      </c>
      <c r="H29" s="99" t="s">
        <v>488</v>
      </c>
      <c r="I29" s="99" t="s">
        <v>488</v>
      </c>
      <c r="J29" s="98" t="s">
        <v>488</v>
      </c>
      <c r="K29" s="100" t="s">
        <v>488</v>
      </c>
      <c r="L29" s="99" t="s">
        <v>488</v>
      </c>
      <c r="M29" s="99" t="s">
        <v>488</v>
      </c>
      <c r="N29" s="98" t="s">
        <v>488</v>
      </c>
      <c r="O29" s="100" t="s">
        <v>488</v>
      </c>
      <c r="P29" s="101" t="s">
        <v>488</v>
      </c>
      <c r="Q29" s="102" t="s">
        <v>488</v>
      </c>
      <c r="R29" s="101" t="s">
        <v>488</v>
      </c>
      <c r="S29" s="102" t="s">
        <v>488</v>
      </c>
      <c r="T29" s="101" t="s">
        <v>488</v>
      </c>
      <c r="U29" s="102" t="s">
        <v>488</v>
      </c>
      <c r="V29" s="101" t="s">
        <v>488</v>
      </c>
      <c r="W29" s="102" t="s">
        <v>488</v>
      </c>
      <c r="X29" s="101" t="s">
        <v>488</v>
      </c>
      <c r="Y29" s="102" t="s">
        <v>488</v>
      </c>
      <c r="Z29" s="1" t="s">
        <v>488</v>
      </c>
    </row>
    <row r="30" spans="2:26" x14ac:dyDescent="0.3">
      <c r="B30" s="76" t="s">
        <v>502</v>
      </c>
      <c r="C30" s="77" t="s">
        <v>506</v>
      </c>
      <c r="D30" s="77" t="s">
        <v>195</v>
      </c>
      <c r="E30" s="77" t="s">
        <v>196</v>
      </c>
      <c r="F30" s="98" t="s">
        <v>488</v>
      </c>
      <c r="G30" s="100" t="s">
        <v>488</v>
      </c>
      <c r="H30" s="99" t="s">
        <v>488</v>
      </c>
      <c r="I30" s="99" t="s">
        <v>488</v>
      </c>
      <c r="J30" s="98" t="s">
        <v>488</v>
      </c>
      <c r="K30" s="100" t="s">
        <v>488</v>
      </c>
      <c r="L30" s="99" t="s">
        <v>488</v>
      </c>
      <c r="M30" s="99" t="s">
        <v>488</v>
      </c>
      <c r="N30" s="98" t="s">
        <v>488</v>
      </c>
      <c r="O30" s="100" t="s">
        <v>488</v>
      </c>
      <c r="P30" s="101" t="s">
        <v>488</v>
      </c>
      <c r="Q30" s="102" t="s">
        <v>488</v>
      </c>
      <c r="R30" s="101" t="s">
        <v>488</v>
      </c>
      <c r="S30" s="102" t="s">
        <v>488</v>
      </c>
      <c r="T30" s="101" t="s">
        <v>488</v>
      </c>
      <c r="U30" s="102" t="s">
        <v>488</v>
      </c>
      <c r="V30" s="101" t="s">
        <v>488</v>
      </c>
      <c r="W30" s="102" t="s">
        <v>488</v>
      </c>
      <c r="X30" s="101" t="s">
        <v>488</v>
      </c>
      <c r="Y30" s="102" t="s">
        <v>488</v>
      </c>
      <c r="Z30" s="1" t="s">
        <v>488</v>
      </c>
    </row>
    <row r="31" spans="2:26" x14ac:dyDescent="0.3">
      <c r="B31" s="76" t="s">
        <v>507</v>
      </c>
      <c r="C31" s="77" t="s">
        <v>508</v>
      </c>
      <c r="D31" s="77" t="s">
        <v>219</v>
      </c>
      <c r="E31" s="77" t="s">
        <v>220</v>
      </c>
      <c r="F31" s="98">
        <v>0</v>
      </c>
      <c r="G31" s="100">
        <v>0</v>
      </c>
      <c r="H31" s="99">
        <v>0</v>
      </c>
      <c r="I31" s="99">
        <v>0</v>
      </c>
      <c r="J31" s="98">
        <v>0</v>
      </c>
      <c r="K31" s="100">
        <v>0</v>
      </c>
      <c r="L31" s="99">
        <v>0</v>
      </c>
      <c r="M31" s="99">
        <v>0</v>
      </c>
      <c r="N31" s="98">
        <v>0</v>
      </c>
      <c r="O31" s="100">
        <v>0</v>
      </c>
      <c r="P31" s="101">
        <v>0</v>
      </c>
      <c r="Q31" s="102">
        <v>0</v>
      </c>
      <c r="R31" s="101">
        <v>0</v>
      </c>
      <c r="S31" s="102">
        <v>0</v>
      </c>
      <c r="T31" s="101">
        <v>0</v>
      </c>
      <c r="U31" s="102">
        <v>0</v>
      </c>
      <c r="V31" s="101">
        <v>0</v>
      </c>
      <c r="W31" s="102">
        <v>0</v>
      </c>
      <c r="X31" s="101">
        <v>0</v>
      </c>
      <c r="Y31" s="102">
        <v>0</v>
      </c>
      <c r="Z31" s="1" t="s">
        <v>488</v>
      </c>
    </row>
    <row r="32" spans="2:26" x14ac:dyDescent="0.3">
      <c r="B32" s="76" t="s">
        <v>507</v>
      </c>
      <c r="C32" s="77" t="s">
        <v>508</v>
      </c>
      <c r="D32" s="77" t="s">
        <v>235</v>
      </c>
      <c r="E32" s="77" t="s">
        <v>236</v>
      </c>
      <c r="F32" s="98">
        <v>8</v>
      </c>
      <c r="G32" s="100">
        <v>0</v>
      </c>
      <c r="H32" s="99">
        <v>1</v>
      </c>
      <c r="I32" s="99">
        <v>1</v>
      </c>
      <c r="J32" s="98">
        <v>6</v>
      </c>
      <c r="K32" s="100">
        <v>2</v>
      </c>
      <c r="L32" s="99">
        <v>4</v>
      </c>
      <c r="M32" s="99">
        <v>0</v>
      </c>
      <c r="N32" s="98">
        <v>3</v>
      </c>
      <c r="O32" s="100">
        <v>2</v>
      </c>
      <c r="P32" s="101">
        <v>0</v>
      </c>
      <c r="Q32" s="102">
        <v>0</v>
      </c>
      <c r="R32" s="101">
        <v>3</v>
      </c>
      <c r="S32" s="102">
        <v>1</v>
      </c>
      <c r="T32" s="101">
        <v>5</v>
      </c>
      <c r="U32" s="102">
        <v>3</v>
      </c>
      <c r="V32" s="101">
        <v>13</v>
      </c>
      <c r="W32" s="102">
        <v>4</v>
      </c>
      <c r="X32" s="101">
        <v>12</v>
      </c>
      <c r="Y32" s="102">
        <v>0</v>
      </c>
      <c r="Z32" s="1" t="s">
        <v>488</v>
      </c>
    </row>
    <row r="33" spans="2:26" x14ac:dyDescent="0.3">
      <c r="B33" s="76" t="s">
        <v>507</v>
      </c>
      <c r="C33" s="77" t="s">
        <v>508</v>
      </c>
      <c r="D33" s="77" t="s">
        <v>281</v>
      </c>
      <c r="E33" s="77" t="s">
        <v>282</v>
      </c>
      <c r="F33" s="98">
        <v>8</v>
      </c>
      <c r="G33" s="100">
        <v>2</v>
      </c>
      <c r="H33" s="99">
        <v>1</v>
      </c>
      <c r="I33" s="99">
        <v>1</v>
      </c>
      <c r="J33" s="98">
        <v>8</v>
      </c>
      <c r="K33" s="100">
        <v>2</v>
      </c>
      <c r="L33" s="99">
        <v>7</v>
      </c>
      <c r="M33" s="99">
        <v>3</v>
      </c>
      <c r="N33" s="98">
        <v>1</v>
      </c>
      <c r="O33" s="100">
        <v>0</v>
      </c>
      <c r="P33" s="101">
        <v>1</v>
      </c>
      <c r="Q33" s="102">
        <v>0</v>
      </c>
      <c r="R33" s="101">
        <v>5</v>
      </c>
      <c r="S33" s="102">
        <v>1</v>
      </c>
      <c r="T33" s="101">
        <v>3</v>
      </c>
      <c r="U33" s="102">
        <v>2</v>
      </c>
      <c r="V33" s="101">
        <v>23</v>
      </c>
      <c r="W33" s="102">
        <v>6</v>
      </c>
      <c r="X33" s="101">
        <v>6</v>
      </c>
      <c r="Y33" s="102">
        <v>1</v>
      </c>
      <c r="Z33" s="1" t="s">
        <v>488</v>
      </c>
    </row>
    <row r="34" spans="2:26" x14ac:dyDescent="0.3">
      <c r="B34" s="76" t="s">
        <v>507</v>
      </c>
      <c r="C34" s="77" t="s">
        <v>508</v>
      </c>
      <c r="D34" s="77" t="s">
        <v>335</v>
      </c>
      <c r="E34" s="77" t="s">
        <v>336</v>
      </c>
      <c r="F34" s="98">
        <v>21</v>
      </c>
      <c r="G34" s="100">
        <v>0</v>
      </c>
      <c r="H34" s="99">
        <v>2</v>
      </c>
      <c r="I34" s="99">
        <v>0</v>
      </c>
      <c r="J34" s="98">
        <v>3</v>
      </c>
      <c r="K34" s="100">
        <v>0</v>
      </c>
      <c r="L34" s="99">
        <v>0</v>
      </c>
      <c r="M34" s="99">
        <v>0</v>
      </c>
      <c r="N34" s="98">
        <v>2</v>
      </c>
      <c r="O34" s="100">
        <v>0</v>
      </c>
      <c r="P34" s="101">
        <v>0</v>
      </c>
      <c r="Q34" s="102">
        <v>0</v>
      </c>
      <c r="R34" s="101">
        <v>0</v>
      </c>
      <c r="S34" s="102">
        <v>0</v>
      </c>
      <c r="T34" s="101">
        <v>2</v>
      </c>
      <c r="U34" s="102">
        <v>0</v>
      </c>
      <c r="V34" s="101">
        <v>3</v>
      </c>
      <c r="W34" s="102">
        <v>1</v>
      </c>
      <c r="X34" s="101">
        <v>0</v>
      </c>
      <c r="Y34" s="102">
        <v>0</v>
      </c>
      <c r="Z34" s="1" t="s">
        <v>488</v>
      </c>
    </row>
    <row r="35" spans="2:26" x14ac:dyDescent="0.3">
      <c r="B35" s="76" t="s">
        <v>507</v>
      </c>
      <c r="C35" s="77" t="s">
        <v>508</v>
      </c>
      <c r="D35" s="77" t="s">
        <v>343</v>
      </c>
      <c r="E35" s="77" t="s">
        <v>344</v>
      </c>
      <c r="F35" s="98">
        <v>64</v>
      </c>
      <c r="G35" s="100">
        <v>2</v>
      </c>
      <c r="H35" s="99">
        <v>4</v>
      </c>
      <c r="I35" s="99">
        <v>0</v>
      </c>
      <c r="J35" s="98">
        <v>32</v>
      </c>
      <c r="K35" s="100">
        <v>0</v>
      </c>
      <c r="L35" s="99">
        <v>3</v>
      </c>
      <c r="M35" s="99">
        <v>0</v>
      </c>
      <c r="N35" s="98">
        <v>5</v>
      </c>
      <c r="O35" s="100">
        <v>0</v>
      </c>
      <c r="P35" s="101">
        <v>2</v>
      </c>
      <c r="Q35" s="102">
        <v>0</v>
      </c>
      <c r="R35" s="101">
        <v>0</v>
      </c>
      <c r="S35" s="102">
        <v>1</v>
      </c>
      <c r="T35" s="101">
        <v>2</v>
      </c>
      <c r="U35" s="102">
        <v>0</v>
      </c>
      <c r="V35" s="101">
        <v>3</v>
      </c>
      <c r="W35" s="102">
        <v>0</v>
      </c>
      <c r="X35" s="101">
        <v>1</v>
      </c>
      <c r="Y35" s="102">
        <v>0</v>
      </c>
      <c r="Z35" s="1" t="s">
        <v>488</v>
      </c>
    </row>
    <row r="36" spans="2:26" x14ac:dyDescent="0.3">
      <c r="B36" s="76" t="s">
        <v>507</v>
      </c>
      <c r="C36" s="77" t="s">
        <v>508</v>
      </c>
      <c r="D36" s="77" t="s">
        <v>367</v>
      </c>
      <c r="E36" s="77" t="s">
        <v>368</v>
      </c>
      <c r="F36" s="98">
        <v>79</v>
      </c>
      <c r="G36" s="100">
        <v>0</v>
      </c>
      <c r="H36" s="99">
        <v>5</v>
      </c>
      <c r="I36" s="99">
        <v>0</v>
      </c>
      <c r="J36" s="98">
        <v>11</v>
      </c>
      <c r="K36" s="100">
        <v>0</v>
      </c>
      <c r="L36" s="99">
        <v>4</v>
      </c>
      <c r="M36" s="99">
        <v>0</v>
      </c>
      <c r="N36" s="98">
        <v>9</v>
      </c>
      <c r="O36" s="100">
        <v>0</v>
      </c>
      <c r="P36" s="101">
        <v>22</v>
      </c>
      <c r="Q36" s="102">
        <v>0</v>
      </c>
      <c r="R36" s="101">
        <v>10</v>
      </c>
      <c r="S36" s="102">
        <v>0</v>
      </c>
      <c r="T36" s="101">
        <v>4</v>
      </c>
      <c r="U36" s="102">
        <v>0</v>
      </c>
      <c r="V36" s="101">
        <v>84</v>
      </c>
      <c r="W36" s="102">
        <v>0</v>
      </c>
      <c r="X36" s="101">
        <v>13</v>
      </c>
      <c r="Y36" s="102">
        <v>0</v>
      </c>
      <c r="Z36" s="1" t="s">
        <v>488</v>
      </c>
    </row>
    <row r="37" spans="2:26" x14ac:dyDescent="0.3">
      <c r="B37" s="76" t="s">
        <v>507</v>
      </c>
      <c r="C37" s="77" t="s">
        <v>508</v>
      </c>
      <c r="D37" s="77" t="s">
        <v>375</v>
      </c>
      <c r="E37" s="77" t="s">
        <v>376</v>
      </c>
      <c r="F37" s="98">
        <v>33</v>
      </c>
      <c r="G37" s="100">
        <v>0</v>
      </c>
      <c r="H37" s="99">
        <v>2</v>
      </c>
      <c r="I37" s="99">
        <v>0</v>
      </c>
      <c r="J37" s="98">
        <v>11</v>
      </c>
      <c r="K37" s="100">
        <v>0</v>
      </c>
      <c r="L37" s="99">
        <v>4</v>
      </c>
      <c r="M37" s="99">
        <v>0</v>
      </c>
      <c r="N37" s="98">
        <v>3</v>
      </c>
      <c r="O37" s="100">
        <v>0</v>
      </c>
      <c r="P37" s="101">
        <v>1</v>
      </c>
      <c r="Q37" s="102">
        <v>1</v>
      </c>
      <c r="R37" s="101">
        <v>1</v>
      </c>
      <c r="S37" s="102">
        <v>1</v>
      </c>
      <c r="T37" s="101">
        <v>0</v>
      </c>
      <c r="U37" s="102">
        <v>0</v>
      </c>
      <c r="V37" s="101">
        <v>4</v>
      </c>
      <c r="W37" s="102">
        <v>0</v>
      </c>
      <c r="X37" s="101">
        <v>1</v>
      </c>
      <c r="Y37" s="102">
        <v>0</v>
      </c>
      <c r="Z37" s="1" t="s">
        <v>488</v>
      </c>
    </row>
    <row r="38" spans="2:26" x14ac:dyDescent="0.3">
      <c r="B38" s="76" t="s">
        <v>507</v>
      </c>
      <c r="C38" s="77" t="s">
        <v>508</v>
      </c>
      <c r="D38" s="77" t="s">
        <v>381</v>
      </c>
      <c r="E38" s="77" t="s">
        <v>382</v>
      </c>
      <c r="F38" s="98">
        <v>151</v>
      </c>
      <c r="G38" s="100">
        <v>1</v>
      </c>
      <c r="H38" s="99">
        <v>8</v>
      </c>
      <c r="I38" s="99">
        <v>0</v>
      </c>
      <c r="J38" s="98">
        <v>24</v>
      </c>
      <c r="K38" s="100">
        <v>0</v>
      </c>
      <c r="L38" s="99">
        <v>2</v>
      </c>
      <c r="M38" s="99">
        <v>0</v>
      </c>
      <c r="N38" s="98">
        <v>22</v>
      </c>
      <c r="O38" s="100">
        <v>6</v>
      </c>
      <c r="P38" s="101">
        <v>9</v>
      </c>
      <c r="Q38" s="102">
        <v>0</v>
      </c>
      <c r="R38" s="101">
        <v>12</v>
      </c>
      <c r="S38" s="102">
        <v>0</v>
      </c>
      <c r="T38" s="101">
        <v>6</v>
      </c>
      <c r="U38" s="102">
        <v>0</v>
      </c>
      <c r="V38" s="101">
        <v>23</v>
      </c>
      <c r="W38" s="102">
        <v>1</v>
      </c>
      <c r="X38" s="101">
        <v>4</v>
      </c>
      <c r="Y38" s="102">
        <v>0</v>
      </c>
      <c r="Z38" s="1" t="s">
        <v>488</v>
      </c>
    </row>
    <row r="39" spans="2:26" x14ac:dyDescent="0.3">
      <c r="B39" s="76" t="s">
        <v>507</v>
      </c>
      <c r="C39" s="77" t="s">
        <v>508</v>
      </c>
      <c r="D39" s="77" t="s">
        <v>395</v>
      </c>
      <c r="E39" s="77" t="s">
        <v>396</v>
      </c>
      <c r="F39" s="98">
        <v>44</v>
      </c>
      <c r="G39" s="100">
        <v>0</v>
      </c>
      <c r="H39" s="99">
        <v>0</v>
      </c>
      <c r="I39" s="99">
        <v>0</v>
      </c>
      <c r="J39" s="98">
        <v>5</v>
      </c>
      <c r="K39" s="100">
        <v>1</v>
      </c>
      <c r="L39" s="99">
        <v>0</v>
      </c>
      <c r="M39" s="99">
        <v>0</v>
      </c>
      <c r="N39" s="98">
        <v>4</v>
      </c>
      <c r="O39" s="100">
        <v>0</v>
      </c>
      <c r="P39" s="101">
        <v>5</v>
      </c>
      <c r="Q39" s="102">
        <v>0</v>
      </c>
      <c r="R39" s="101">
        <v>1</v>
      </c>
      <c r="S39" s="102">
        <v>0</v>
      </c>
      <c r="T39" s="101">
        <v>0</v>
      </c>
      <c r="U39" s="102">
        <v>0</v>
      </c>
      <c r="V39" s="101">
        <v>17</v>
      </c>
      <c r="W39" s="102">
        <v>0</v>
      </c>
      <c r="X39" s="101">
        <v>0</v>
      </c>
      <c r="Y39" s="102">
        <v>0</v>
      </c>
      <c r="Z39" s="1" t="s">
        <v>488</v>
      </c>
    </row>
    <row r="40" spans="2:26" x14ac:dyDescent="0.3">
      <c r="B40" s="76" t="s">
        <v>507</v>
      </c>
      <c r="C40" s="77" t="s">
        <v>508</v>
      </c>
      <c r="D40" s="77" t="s">
        <v>299</v>
      </c>
      <c r="E40" s="77" t="s">
        <v>300</v>
      </c>
      <c r="F40" s="98">
        <v>348</v>
      </c>
      <c r="G40" s="100">
        <v>2</v>
      </c>
      <c r="H40" s="99">
        <v>21</v>
      </c>
      <c r="I40" s="99">
        <v>2</v>
      </c>
      <c r="J40" s="98">
        <v>67</v>
      </c>
      <c r="K40" s="100">
        <v>1</v>
      </c>
      <c r="L40" s="99">
        <v>16</v>
      </c>
      <c r="M40" s="99">
        <v>3</v>
      </c>
      <c r="N40" s="98">
        <v>60</v>
      </c>
      <c r="O40" s="100">
        <v>15</v>
      </c>
      <c r="P40" s="101">
        <v>42</v>
      </c>
      <c r="Q40" s="102">
        <v>1</v>
      </c>
      <c r="R40" s="101">
        <v>20</v>
      </c>
      <c r="S40" s="102">
        <v>6</v>
      </c>
      <c r="T40" s="101">
        <v>8</v>
      </c>
      <c r="U40" s="102">
        <v>3</v>
      </c>
      <c r="V40" s="101">
        <v>86</v>
      </c>
      <c r="W40" s="102">
        <v>6</v>
      </c>
      <c r="X40" s="101">
        <v>24</v>
      </c>
      <c r="Y40" s="102">
        <v>3</v>
      </c>
      <c r="Z40" s="1" t="s">
        <v>488</v>
      </c>
    </row>
    <row r="41" spans="2:26" x14ac:dyDescent="0.3">
      <c r="B41" s="76" t="s">
        <v>507</v>
      </c>
      <c r="C41" s="77" t="s">
        <v>509</v>
      </c>
      <c r="D41" s="77" t="s">
        <v>273</v>
      </c>
      <c r="E41" s="77" t="s">
        <v>274</v>
      </c>
      <c r="F41" s="98">
        <v>58</v>
      </c>
      <c r="G41" s="100">
        <v>2</v>
      </c>
      <c r="H41" s="99">
        <v>2</v>
      </c>
      <c r="I41" s="99">
        <v>0</v>
      </c>
      <c r="J41" s="98">
        <v>8</v>
      </c>
      <c r="K41" s="100">
        <v>0</v>
      </c>
      <c r="L41" s="99">
        <v>0</v>
      </c>
      <c r="M41" s="99">
        <v>0</v>
      </c>
      <c r="N41" s="98">
        <v>20</v>
      </c>
      <c r="O41" s="100">
        <v>5</v>
      </c>
      <c r="P41" s="101">
        <v>4</v>
      </c>
      <c r="Q41" s="102">
        <v>2</v>
      </c>
      <c r="R41" s="101">
        <v>3</v>
      </c>
      <c r="S41" s="102">
        <v>3</v>
      </c>
      <c r="T41" s="101">
        <v>0</v>
      </c>
      <c r="U41" s="102">
        <v>2</v>
      </c>
      <c r="V41" s="101">
        <v>0</v>
      </c>
      <c r="W41" s="102">
        <v>0</v>
      </c>
      <c r="X41" s="101">
        <v>0</v>
      </c>
      <c r="Y41" s="102">
        <v>0</v>
      </c>
      <c r="Z41" s="1" t="s">
        <v>488</v>
      </c>
    </row>
    <row r="42" spans="2:26" x14ac:dyDescent="0.3">
      <c r="B42" s="76" t="s">
        <v>507</v>
      </c>
      <c r="C42" s="77" t="s">
        <v>509</v>
      </c>
      <c r="D42" s="77" t="s">
        <v>291</v>
      </c>
      <c r="E42" s="77" t="s">
        <v>292</v>
      </c>
      <c r="F42" s="98">
        <v>114</v>
      </c>
      <c r="G42" s="100">
        <v>0</v>
      </c>
      <c r="H42" s="99">
        <v>3</v>
      </c>
      <c r="I42" s="99">
        <v>0</v>
      </c>
      <c r="J42" s="98">
        <v>88</v>
      </c>
      <c r="K42" s="100">
        <v>0</v>
      </c>
      <c r="L42" s="99">
        <v>10</v>
      </c>
      <c r="M42" s="99">
        <v>0</v>
      </c>
      <c r="N42" s="98">
        <v>10</v>
      </c>
      <c r="O42" s="100">
        <v>0</v>
      </c>
      <c r="P42" s="101">
        <v>0</v>
      </c>
      <c r="Q42" s="102">
        <v>0</v>
      </c>
      <c r="R42" s="101">
        <v>0</v>
      </c>
      <c r="S42" s="102">
        <v>0</v>
      </c>
      <c r="T42" s="101">
        <v>1</v>
      </c>
      <c r="U42" s="102">
        <v>0</v>
      </c>
      <c r="V42" s="101">
        <v>2</v>
      </c>
      <c r="W42" s="102">
        <v>0</v>
      </c>
      <c r="X42" s="101">
        <v>0</v>
      </c>
      <c r="Y42" s="102">
        <v>0</v>
      </c>
      <c r="Z42" s="1" t="s">
        <v>488</v>
      </c>
    </row>
    <row r="43" spans="2:26" x14ac:dyDescent="0.3">
      <c r="B43" s="76" t="s">
        <v>507</v>
      </c>
      <c r="C43" s="77" t="s">
        <v>509</v>
      </c>
      <c r="D43" s="77" t="s">
        <v>297</v>
      </c>
      <c r="E43" s="77" t="s">
        <v>298</v>
      </c>
      <c r="F43" s="98">
        <v>176</v>
      </c>
      <c r="G43" s="100">
        <v>0</v>
      </c>
      <c r="H43" s="99">
        <v>17</v>
      </c>
      <c r="I43" s="99">
        <v>0</v>
      </c>
      <c r="J43" s="98">
        <v>72</v>
      </c>
      <c r="K43" s="100">
        <v>4</v>
      </c>
      <c r="L43" s="99">
        <v>10</v>
      </c>
      <c r="M43" s="99">
        <v>1</v>
      </c>
      <c r="N43" s="98">
        <v>14</v>
      </c>
      <c r="O43" s="100">
        <v>0</v>
      </c>
      <c r="P43" s="101">
        <v>5</v>
      </c>
      <c r="Q43" s="102">
        <v>0</v>
      </c>
      <c r="R43" s="101">
        <v>6</v>
      </c>
      <c r="S43" s="102">
        <v>0</v>
      </c>
      <c r="T43" s="101">
        <v>1</v>
      </c>
      <c r="U43" s="102">
        <v>1</v>
      </c>
      <c r="V43" s="101">
        <v>204</v>
      </c>
      <c r="W43" s="102">
        <v>4</v>
      </c>
      <c r="X43" s="101">
        <v>5</v>
      </c>
      <c r="Y43" s="102">
        <v>0</v>
      </c>
      <c r="Z43" s="1" t="s">
        <v>488</v>
      </c>
    </row>
    <row r="44" spans="2:26" x14ac:dyDescent="0.3">
      <c r="B44" s="76" t="s">
        <v>507</v>
      </c>
      <c r="C44" s="77" t="s">
        <v>509</v>
      </c>
      <c r="D44" s="77" t="s">
        <v>355</v>
      </c>
      <c r="E44" s="77" t="s">
        <v>356</v>
      </c>
      <c r="F44" s="98">
        <v>0</v>
      </c>
      <c r="G44" s="100">
        <v>0</v>
      </c>
      <c r="H44" s="99">
        <v>0</v>
      </c>
      <c r="I44" s="99">
        <v>0</v>
      </c>
      <c r="J44" s="98">
        <v>0</v>
      </c>
      <c r="K44" s="100">
        <v>0</v>
      </c>
      <c r="L44" s="99">
        <v>0</v>
      </c>
      <c r="M44" s="99">
        <v>0</v>
      </c>
      <c r="N44" s="98">
        <v>0</v>
      </c>
      <c r="O44" s="100">
        <v>0</v>
      </c>
      <c r="P44" s="101">
        <v>0</v>
      </c>
      <c r="Q44" s="102">
        <v>0</v>
      </c>
      <c r="R44" s="101">
        <v>0</v>
      </c>
      <c r="S44" s="102">
        <v>0</v>
      </c>
      <c r="T44" s="101">
        <v>0</v>
      </c>
      <c r="U44" s="102">
        <v>0</v>
      </c>
      <c r="V44" s="101">
        <v>0</v>
      </c>
      <c r="W44" s="102">
        <v>0</v>
      </c>
      <c r="X44" s="101">
        <v>0</v>
      </c>
      <c r="Y44" s="102">
        <v>0</v>
      </c>
      <c r="Z44" s="1" t="s">
        <v>488</v>
      </c>
    </row>
    <row r="45" spans="2:26" x14ac:dyDescent="0.3">
      <c r="B45" s="76" t="s">
        <v>507</v>
      </c>
      <c r="C45" s="77" t="s">
        <v>509</v>
      </c>
      <c r="D45" s="77" t="s">
        <v>361</v>
      </c>
      <c r="E45" s="77" t="s">
        <v>362</v>
      </c>
      <c r="F45" s="98">
        <v>2</v>
      </c>
      <c r="G45" s="100">
        <v>0</v>
      </c>
      <c r="H45" s="99">
        <v>0</v>
      </c>
      <c r="I45" s="99">
        <v>0</v>
      </c>
      <c r="J45" s="98">
        <v>58</v>
      </c>
      <c r="K45" s="100">
        <v>0</v>
      </c>
      <c r="L45" s="99">
        <v>0</v>
      </c>
      <c r="M45" s="99">
        <v>0</v>
      </c>
      <c r="N45" s="98">
        <v>32</v>
      </c>
      <c r="O45" s="100">
        <v>1</v>
      </c>
      <c r="P45" s="101">
        <v>8</v>
      </c>
      <c r="Q45" s="102">
        <v>0</v>
      </c>
      <c r="R45" s="101">
        <v>12</v>
      </c>
      <c r="S45" s="102">
        <v>0</v>
      </c>
      <c r="T45" s="101">
        <v>5</v>
      </c>
      <c r="U45" s="102">
        <v>0</v>
      </c>
      <c r="V45" s="101">
        <v>66</v>
      </c>
      <c r="W45" s="102">
        <v>0</v>
      </c>
      <c r="X45" s="101">
        <v>11</v>
      </c>
      <c r="Y45" s="102">
        <v>0</v>
      </c>
      <c r="Z45" s="1" t="s">
        <v>488</v>
      </c>
    </row>
    <row r="46" spans="2:26" x14ac:dyDescent="0.3">
      <c r="B46" s="76" t="s">
        <v>507</v>
      </c>
      <c r="C46" s="77" t="s">
        <v>509</v>
      </c>
      <c r="D46" s="77" t="s">
        <v>363</v>
      </c>
      <c r="E46" s="77" t="s">
        <v>364</v>
      </c>
      <c r="F46" s="98">
        <v>52</v>
      </c>
      <c r="G46" s="100">
        <v>9</v>
      </c>
      <c r="H46" s="99">
        <v>2</v>
      </c>
      <c r="I46" s="99">
        <v>1</v>
      </c>
      <c r="J46" s="98">
        <v>13</v>
      </c>
      <c r="K46" s="100">
        <v>2</v>
      </c>
      <c r="L46" s="99">
        <v>0</v>
      </c>
      <c r="M46" s="99">
        <v>0</v>
      </c>
      <c r="N46" s="98">
        <v>12</v>
      </c>
      <c r="O46" s="100">
        <v>10</v>
      </c>
      <c r="P46" s="101">
        <v>7</v>
      </c>
      <c r="Q46" s="102">
        <v>5</v>
      </c>
      <c r="R46" s="101">
        <v>3</v>
      </c>
      <c r="S46" s="102">
        <v>2</v>
      </c>
      <c r="T46" s="101">
        <v>7</v>
      </c>
      <c r="U46" s="102">
        <v>1</v>
      </c>
      <c r="V46" s="101">
        <v>20</v>
      </c>
      <c r="W46" s="102">
        <v>3</v>
      </c>
      <c r="X46" s="101">
        <v>1</v>
      </c>
      <c r="Y46" s="102">
        <v>0</v>
      </c>
      <c r="Z46" s="1" t="s">
        <v>488</v>
      </c>
    </row>
    <row r="47" spans="2:26" x14ac:dyDescent="0.3">
      <c r="B47" s="76" t="s">
        <v>507</v>
      </c>
      <c r="C47" s="77" t="s">
        <v>509</v>
      </c>
      <c r="D47" s="77" t="s">
        <v>387</v>
      </c>
      <c r="E47" s="77" t="s">
        <v>388</v>
      </c>
      <c r="F47" s="98">
        <v>2</v>
      </c>
      <c r="G47" s="100">
        <v>0</v>
      </c>
      <c r="H47" s="99">
        <v>0</v>
      </c>
      <c r="I47" s="99">
        <v>0</v>
      </c>
      <c r="J47" s="98">
        <v>147</v>
      </c>
      <c r="K47" s="100">
        <v>0</v>
      </c>
      <c r="L47" s="99">
        <v>8</v>
      </c>
      <c r="M47" s="99">
        <v>0</v>
      </c>
      <c r="N47" s="98">
        <v>32</v>
      </c>
      <c r="O47" s="100">
        <v>0</v>
      </c>
      <c r="P47" s="101">
        <v>14</v>
      </c>
      <c r="Q47" s="102">
        <v>0</v>
      </c>
      <c r="R47" s="101">
        <v>3</v>
      </c>
      <c r="S47" s="102">
        <v>0</v>
      </c>
      <c r="T47" s="101">
        <v>8</v>
      </c>
      <c r="U47" s="102">
        <v>0</v>
      </c>
      <c r="V47" s="101">
        <v>23</v>
      </c>
      <c r="W47" s="102">
        <v>0</v>
      </c>
      <c r="X47" s="101">
        <v>6</v>
      </c>
      <c r="Y47" s="102">
        <v>0</v>
      </c>
      <c r="Z47" s="1" t="s">
        <v>488</v>
      </c>
    </row>
    <row r="48" spans="2:26" x14ac:dyDescent="0.3">
      <c r="B48" s="76" t="s">
        <v>507</v>
      </c>
      <c r="C48" s="77" t="s">
        <v>509</v>
      </c>
      <c r="D48" s="77" t="s">
        <v>397</v>
      </c>
      <c r="E48" s="77" t="s">
        <v>398</v>
      </c>
      <c r="F48" s="98">
        <v>98</v>
      </c>
      <c r="G48" s="100">
        <v>30</v>
      </c>
      <c r="H48" s="99">
        <v>19</v>
      </c>
      <c r="I48" s="99">
        <v>0</v>
      </c>
      <c r="J48" s="98">
        <v>21</v>
      </c>
      <c r="K48" s="100">
        <v>4</v>
      </c>
      <c r="L48" s="99">
        <v>0</v>
      </c>
      <c r="M48" s="99">
        <v>0</v>
      </c>
      <c r="N48" s="98">
        <v>6</v>
      </c>
      <c r="O48" s="100">
        <v>3</v>
      </c>
      <c r="P48" s="101">
        <v>2</v>
      </c>
      <c r="Q48" s="102">
        <v>1</v>
      </c>
      <c r="R48" s="101">
        <v>6</v>
      </c>
      <c r="S48" s="102">
        <v>2</v>
      </c>
      <c r="T48" s="101">
        <v>0</v>
      </c>
      <c r="U48" s="102">
        <v>0</v>
      </c>
      <c r="V48" s="101">
        <v>66</v>
      </c>
      <c r="W48" s="102">
        <v>37</v>
      </c>
      <c r="X48" s="101">
        <v>6</v>
      </c>
      <c r="Y48" s="102">
        <v>2</v>
      </c>
      <c r="Z48" s="1" t="s">
        <v>488</v>
      </c>
    </row>
    <row r="49" spans="2:26" x14ac:dyDescent="0.3">
      <c r="B49" s="76" t="s">
        <v>507</v>
      </c>
      <c r="C49" s="77" t="s">
        <v>509</v>
      </c>
      <c r="D49" s="77" t="s">
        <v>205</v>
      </c>
      <c r="E49" s="77" t="s">
        <v>206</v>
      </c>
      <c r="F49" s="98" t="s">
        <v>488</v>
      </c>
      <c r="G49" s="100" t="s">
        <v>488</v>
      </c>
      <c r="H49" s="99" t="s">
        <v>488</v>
      </c>
      <c r="I49" s="99" t="s">
        <v>488</v>
      </c>
      <c r="J49" s="98" t="s">
        <v>488</v>
      </c>
      <c r="K49" s="100" t="s">
        <v>488</v>
      </c>
      <c r="L49" s="99" t="s">
        <v>488</v>
      </c>
      <c r="M49" s="99" t="s">
        <v>488</v>
      </c>
      <c r="N49" s="98" t="s">
        <v>488</v>
      </c>
      <c r="O49" s="100" t="s">
        <v>488</v>
      </c>
      <c r="P49" s="101" t="s">
        <v>488</v>
      </c>
      <c r="Q49" s="102" t="s">
        <v>488</v>
      </c>
      <c r="R49" s="101" t="s">
        <v>488</v>
      </c>
      <c r="S49" s="102" t="s">
        <v>488</v>
      </c>
      <c r="T49" s="101" t="s">
        <v>488</v>
      </c>
      <c r="U49" s="102" t="s">
        <v>488</v>
      </c>
      <c r="V49" s="101" t="s">
        <v>488</v>
      </c>
      <c r="W49" s="102" t="s">
        <v>488</v>
      </c>
      <c r="X49" s="101" t="s">
        <v>488</v>
      </c>
      <c r="Y49" s="102" t="s">
        <v>488</v>
      </c>
      <c r="Z49" s="1" t="s">
        <v>488</v>
      </c>
    </row>
    <row r="50" spans="2:26" x14ac:dyDescent="0.3">
      <c r="B50" s="76" t="s">
        <v>507</v>
      </c>
      <c r="C50" s="77" t="s">
        <v>510</v>
      </c>
      <c r="D50" s="77" t="s">
        <v>186</v>
      </c>
      <c r="E50" s="77" t="s">
        <v>187</v>
      </c>
      <c r="F50" s="98" t="s">
        <v>488</v>
      </c>
      <c r="G50" s="100" t="s">
        <v>488</v>
      </c>
      <c r="H50" s="99" t="s">
        <v>488</v>
      </c>
      <c r="I50" s="99" t="s">
        <v>488</v>
      </c>
      <c r="J50" s="98" t="s">
        <v>488</v>
      </c>
      <c r="K50" s="100" t="s">
        <v>488</v>
      </c>
      <c r="L50" s="99" t="s">
        <v>488</v>
      </c>
      <c r="M50" s="99" t="s">
        <v>488</v>
      </c>
      <c r="N50" s="98" t="s">
        <v>488</v>
      </c>
      <c r="O50" s="100" t="s">
        <v>488</v>
      </c>
      <c r="P50" s="101" t="s">
        <v>488</v>
      </c>
      <c r="Q50" s="102" t="s">
        <v>488</v>
      </c>
      <c r="R50" s="101" t="s">
        <v>488</v>
      </c>
      <c r="S50" s="102" t="s">
        <v>488</v>
      </c>
      <c r="T50" s="101" t="s">
        <v>488</v>
      </c>
      <c r="U50" s="102" t="s">
        <v>488</v>
      </c>
      <c r="V50" s="101" t="s">
        <v>488</v>
      </c>
      <c r="W50" s="102" t="s">
        <v>488</v>
      </c>
      <c r="X50" s="101" t="s">
        <v>488</v>
      </c>
      <c r="Y50" s="102" t="s">
        <v>488</v>
      </c>
      <c r="Z50" s="1" t="s">
        <v>488</v>
      </c>
    </row>
    <row r="51" spans="2:26" x14ac:dyDescent="0.3">
      <c r="B51" s="76" t="s">
        <v>507</v>
      </c>
      <c r="C51" s="77" t="s">
        <v>510</v>
      </c>
      <c r="D51" s="77" t="s">
        <v>191</v>
      </c>
      <c r="E51" s="77" t="s">
        <v>192</v>
      </c>
      <c r="F51" s="98" t="s">
        <v>488</v>
      </c>
      <c r="G51" s="100" t="s">
        <v>488</v>
      </c>
      <c r="H51" s="99" t="s">
        <v>488</v>
      </c>
      <c r="I51" s="99" t="s">
        <v>488</v>
      </c>
      <c r="J51" s="98" t="s">
        <v>488</v>
      </c>
      <c r="K51" s="100" t="s">
        <v>488</v>
      </c>
      <c r="L51" s="99" t="s">
        <v>488</v>
      </c>
      <c r="M51" s="99" t="s">
        <v>488</v>
      </c>
      <c r="N51" s="98" t="s">
        <v>488</v>
      </c>
      <c r="O51" s="100" t="s">
        <v>488</v>
      </c>
      <c r="P51" s="101" t="s">
        <v>488</v>
      </c>
      <c r="Q51" s="102" t="s">
        <v>488</v>
      </c>
      <c r="R51" s="101" t="s">
        <v>488</v>
      </c>
      <c r="S51" s="102" t="s">
        <v>488</v>
      </c>
      <c r="T51" s="101" t="s">
        <v>488</v>
      </c>
      <c r="U51" s="102" t="s">
        <v>488</v>
      </c>
      <c r="V51" s="101" t="s">
        <v>488</v>
      </c>
      <c r="W51" s="102" t="s">
        <v>488</v>
      </c>
      <c r="X51" s="101" t="s">
        <v>488</v>
      </c>
      <c r="Y51" s="102" t="s">
        <v>488</v>
      </c>
      <c r="Z51" s="1" t="s">
        <v>488</v>
      </c>
    </row>
    <row r="52" spans="2:26" x14ac:dyDescent="0.3">
      <c r="B52" s="76" t="s">
        <v>507</v>
      </c>
      <c r="C52" s="77" t="s">
        <v>510</v>
      </c>
      <c r="D52" s="77" t="s">
        <v>245</v>
      </c>
      <c r="E52" s="77" t="s">
        <v>246</v>
      </c>
      <c r="F52" s="98">
        <v>0</v>
      </c>
      <c r="G52" s="100">
        <v>0</v>
      </c>
      <c r="H52" s="99">
        <v>0</v>
      </c>
      <c r="I52" s="99">
        <v>0</v>
      </c>
      <c r="J52" s="98">
        <v>45</v>
      </c>
      <c r="K52" s="100">
        <v>0</v>
      </c>
      <c r="L52" s="99">
        <v>0</v>
      </c>
      <c r="M52" s="99">
        <v>0</v>
      </c>
      <c r="N52" s="98">
        <v>3</v>
      </c>
      <c r="O52" s="100">
        <v>1</v>
      </c>
      <c r="P52" s="101">
        <v>3</v>
      </c>
      <c r="Q52" s="102">
        <v>1</v>
      </c>
      <c r="R52" s="101">
        <v>4</v>
      </c>
      <c r="S52" s="102">
        <v>0</v>
      </c>
      <c r="T52" s="101">
        <v>0</v>
      </c>
      <c r="U52" s="102">
        <v>1</v>
      </c>
      <c r="V52" s="101">
        <v>1</v>
      </c>
      <c r="W52" s="102">
        <v>0</v>
      </c>
      <c r="X52" s="101">
        <v>0</v>
      </c>
      <c r="Y52" s="102">
        <v>0</v>
      </c>
    </row>
    <row r="53" spans="2:26" x14ac:dyDescent="0.3">
      <c r="B53" s="76" t="s">
        <v>507</v>
      </c>
      <c r="C53" s="77" t="s">
        <v>510</v>
      </c>
      <c r="D53" s="77" t="s">
        <v>213</v>
      </c>
      <c r="E53" s="77" t="s">
        <v>214</v>
      </c>
      <c r="F53" s="98" t="s">
        <v>488</v>
      </c>
      <c r="G53" s="100" t="s">
        <v>488</v>
      </c>
      <c r="H53" s="99" t="s">
        <v>488</v>
      </c>
      <c r="I53" s="99" t="s">
        <v>488</v>
      </c>
      <c r="J53" s="98" t="s">
        <v>488</v>
      </c>
      <c r="K53" s="100" t="s">
        <v>488</v>
      </c>
      <c r="L53" s="99" t="s">
        <v>488</v>
      </c>
      <c r="M53" s="99" t="s">
        <v>488</v>
      </c>
      <c r="N53" s="98" t="s">
        <v>488</v>
      </c>
      <c r="O53" s="100" t="s">
        <v>488</v>
      </c>
      <c r="P53" s="101" t="s">
        <v>488</v>
      </c>
      <c r="Q53" s="102" t="s">
        <v>488</v>
      </c>
      <c r="R53" s="101" t="s">
        <v>488</v>
      </c>
      <c r="S53" s="102" t="s">
        <v>488</v>
      </c>
      <c r="T53" s="101" t="s">
        <v>488</v>
      </c>
      <c r="U53" s="102" t="s">
        <v>488</v>
      </c>
      <c r="V53" s="101" t="s">
        <v>488</v>
      </c>
      <c r="W53" s="102" t="s">
        <v>488</v>
      </c>
      <c r="X53" s="101" t="s">
        <v>488</v>
      </c>
      <c r="Y53" s="102" t="s">
        <v>488</v>
      </c>
      <c r="Z53" s="1" t="s">
        <v>488</v>
      </c>
    </row>
    <row r="54" spans="2:26" x14ac:dyDescent="0.3">
      <c r="B54" s="76" t="s">
        <v>507</v>
      </c>
      <c r="C54" s="77" t="s">
        <v>510</v>
      </c>
      <c r="D54" s="77" t="s">
        <v>233</v>
      </c>
      <c r="E54" s="77" t="s">
        <v>234</v>
      </c>
      <c r="F54" s="98" t="s">
        <v>488</v>
      </c>
      <c r="G54" s="100" t="s">
        <v>488</v>
      </c>
      <c r="H54" s="99" t="s">
        <v>488</v>
      </c>
      <c r="I54" s="99" t="s">
        <v>488</v>
      </c>
      <c r="J54" s="98" t="s">
        <v>488</v>
      </c>
      <c r="K54" s="100" t="s">
        <v>488</v>
      </c>
      <c r="L54" s="99" t="s">
        <v>488</v>
      </c>
      <c r="M54" s="99" t="s">
        <v>488</v>
      </c>
      <c r="N54" s="98" t="s">
        <v>488</v>
      </c>
      <c r="O54" s="100" t="s">
        <v>488</v>
      </c>
      <c r="P54" s="101" t="s">
        <v>488</v>
      </c>
      <c r="Q54" s="102" t="s">
        <v>488</v>
      </c>
      <c r="R54" s="101" t="s">
        <v>488</v>
      </c>
      <c r="S54" s="102" t="s">
        <v>488</v>
      </c>
      <c r="T54" s="101" t="s">
        <v>488</v>
      </c>
      <c r="U54" s="102" t="s">
        <v>488</v>
      </c>
      <c r="V54" s="101" t="s">
        <v>488</v>
      </c>
      <c r="W54" s="102" t="s">
        <v>488</v>
      </c>
      <c r="X54" s="101" t="s">
        <v>488</v>
      </c>
      <c r="Y54" s="102" t="s">
        <v>488</v>
      </c>
      <c r="Z54" s="1" t="s">
        <v>488</v>
      </c>
    </row>
    <row r="55" spans="2:26" x14ac:dyDescent="0.3">
      <c r="B55" s="76" t="s">
        <v>507</v>
      </c>
      <c r="C55" s="77" t="s">
        <v>510</v>
      </c>
      <c r="D55" s="77" t="s">
        <v>217</v>
      </c>
      <c r="E55" s="77" t="s">
        <v>218</v>
      </c>
      <c r="F55" s="98" t="s">
        <v>488</v>
      </c>
      <c r="G55" s="100" t="s">
        <v>488</v>
      </c>
      <c r="H55" s="99" t="s">
        <v>488</v>
      </c>
      <c r="I55" s="99" t="s">
        <v>488</v>
      </c>
      <c r="J55" s="98" t="s">
        <v>488</v>
      </c>
      <c r="K55" s="100" t="s">
        <v>488</v>
      </c>
      <c r="L55" s="99" t="s">
        <v>488</v>
      </c>
      <c r="M55" s="99" t="s">
        <v>488</v>
      </c>
      <c r="N55" s="98" t="s">
        <v>488</v>
      </c>
      <c r="O55" s="100" t="s">
        <v>488</v>
      </c>
      <c r="P55" s="101" t="s">
        <v>488</v>
      </c>
      <c r="Q55" s="102" t="s">
        <v>488</v>
      </c>
      <c r="R55" s="101" t="s">
        <v>488</v>
      </c>
      <c r="S55" s="102" t="s">
        <v>488</v>
      </c>
      <c r="T55" s="101" t="s">
        <v>488</v>
      </c>
      <c r="U55" s="102" t="s">
        <v>488</v>
      </c>
      <c r="V55" s="101" t="s">
        <v>488</v>
      </c>
      <c r="W55" s="102" t="s">
        <v>488</v>
      </c>
      <c r="X55" s="101" t="s">
        <v>488</v>
      </c>
      <c r="Y55" s="102" t="s">
        <v>488</v>
      </c>
      <c r="Z55" s="1" t="s">
        <v>488</v>
      </c>
    </row>
    <row r="56" spans="2:26" x14ac:dyDescent="0.3">
      <c r="B56" s="76" t="s">
        <v>507</v>
      </c>
      <c r="C56" s="77" t="s">
        <v>510</v>
      </c>
      <c r="D56" s="77" t="s">
        <v>271</v>
      </c>
      <c r="E56" s="77" t="s">
        <v>272</v>
      </c>
      <c r="F56" s="98">
        <v>31</v>
      </c>
      <c r="G56" s="100">
        <v>0</v>
      </c>
      <c r="H56" s="99">
        <v>1</v>
      </c>
      <c r="I56" s="99">
        <v>0</v>
      </c>
      <c r="J56" s="98">
        <v>25</v>
      </c>
      <c r="K56" s="100">
        <v>0</v>
      </c>
      <c r="L56" s="99">
        <v>1</v>
      </c>
      <c r="M56" s="99">
        <v>0</v>
      </c>
      <c r="N56" s="98">
        <v>14</v>
      </c>
      <c r="O56" s="100">
        <v>4</v>
      </c>
      <c r="P56" s="101">
        <v>2</v>
      </c>
      <c r="Q56" s="102">
        <v>0</v>
      </c>
      <c r="R56" s="101">
        <v>0</v>
      </c>
      <c r="S56" s="102">
        <v>0</v>
      </c>
      <c r="T56" s="101">
        <v>0</v>
      </c>
      <c r="U56" s="102">
        <v>0</v>
      </c>
      <c r="V56" s="101">
        <v>12</v>
      </c>
      <c r="W56" s="102">
        <v>0</v>
      </c>
      <c r="X56" s="101">
        <v>0</v>
      </c>
      <c r="Y56" s="102">
        <v>0</v>
      </c>
      <c r="Z56" s="1" t="s">
        <v>488</v>
      </c>
    </row>
    <row r="57" spans="2:26" x14ac:dyDescent="0.3">
      <c r="B57" s="76" t="s">
        <v>507</v>
      </c>
      <c r="C57" s="77" t="s">
        <v>510</v>
      </c>
      <c r="D57" s="77" t="s">
        <v>303</v>
      </c>
      <c r="E57" s="77" t="s">
        <v>304</v>
      </c>
      <c r="F57" s="98">
        <v>112</v>
      </c>
      <c r="G57" s="100">
        <v>0</v>
      </c>
      <c r="H57" s="99">
        <v>0</v>
      </c>
      <c r="I57" s="99">
        <v>0</v>
      </c>
      <c r="J57" s="98">
        <v>36</v>
      </c>
      <c r="K57" s="100">
        <v>2</v>
      </c>
      <c r="L57" s="99">
        <v>4</v>
      </c>
      <c r="M57" s="99">
        <v>1</v>
      </c>
      <c r="N57" s="98">
        <v>19</v>
      </c>
      <c r="O57" s="100">
        <v>1</v>
      </c>
      <c r="P57" s="101">
        <v>3</v>
      </c>
      <c r="Q57" s="102">
        <v>2</v>
      </c>
      <c r="R57" s="101">
        <v>0</v>
      </c>
      <c r="S57" s="102">
        <v>0</v>
      </c>
      <c r="T57" s="101">
        <v>0</v>
      </c>
      <c r="U57" s="102">
        <v>0</v>
      </c>
      <c r="V57" s="101">
        <v>28</v>
      </c>
      <c r="W57" s="102">
        <v>12</v>
      </c>
      <c r="X57" s="101">
        <v>0</v>
      </c>
      <c r="Y57" s="102">
        <v>1</v>
      </c>
      <c r="Z57" s="1" t="s">
        <v>488</v>
      </c>
    </row>
    <row r="58" spans="2:26" x14ac:dyDescent="0.3">
      <c r="B58" s="76" t="s">
        <v>511</v>
      </c>
      <c r="C58" s="77" t="s">
        <v>512</v>
      </c>
      <c r="D58" s="77" t="s">
        <v>241</v>
      </c>
      <c r="E58" s="77" t="s">
        <v>242</v>
      </c>
      <c r="F58" s="98">
        <v>69</v>
      </c>
      <c r="G58" s="100">
        <v>0</v>
      </c>
      <c r="H58" s="99">
        <v>0</v>
      </c>
      <c r="I58" s="99">
        <v>0</v>
      </c>
      <c r="J58" s="98">
        <v>31</v>
      </c>
      <c r="K58" s="100">
        <v>0</v>
      </c>
      <c r="L58" s="99">
        <v>1</v>
      </c>
      <c r="M58" s="99">
        <v>0</v>
      </c>
      <c r="N58" s="98">
        <v>18</v>
      </c>
      <c r="O58" s="100">
        <v>0</v>
      </c>
      <c r="P58" s="101">
        <v>3</v>
      </c>
      <c r="Q58" s="102">
        <v>0</v>
      </c>
      <c r="R58" s="101">
        <v>1</v>
      </c>
      <c r="S58" s="102">
        <v>0</v>
      </c>
      <c r="T58" s="101">
        <v>0</v>
      </c>
      <c r="U58" s="102">
        <v>0</v>
      </c>
      <c r="V58" s="101">
        <v>191</v>
      </c>
      <c r="W58" s="102">
        <v>0</v>
      </c>
      <c r="X58" s="101">
        <v>10</v>
      </c>
      <c r="Y58" s="102">
        <v>0</v>
      </c>
      <c r="Z58" s="1" t="s">
        <v>488</v>
      </c>
    </row>
    <row r="59" spans="2:26" x14ac:dyDescent="0.3">
      <c r="B59" s="76" t="s">
        <v>511</v>
      </c>
      <c r="C59" s="77" t="s">
        <v>513</v>
      </c>
      <c r="D59" s="77" t="s">
        <v>307</v>
      </c>
      <c r="E59" s="77" t="s">
        <v>308</v>
      </c>
      <c r="F59" s="98">
        <v>84</v>
      </c>
      <c r="G59" s="100">
        <v>8</v>
      </c>
      <c r="H59" s="99">
        <v>2</v>
      </c>
      <c r="I59" s="99">
        <v>0</v>
      </c>
      <c r="J59" s="98">
        <v>57</v>
      </c>
      <c r="K59" s="100">
        <v>14</v>
      </c>
      <c r="L59" s="99">
        <v>5</v>
      </c>
      <c r="M59" s="99">
        <v>2</v>
      </c>
      <c r="N59" s="98">
        <v>28</v>
      </c>
      <c r="O59" s="100">
        <v>9</v>
      </c>
      <c r="P59" s="101">
        <v>3</v>
      </c>
      <c r="Q59" s="102">
        <v>0</v>
      </c>
      <c r="R59" s="101">
        <v>7</v>
      </c>
      <c r="S59" s="102">
        <v>5</v>
      </c>
      <c r="T59" s="101">
        <v>0</v>
      </c>
      <c r="U59" s="102">
        <v>1</v>
      </c>
      <c r="V59" s="101">
        <v>6</v>
      </c>
      <c r="W59" s="102">
        <v>5</v>
      </c>
      <c r="X59" s="101">
        <v>0</v>
      </c>
      <c r="Y59" s="102">
        <v>1</v>
      </c>
      <c r="Z59" s="1" t="s">
        <v>488</v>
      </c>
    </row>
    <row r="60" spans="2:26" x14ac:dyDescent="0.3">
      <c r="B60" s="76" t="s">
        <v>511</v>
      </c>
      <c r="C60" s="77" t="s">
        <v>514</v>
      </c>
      <c r="D60" s="77" t="s">
        <v>221</v>
      </c>
      <c r="E60" s="77" t="s">
        <v>222</v>
      </c>
      <c r="F60" s="98" t="s">
        <v>488</v>
      </c>
      <c r="G60" s="100" t="s">
        <v>488</v>
      </c>
      <c r="H60" s="99" t="s">
        <v>488</v>
      </c>
      <c r="I60" s="99" t="s">
        <v>488</v>
      </c>
      <c r="J60" s="98" t="s">
        <v>488</v>
      </c>
      <c r="K60" s="100" t="s">
        <v>488</v>
      </c>
      <c r="L60" s="99" t="s">
        <v>488</v>
      </c>
      <c r="M60" s="99" t="s">
        <v>488</v>
      </c>
      <c r="N60" s="98" t="s">
        <v>488</v>
      </c>
      <c r="O60" s="100" t="s">
        <v>488</v>
      </c>
      <c r="P60" s="101" t="s">
        <v>488</v>
      </c>
      <c r="Q60" s="102" t="s">
        <v>488</v>
      </c>
      <c r="R60" s="101" t="s">
        <v>488</v>
      </c>
      <c r="S60" s="102" t="s">
        <v>488</v>
      </c>
      <c r="T60" s="101" t="s">
        <v>488</v>
      </c>
      <c r="U60" s="102" t="s">
        <v>488</v>
      </c>
      <c r="V60" s="101" t="s">
        <v>488</v>
      </c>
      <c r="W60" s="102" t="s">
        <v>488</v>
      </c>
      <c r="X60" s="101" t="s">
        <v>488</v>
      </c>
      <c r="Y60" s="102" t="s">
        <v>488</v>
      </c>
      <c r="Z60" s="1" t="s">
        <v>488</v>
      </c>
    </row>
    <row r="61" spans="2:26" x14ac:dyDescent="0.3">
      <c r="B61" s="76" t="s">
        <v>511</v>
      </c>
      <c r="C61" s="77" t="s">
        <v>514</v>
      </c>
      <c r="D61" s="77" t="s">
        <v>313</v>
      </c>
      <c r="E61" s="77" t="s">
        <v>314</v>
      </c>
      <c r="F61" s="98">
        <v>242</v>
      </c>
      <c r="G61" s="100">
        <v>0</v>
      </c>
      <c r="H61" s="99">
        <v>30</v>
      </c>
      <c r="I61" s="99">
        <v>0</v>
      </c>
      <c r="J61" s="98">
        <v>157</v>
      </c>
      <c r="K61" s="100">
        <v>0</v>
      </c>
      <c r="L61" s="99">
        <v>24</v>
      </c>
      <c r="M61" s="99">
        <v>0</v>
      </c>
      <c r="N61" s="98">
        <v>141</v>
      </c>
      <c r="O61" s="100">
        <v>0</v>
      </c>
      <c r="P61" s="101">
        <v>38</v>
      </c>
      <c r="Q61" s="102">
        <v>0</v>
      </c>
      <c r="R61" s="101">
        <v>58</v>
      </c>
      <c r="S61" s="102">
        <v>0</v>
      </c>
      <c r="T61" s="101">
        <v>14</v>
      </c>
      <c r="U61" s="102">
        <v>0</v>
      </c>
      <c r="V61" s="101">
        <v>4</v>
      </c>
      <c r="W61" s="102">
        <v>0</v>
      </c>
      <c r="X61" s="101">
        <v>0</v>
      </c>
      <c r="Y61" s="102">
        <v>0</v>
      </c>
      <c r="Z61" s="1" t="s">
        <v>488</v>
      </c>
    </row>
    <row r="62" spans="2:26" x14ac:dyDescent="0.3">
      <c r="B62" s="76" t="s">
        <v>511</v>
      </c>
      <c r="C62" s="77" t="s">
        <v>514</v>
      </c>
      <c r="D62" s="77" t="s">
        <v>237</v>
      </c>
      <c r="E62" s="77" t="s">
        <v>238</v>
      </c>
      <c r="F62" s="98" t="s">
        <v>488</v>
      </c>
      <c r="G62" s="100" t="s">
        <v>488</v>
      </c>
      <c r="H62" s="99" t="s">
        <v>488</v>
      </c>
      <c r="I62" s="99" t="s">
        <v>488</v>
      </c>
      <c r="J62" s="98" t="s">
        <v>488</v>
      </c>
      <c r="K62" s="100" t="s">
        <v>488</v>
      </c>
      <c r="L62" s="99" t="s">
        <v>488</v>
      </c>
      <c r="M62" s="99" t="s">
        <v>488</v>
      </c>
      <c r="N62" s="98" t="s">
        <v>488</v>
      </c>
      <c r="O62" s="100" t="s">
        <v>488</v>
      </c>
      <c r="P62" s="101" t="s">
        <v>488</v>
      </c>
      <c r="Q62" s="102" t="s">
        <v>488</v>
      </c>
      <c r="R62" s="101" t="s">
        <v>488</v>
      </c>
      <c r="S62" s="102" t="s">
        <v>488</v>
      </c>
      <c r="T62" s="101" t="s">
        <v>488</v>
      </c>
      <c r="U62" s="102" t="s">
        <v>488</v>
      </c>
      <c r="V62" s="101" t="s">
        <v>488</v>
      </c>
      <c r="W62" s="102" t="s">
        <v>488</v>
      </c>
      <c r="X62" s="101" t="s">
        <v>488</v>
      </c>
      <c r="Y62" s="102" t="s">
        <v>488</v>
      </c>
      <c r="Z62" s="1" t="s">
        <v>488</v>
      </c>
    </row>
    <row r="63" spans="2:26" x14ac:dyDescent="0.3">
      <c r="B63" s="76" t="s">
        <v>511</v>
      </c>
      <c r="C63" s="77" t="s">
        <v>515</v>
      </c>
      <c r="D63" s="77" t="s">
        <v>203</v>
      </c>
      <c r="E63" s="77" t="s">
        <v>204</v>
      </c>
      <c r="F63" s="98">
        <v>13</v>
      </c>
      <c r="G63" s="100">
        <v>0</v>
      </c>
      <c r="H63" s="99">
        <v>3</v>
      </c>
      <c r="I63" s="99">
        <v>2</v>
      </c>
      <c r="J63" s="98">
        <v>14</v>
      </c>
      <c r="K63" s="100">
        <v>2</v>
      </c>
      <c r="L63" s="99">
        <v>7</v>
      </c>
      <c r="M63" s="99">
        <v>0</v>
      </c>
      <c r="N63" s="98">
        <v>22</v>
      </c>
      <c r="O63" s="100">
        <v>8</v>
      </c>
      <c r="P63" s="101">
        <v>5</v>
      </c>
      <c r="Q63" s="102">
        <v>2</v>
      </c>
      <c r="R63" s="101">
        <v>0</v>
      </c>
      <c r="S63" s="102">
        <v>0</v>
      </c>
      <c r="T63" s="101">
        <v>3</v>
      </c>
      <c r="U63" s="102">
        <v>1</v>
      </c>
      <c r="V63" s="101">
        <v>148</v>
      </c>
      <c r="W63" s="102">
        <v>17</v>
      </c>
      <c r="X63" s="101">
        <v>62</v>
      </c>
      <c r="Y63" s="102">
        <v>3</v>
      </c>
      <c r="Z63" s="1" t="s">
        <v>488</v>
      </c>
    </row>
    <row r="64" spans="2:26" x14ac:dyDescent="0.3">
      <c r="B64" s="76" t="s">
        <v>511</v>
      </c>
      <c r="C64" s="77" t="s">
        <v>516</v>
      </c>
      <c r="D64" s="77" t="s">
        <v>257</v>
      </c>
      <c r="E64" s="77" t="s">
        <v>258</v>
      </c>
      <c r="F64" s="98">
        <v>67</v>
      </c>
      <c r="G64" s="100">
        <v>0</v>
      </c>
      <c r="H64" s="99">
        <v>9</v>
      </c>
      <c r="I64" s="99">
        <v>0</v>
      </c>
      <c r="J64" s="98">
        <v>38</v>
      </c>
      <c r="K64" s="100">
        <v>2</v>
      </c>
      <c r="L64" s="99">
        <v>4</v>
      </c>
      <c r="M64" s="99">
        <v>0</v>
      </c>
      <c r="N64" s="98">
        <v>14</v>
      </c>
      <c r="O64" s="100">
        <v>2</v>
      </c>
      <c r="P64" s="101">
        <v>3</v>
      </c>
      <c r="Q64" s="102">
        <v>0</v>
      </c>
      <c r="R64" s="101">
        <v>0</v>
      </c>
      <c r="S64" s="102">
        <v>0</v>
      </c>
      <c r="T64" s="101">
        <v>2</v>
      </c>
      <c r="U64" s="102">
        <v>0</v>
      </c>
      <c r="V64" s="101">
        <v>0</v>
      </c>
      <c r="W64" s="102">
        <v>0</v>
      </c>
      <c r="X64" s="101">
        <v>0</v>
      </c>
      <c r="Y64" s="102">
        <v>0</v>
      </c>
      <c r="Z64" s="1" t="s">
        <v>488</v>
      </c>
    </row>
    <row r="65" spans="2:26" x14ac:dyDescent="0.3">
      <c r="B65" s="76" t="s">
        <v>511</v>
      </c>
      <c r="C65" s="77" t="s">
        <v>516</v>
      </c>
      <c r="D65" s="77" t="s">
        <v>279</v>
      </c>
      <c r="E65" s="77" t="s">
        <v>280</v>
      </c>
      <c r="F65" s="98">
        <v>78</v>
      </c>
      <c r="G65" s="100">
        <v>2</v>
      </c>
      <c r="H65" s="99">
        <v>5</v>
      </c>
      <c r="I65" s="99">
        <v>0</v>
      </c>
      <c r="J65" s="98">
        <v>25</v>
      </c>
      <c r="K65" s="100">
        <v>3</v>
      </c>
      <c r="L65" s="99">
        <v>2</v>
      </c>
      <c r="M65" s="99">
        <v>0</v>
      </c>
      <c r="N65" s="98">
        <v>14</v>
      </c>
      <c r="O65" s="100">
        <v>0</v>
      </c>
      <c r="P65" s="101">
        <v>6</v>
      </c>
      <c r="Q65" s="102">
        <v>0</v>
      </c>
      <c r="R65" s="101">
        <v>0</v>
      </c>
      <c r="S65" s="102">
        <v>0</v>
      </c>
      <c r="T65" s="101">
        <v>2</v>
      </c>
      <c r="U65" s="102">
        <v>0</v>
      </c>
      <c r="V65" s="101">
        <v>0</v>
      </c>
      <c r="W65" s="102">
        <v>0</v>
      </c>
      <c r="X65" s="101">
        <v>0</v>
      </c>
      <c r="Y65" s="102">
        <v>0</v>
      </c>
      <c r="Z65" s="1" t="s">
        <v>488</v>
      </c>
    </row>
    <row r="66" spans="2:26" x14ac:dyDescent="0.3">
      <c r="B66" s="76" t="s">
        <v>511</v>
      </c>
      <c r="C66" s="77" t="s">
        <v>516</v>
      </c>
      <c r="D66" s="77" t="s">
        <v>389</v>
      </c>
      <c r="E66" s="77" t="s">
        <v>390</v>
      </c>
      <c r="F66" s="98">
        <v>19</v>
      </c>
      <c r="G66" s="100">
        <v>0</v>
      </c>
      <c r="H66" s="99">
        <v>1</v>
      </c>
      <c r="I66" s="99">
        <v>0</v>
      </c>
      <c r="J66" s="98">
        <v>47</v>
      </c>
      <c r="K66" s="100">
        <v>2</v>
      </c>
      <c r="L66" s="99">
        <v>3</v>
      </c>
      <c r="M66" s="99">
        <v>0</v>
      </c>
      <c r="N66" s="98">
        <v>4</v>
      </c>
      <c r="O66" s="100">
        <v>0</v>
      </c>
      <c r="P66" s="101">
        <v>0</v>
      </c>
      <c r="Q66" s="102">
        <v>0</v>
      </c>
      <c r="R66" s="101">
        <v>2</v>
      </c>
      <c r="S66" s="102">
        <v>0</v>
      </c>
      <c r="T66" s="101">
        <v>0</v>
      </c>
      <c r="U66" s="102">
        <v>0</v>
      </c>
      <c r="V66" s="101">
        <v>29</v>
      </c>
      <c r="W66" s="102">
        <v>0</v>
      </c>
      <c r="X66" s="101">
        <v>1</v>
      </c>
      <c r="Y66" s="102">
        <v>0</v>
      </c>
      <c r="Z66" s="1" t="s">
        <v>488</v>
      </c>
    </row>
    <row r="67" spans="2:26" x14ac:dyDescent="0.3">
      <c r="B67" s="76" t="s">
        <v>511</v>
      </c>
      <c r="C67" s="77" t="s">
        <v>517</v>
      </c>
      <c r="D67" s="77" t="s">
        <v>189</v>
      </c>
      <c r="E67" s="77" t="s">
        <v>190</v>
      </c>
      <c r="F67" s="98">
        <v>24</v>
      </c>
      <c r="G67" s="100">
        <v>0</v>
      </c>
      <c r="H67" s="99">
        <v>3</v>
      </c>
      <c r="I67" s="99">
        <v>0</v>
      </c>
      <c r="J67" s="98">
        <v>7</v>
      </c>
      <c r="K67" s="100">
        <v>0</v>
      </c>
      <c r="L67" s="99">
        <v>0</v>
      </c>
      <c r="M67" s="99">
        <v>0</v>
      </c>
      <c r="N67" s="98">
        <v>4</v>
      </c>
      <c r="O67" s="100">
        <v>0</v>
      </c>
      <c r="P67" s="101">
        <v>1</v>
      </c>
      <c r="Q67" s="102">
        <v>0</v>
      </c>
      <c r="R67" s="101">
        <v>0</v>
      </c>
      <c r="S67" s="102">
        <v>0</v>
      </c>
      <c r="T67" s="101">
        <v>0</v>
      </c>
      <c r="U67" s="102">
        <v>0</v>
      </c>
      <c r="V67" s="101">
        <v>3</v>
      </c>
      <c r="W67" s="102">
        <v>0</v>
      </c>
      <c r="X67" s="101">
        <v>0</v>
      </c>
      <c r="Y67" s="102">
        <v>0</v>
      </c>
      <c r="Z67" s="1" t="s">
        <v>488</v>
      </c>
    </row>
    <row r="68" spans="2:26" x14ac:dyDescent="0.3">
      <c r="B68" s="76" t="s">
        <v>511</v>
      </c>
      <c r="C68" s="77" t="s">
        <v>517</v>
      </c>
      <c r="D68" s="77" t="s">
        <v>200</v>
      </c>
      <c r="E68" s="77" t="s">
        <v>201</v>
      </c>
      <c r="F68" s="98" t="s">
        <v>488</v>
      </c>
      <c r="G68" s="100" t="s">
        <v>488</v>
      </c>
      <c r="H68" s="99" t="s">
        <v>488</v>
      </c>
      <c r="I68" s="99" t="s">
        <v>488</v>
      </c>
      <c r="J68" s="98" t="s">
        <v>488</v>
      </c>
      <c r="K68" s="100" t="s">
        <v>488</v>
      </c>
      <c r="L68" s="99" t="s">
        <v>488</v>
      </c>
      <c r="M68" s="99" t="s">
        <v>488</v>
      </c>
      <c r="N68" s="98" t="s">
        <v>488</v>
      </c>
      <c r="O68" s="100" t="s">
        <v>488</v>
      </c>
      <c r="P68" s="101" t="s">
        <v>488</v>
      </c>
      <c r="Q68" s="102" t="s">
        <v>488</v>
      </c>
      <c r="R68" s="101" t="s">
        <v>488</v>
      </c>
      <c r="S68" s="102" t="s">
        <v>488</v>
      </c>
      <c r="T68" s="101" t="s">
        <v>488</v>
      </c>
      <c r="U68" s="102" t="s">
        <v>488</v>
      </c>
      <c r="V68" s="101" t="s">
        <v>488</v>
      </c>
      <c r="W68" s="102" t="s">
        <v>488</v>
      </c>
      <c r="X68" s="101" t="s">
        <v>488</v>
      </c>
      <c r="Y68" s="102" t="s">
        <v>488</v>
      </c>
      <c r="Z68" s="1" t="s">
        <v>488</v>
      </c>
    </row>
    <row r="69" spans="2:26" x14ac:dyDescent="0.3">
      <c r="B69" s="76" t="s">
        <v>511</v>
      </c>
      <c r="C69" s="77" t="s">
        <v>517</v>
      </c>
      <c r="D69" s="77" t="s">
        <v>301</v>
      </c>
      <c r="E69" s="77" t="s">
        <v>302</v>
      </c>
      <c r="F69" s="98">
        <v>105</v>
      </c>
      <c r="G69" s="100">
        <v>0</v>
      </c>
      <c r="H69" s="99">
        <v>7</v>
      </c>
      <c r="I69" s="99">
        <v>0</v>
      </c>
      <c r="J69" s="98">
        <v>10</v>
      </c>
      <c r="K69" s="100">
        <v>0</v>
      </c>
      <c r="L69" s="99">
        <v>3</v>
      </c>
      <c r="M69" s="99">
        <v>0</v>
      </c>
      <c r="N69" s="98">
        <v>0</v>
      </c>
      <c r="O69" s="100">
        <v>0</v>
      </c>
      <c r="P69" s="101">
        <v>0</v>
      </c>
      <c r="Q69" s="102">
        <v>0</v>
      </c>
      <c r="R69" s="101">
        <v>0</v>
      </c>
      <c r="S69" s="102">
        <v>0</v>
      </c>
      <c r="T69" s="101">
        <v>0</v>
      </c>
      <c r="U69" s="102">
        <v>0</v>
      </c>
      <c r="V69" s="101">
        <v>0</v>
      </c>
      <c r="W69" s="102">
        <v>0</v>
      </c>
      <c r="X69" s="101">
        <v>0</v>
      </c>
      <c r="Y69" s="102">
        <v>0</v>
      </c>
      <c r="Z69" s="1" t="s">
        <v>488</v>
      </c>
    </row>
    <row r="70" spans="2:26" x14ac:dyDescent="0.3">
      <c r="B70" s="76" t="s">
        <v>511</v>
      </c>
      <c r="C70" s="77" t="s">
        <v>517</v>
      </c>
      <c r="D70" s="77" t="s">
        <v>229</v>
      </c>
      <c r="E70" s="77" t="s">
        <v>230</v>
      </c>
      <c r="F70" s="98" t="s">
        <v>488</v>
      </c>
      <c r="G70" s="100" t="s">
        <v>488</v>
      </c>
      <c r="H70" s="99" t="s">
        <v>488</v>
      </c>
      <c r="I70" s="99" t="s">
        <v>488</v>
      </c>
      <c r="J70" s="98" t="s">
        <v>488</v>
      </c>
      <c r="K70" s="100" t="s">
        <v>488</v>
      </c>
      <c r="L70" s="99" t="s">
        <v>488</v>
      </c>
      <c r="M70" s="99" t="s">
        <v>488</v>
      </c>
      <c r="N70" s="98" t="s">
        <v>488</v>
      </c>
      <c r="O70" s="100" t="s">
        <v>488</v>
      </c>
      <c r="P70" s="101" t="s">
        <v>488</v>
      </c>
      <c r="Q70" s="102" t="s">
        <v>488</v>
      </c>
      <c r="R70" s="101" t="s">
        <v>488</v>
      </c>
      <c r="S70" s="102" t="s">
        <v>488</v>
      </c>
      <c r="T70" s="101" t="s">
        <v>488</v>
      </c>
      <c r="U70" s="102" t="s">
        <v>488</v>
      </c>
      <c r="V70" s="101" t="s">
        <v>488</v>
      </c>
      <c r="W70" s="102" t="s">
        <v>488</v>
      </c>
      <c r="X70" s="101" t="s">
        <v>488</v>
      </c>
      <c r="Y70" s="102" t="s">
        <v>488</v>
      </c>
      <c r="Z70" s="1" t="s">
        <v>488</v>
      </c>
    </row>
    <row r="71" spans="2:26" x14ac:dyDescent="0.3">
      <c r="B71" s="76" t="s">
        <v>511</v>
      </c>
      <c r="C71" s="77" t="s">
        <v>517</v>
      </c>
      <c r="D71" s="77" t="s">
        <v>379</v>
      </c>
      <c r="E71" s="77" t="s">
        <v>380</v>
      </c>
      <c r="F71" s="98">
        <v>25</v>
      </c>
      <c r="G71" s="100">
        <v>0</v>
      </c>
      <c r="H71" s="99">
        <v>6</v>
      </c>
      <c r="I71" s="99">
        <v>0</v>
      </c>
      <c r="J71" s="98">
        <v>3</v>
      </c>
      <c r="K71" s="100">
        <v>0</v>
      </c>
      <c r="L71" s="99">
        <v>0</v>
      </c>
      <c r="M71" s="99">
        <v>0</v>
      </c>
      <c r="N71" s="98">
        <v>0</v>
      </c>
      <c r="O71" s="100">
        <v>0</v>
      </c>
      <c r="P71" s="101">
        <v>0</v>
      </c>
      <c r="Q71" s="102">
        <v>0</v>
      </c>
      <c r="R71" s="101">
        <v>0</v>
      </c>
      <c r="S71" s="102">
        <v>0</v>
      </c>
      <c r="T71" s="101">
        <v>0</v>
      </c>
      <c r="U71" s="102">
        <v>0</v>
      </c>
      <c r="V71" s="101">
        <v>0</v>
      </c>
      <c r="W71" s="102">
        <v>0</v>
      </c>
      <c r="X71" s="101">
        <v>0</v>
      </c>
      <c r="Y71" s="102">
        <v>0</v>
      </c>
      <c r="Z71" s="1" t="s">
        <v>488</v>
      </c>
    </row>
    <row r="72" spans="2:26" x14ac:dyDescent="0.3">
      <c r="B72" s="76" t="s">
        <v>518</v>
      </c>
      <c r="C72" s="77" t="s">
        <v>519</v>
      </c>
      <c r="D72" s="77" t="s">
        <v>243</v>
      </c>
      <c r="E72" s="77" t="s">
        <v>244</v>
      </c>
      <c r="F72" s="98">
        <v>12</v>
      </c>
      <c r="G72" s="100">
        <v>0</v>
      </c>
      <c r="H72" s="99">
        <v>3</v>
      </c>
      <c r="I72" s="99">
        <v>0</v>
      </c>
      <c r="J72" s="98">
        <v>2</v>
      </c>
      <c r="K72" s="100">
        <v>0</v>
      </c>
      <c r="L72" s="99">
        <v>0</v>
      </c>
      <c r="M72" s="99">
        <v>0</v>
      </c>
      <c r="N72" s="98">
        <v>0</v>
      </c>
      <c r="O72" s="100">
        <v>0</v>
      </c>
      <c r="P72" s="101">
        <v>0</v>
      </c>
      <c r="Q72" s="102">
        <v>0</v>
      </c>
      <c r="R72" s="101">
        <v>0</v>
      </c>
      <c r="S72" s="102">
        <v>0</v>
      </c>
      <c r="T72" s="101">
        <v>1</v>
      </c>
      <c r="U72" s="102">
        <v>0</v>
      </c>
      <c r="V72" s="101">
        <v>9</v>
      </c>
      <c r="W72" s="102">
        <v>0</v>
      </c>
      <c r="X72" s="101">
        <v>0</v>
      </c>
      <c r="Y72" s="102">
        <v>0</v>
      </c>
      <c r="Z72" s="1" t="s">
        <v>488</v>
      </c>
    </row>
    <row r="73" spans="2:26" x14ac:dyDescent="0.3">
      <c r="B73" s="76" t="s">
        <v>518</v>
      </c>
      <c r="C73" s="77" t="s">
        <v>519</v>
      </c>
      <c r="D73" s="77" t="s">
        <v>263</v>
      </c>
      <c r="E73" s="77" t="s">
        <v>264</v>
      </c>
      <c r="F73" s="98">
        <v>9</v>
      </c>
      <c r="G73" s="100">
        <v>0</v>
      </c>
      <c r="H73" s="99">
        <v>2</v>
      </c>
      <c r="I73" s="99">
        <v>0</v>
      </c>
      <c r="J73" s="98">
        <v>5</v>
      </c>
      <c r="K73" s="100">
        <v>0</v>
      </c>
      <c r="L73" s="99">
        <v>0</v>
      </c>
      <c r="M73" s="99">
        <v>0</v>
      </c>
      <c r="N73" s="98">
        <v>2</v>
      </c>
      <c r="O73" s="100">
        <v>0</v>
      </c>
      <c r="P73" s="101">
        <v>0</v>
      </c>
      <c r="Q73" s="102">
        <v>0</v>
      </c>
      <c r="R73" s="101">
        <v>0</v>
      </c>
      <c r="S73" s="102">
        <v>0</v>
      </c>
      <c r="T73" s="101">
        <v>0</v>
      </c>
      <c r="U73" s="102">
        <v>0</v>
      </c>
      <c r="V73" s="101">
        <v>9</v>
      </c>
      <c r="W73" s="102">
        <v>0</v>
      </c>
      <c r="X73" s="101">
        <v>1</v>
      </c>
      <c r="Y73" s="102">
        <v>0</v>
      </c>
      <c r="Z73" s="1" t="s">
        <v>488</v>
      </c>
    </row>
    <row r="74" spans="2:26" x14ac:dyDescent="0.3">
      <c r="B74" s="76" t="s">
        <v>518</v>
      </c>
      <c r="C74" s="77" t="s">
        <v>519</v>
      </c>
      <c r="D74" s="77" t="s">
        <v>321</v>
      </c>
      <c r="E74" s="77" t="s">
        <v>322</v>
      </c>
      <c r="F74" s="98">
        <v>21</v>
      </c>
      <c r="G74" s="100">
        <v>0</v>
      </c>
      <c r="H74" s="99">
        <v>6</v>
      </c>
      <c r="I74" s="99">
        <v>0</v>
      </c>
      <c r="J74" s="98">
        <v>8</v>
      </c>
      <c r="K74" s="100">
        <v>0</v>
      </c>
      <c r="L74" s="99">
        <v>1</v>
      </c>
      <c r="M74" s="99">
        <v>0</v>
      </c>
      <c r="N74" s="98">
        <v>3</v>
      </c>
      <c r="O74" s="100">
        <v>0</v>
      </c>
      <c r="P74" s="101">
        <v>1</v>
      </c>
      <c r="Q74" s="102">
        <v>0</v>
      </c>
      <c r="R74" s="101">
        <v>1</v>
      </c>
      <c r="S74" s="102">
        <v>0</v>
      </c>
      <c r="T74" s="101">
        <v>0</v>
      </c>
      <c r="U74" s="102">
        <v>0</v>
      </c>
      <c r="V74" s="101">
        <v>9</v>
      </c>
      <c r="W74" s="102">
        <v>0</v>
      </c>
      <c r="X74" s="101">
        <v>0</v>
      </c>
      <c r="Y74" s="102">
        <v>0</v>
      </c>
      <c r="Z74" s="1" t="s">
        <v>488</v>
      </c>
    </row>
    <row r="75" spans="2:26" x14ac:dyDescent="0.3">
      <c r="B75" s="76" t="s">
        <v>518</v>
      </c>
      <c r="C75" s="77" t="s">
        <v>519</v>
      </c>
      <c r="D75" s="77" t="s">
        <v>353</v>
      </c>
      <c r="E75" s="77" t="s">
        <v>354</v>
      </c>
      <c r="F75" s="98">
        <v>23</v>
      </c>
      <c r="G75" s="100">
        <v>0</v>
      </c>
      <c r="H75" s="99">
        <v>4</v>
      </c>
      <c r="I75" s="99">
        <v>0</v>
      </c>
      <c r="J75" s="98">
        <v>2</v>
      </c>
      <c r="K75" s="100">
        <v>0</v>
      </c>
      <c r="L75" s="99">
        <v>0</v>
      </c>
      <c r="M75" s="99">
        <v>0</v>
      </c>
      <c r="N75" s="98">
        <v>1</v>
      </c>
      <c r="O75" s="100">
        <v>0</v>
      </c>
      <c r="P75" s="101">
        <v>0</v>
      </c>
      <c r="Q75" s="102">
        <v>0</v>
      </c>
      <c r="R75" s="101">
        <v>0</v>
      </c>
      <c r="S75" s="102">
        <v>0</v>
      </c>
      <c r="T75" s="101">
        <v>0</v>
      </c>
      <c r="U75" s="102">
        <v>0</v>
      </c>
      <c r="V75" s="101">
        <v>12</v>
      </c>
      <c r="W75" s="102">
        <v>0</v>
      </c>
      <c r="X75" s="101">
        <v>0</v>
      </c>
      <c r="Y75" s="102">
        <v>0</v>
      </c>
      <c r="Z75" s="1" t="s">
        <v>488</v>
      </c>
    </row>
    <row r="76" spans="2:26" x14ac:dyDescent="0.3">
      <c r="B76" s="76" t="s">
        <v>518</v>
      </c>
      <c r="C76" s="77" t="s">
        <v>519</v>
      </c>
      <c r="D76" s="77" t="s">
        <v>365</v>
      </c>
      <c r="E76" s="77" t="s">
        <v>366</v>
      </c>
      <c r="F76" s="98">
        <v>14</v>
      </c>
      <c r="G76" s="100">
        <v>0</v>
      </c>
      <c r="H76" s="99">
        <v>5</v>
      </c>
      <c r="I76" s="99">
        <v>0</v>
      </c>
      <c r="J76" s="98">
        <v>3</v>
      </c>
      <c r="K76" s="100">
        <v>0</v>
      </c>
      <c r="L76" s="99">
        <v>1</v>
      </c>
      <c r="M76" s="99">
        <v>0</v>
      </c>
      <c r="N76" s="98">
        <v>1</v>
      </c>
      <c r="O76" s="100">
        <v>0</v>
      </c>
      <c r="P76" s="101">
        <v>0</v>
      </c>
      <c r="Q76" s="102">
        <v>0</v>
      </c>
      <c r="R76" s="101">
        <v>0</v>
      </c>
      <c r="S76" s="102">
        <v>0</v>
      </c>
      <c r="T76" s="101">
        <v>0</v>
      </c>
      <c r="U76" s="102">
        <v>0</v>
      </c>
      <c r="V76" s="101">
        <v>5</v>
      </c>
      <c r="W76" s="102">
        <v>0</v>
      </c>
      <c r="X76" s="101">
        <v>1</v>
      </c>
      <c r="Y76" s="102">
        <v>0</v>
      </c>
      <c r="Z76" s="1" t="s">
        <v>488</v>
      </c>
    </row>
    <row r="77" spans="2:26" x14ac:dyDescent="0.3">
      <c r="B77" s="76" t="s">
        <v>518</v>
      </c>
      <c r="C77" s="77" t="s">
        <v>519</v>
      </c>
      <c r="D77" s="77" t="s">
        <v>369</v>
      </c>
      <c r="E77" s="77" t="s">
        <v>370</v>
      </c>
      <c r="F77" s="98">
        <v>23</v>
      </c>
      <c r="G77" s="100">
        <v>0</v>
      </c>
      <c r="H77" s="99">
        <v>9</v>
      </c>
      <c r="I77" s="99">
        <v>0</v>
      </c>
      <c r="J77" s="98">
        <v>5</v>
      </c>
      <c r="K77" s="100">
        <v>0</v>
      </c>
      <c r="L77" s="99">
        <v>1</v>
      </c>
      <c r="M77" s="99">
        <v>0</v>
      </c>
      <c r="N77" s="98">
        <v>1</v>
      </c>
      <c r="O77" s="100">
        <v>0</v>
      </c>
      <c r="P77" s="101">
        <v>0</v>
      </c>
      <c r="Q77" s="102">
        <v>0</v>
      </c>
      <c r="R77" s="101">
        <v>0</v>
      </c>
      <c r="S77" s="102">
        <v>0</v>
      </c>
      <c r="T77" s="101">
        <v>0</v>
      </c>
      <c r="U77" s="102">
        <v>0</v>
      </c>
      <c r="V77" s="101">
        <v>24</v>
      </c>
      <c r="W77" s="102">
        <v>0</v>
      </c>
      <c r="X77" s="101">
        <v>0</v>
      </c>
      <c r="Y77" s="102">
        <v>0</v>
      </c>
      <c r="Z77" s="1" t="s">
        <v>488</v>
      </c>
    </row>
    <row r="78" spans="2:26" x14ac:dyDescent="0.3">
      <c r="B78" s="76" t="s">
        <v>518</v>
      </c>
      <c r="C78" s="77" t="s">
        <v>520</v>
      </c>
      <c r="D78" s="77" t="s">
        <v>347</v>
      </c>
      <c r="E78" s="77" t="s">
        <v>348</v>
      </c>
      <c r="F78" s="98">
        <v>27</v>
      </c>
      <c r="G78" s="100">
        <v>2</v>
      </c>
      <c r="H78" s="99">
        <v>8</v>
      </c>
      <c r="I78" s="99">
        <v>0</v>
      </c>
      <c r="J78" s="98">
        <v>36</v>
      </c>
      <c r="K78" s="100">
        <v>0</v>
      </c>
      <c r="L78" s="99">
        <v>2</v>
      </c>
      <c r="M78" s="99">
        <v>0</v>
      </c>
      <c r="N78" s="98">
        <v>25</v>
      </c>
      <c r="O78" s="100">
        <v>1</v>
      </c>
      <c r="P78" s="101">
        <v>0</v>
      </c>
      <c r="Q78" s="102">
        <v>0</v>
      </c>
      <c r="R78" s="101">
        <v>0</v>
      </c>
      <c r="S78" s="102">
        <v>0</v>
      </c>
      <c r="T78" s="101">
        <v>0</v>
      </c>
      <c r="U78" s="102">
        <v>0</v>
      </c>
      <c r="V78" s="101">
        <v>0</v>
      </c>
      <c r="W78" s="102">
        <v>0</v>
      </c>
      <c r="X78" s="101">
        <v>0</v>
      </c>
      <c r="Y78" s="102">
        <v>0</v>
      </c>
      <c r="Z78" s="1" t="s">
        <v>488</v>
      </c>
    </row>
    <row r="79" spans="2:26" x14ac:dyDescent="0.3">
      <c r="B79" s="76" t="s">
        <v>518</v>
      </c>
      <c r="C79" s="77" t="s">
        <v>521</v>
      </c>
      <c r="D79" s="77" t="s">
        <v>251</v>
      </c>
      <c r="E79" s="77" t="s">
        <v>252</v>
      </c>
      <c r="F79" s="98">
        <v>67</v>
      </c>
      <c r="G79" s="100">
        <v>5</v>
      </c>
      <c r="H79" s="99">
        <v>3</v>
      </c>
      <c r="I79" s="99">
        <v>0</v>
      </c>
      <c r="J79" s="98">
        <v>15</v>
      </c>
      <c r="K79" s="100">
        <v>0</v>
      </c>
      <c r="L79" s="99">
        <v>1</v>
      </c>
      <c r="M79" s="99">
        <v>0</v>
      </c>
      <c r="N79" s="98">
        <v>5</v>
      </c>
      <c r="O79" s="100">
        <v>1</v>
      </c>
      <c r="P79" s="101">
        <v>1</v>
      </c>
      <c r="Q79" s="102">
        <v>1</v>
      </c>
      <c r="R79" s="101">
        <v>0</v>
      </c>
      <c r="S79" s="102">
        <v>1</v>
      </c>
      <c r="T79" s="101">
        <v>0</v>
      </c>
      <c r="U79" s="102">
        <v>0</v>
      </c>
      <c r="V79" s="101">
        <v>32</v>
      </c>
      <c r="W79" s="102">
        <v>6</v>
      </c>
      <c r="X79" s="101">
        <v>1</v>
      </c>
      <c r="Y79" s="102">
        <v>0</v>
      </c>
      <c r="Z79" s="1" t="s">
        <v>488</v>
      </c>
    </row>
    <row r="80" spans="2:26" x14ac:dyDescent="0.3">
      <c r="B80" s="76" t="s">
        <v>518</v>
      </c>
      <c r="C80" s="77" t="s">
        <v>522</v>
      </c>
      <c r="D80" s="77" t="s">
        <v>295</v>
      </c>
      <c r="E80" s="77" t="s">
        <v>296</v>
      </c>
      <c r="F80" s="98">
        <v>108</v>
      </c>
      <c r="G80" s="100">
        <v>0</v>
      </c>
      <c r="H80" s="99">
        <v>5</v>
      </c>
      <c r="I80" s="99">
        <v>0</v>
      </c>
      <c r="J80" s="98">
        <v>47</v>
      </c>
      <c r="K80" s="100">
        <v>5</v>
      </c>
      <c r="L80" s="99">
        <v>5</v>
      </c>
      <c r="M80" s="99">
        <v>0</v>
      </c>
      <c r="N80" s="98">
        <v>14</v>
      </c>
      <c r="O80" s="100">
        <v>5</v>
      </c>
      <c r="P80" s="101">
        <v>4</v>
      </c>
      <c r="Q80" s="102">
        <v>1</v>
      </c>
      <c r="R80" s="101">
        <v>0</v>
      </c>
      <c r="S80" s="102">
        <v>0</v>
      </c>
      <c r="T80" s="101">
        <v>0</v>
      </c>
      <c r="U80" s="102">
        <v>0</v>
      </c>
      <c r="V80" s="101">
        <v>133</v>
      </c>
      <c r="W80" s="102">
        <v>4</v>
      </c>
      <c r="X80" s="101">
        <v>11</v>
      </c>
      <c r="Y80" s="102">
        <v>0</v>
      </c>
      <c r="Z80" s="1" t="s">
        <v>488</v>
      </c>
    </row>
    <row r="81" spans="2:26" x14ac:dyDescent="0.3">
      <c r="B81" s="76" t="s">
        <v>518</v>
      </c>
      <c r="C81" s="77" t="s">
        <v>523</v>
      </c>
      <c r="D81" s="77" t="s">
        <v>333</v>
      </c>
      <c r="E81" s="77" t="s">
        <v>334</v>
      </c>
      <c r="F81" s="98">
        <v>67</v>
      </c>
      <c r="G81" s="100">
        <v>0</v>
      </c>
      <c r="H81" s="99">
        <v>1</v>
      </c>
      <c r="I81" s="99">
        <v>0</v>
      </c>
      <c r="J81" s="98">
        <v>3</v>
      </c>
      <c r="K81" s="100">
        <v>0</v>
      </c>
      <c r="L81" s="99">
        <v>0</v>
      </c>
      <c r="M81" s="99">
        <v>0</v>
      </c>
      <c r="N81" s="98">
        <v>3</v>
      </c>
      <c r="O81" s="100">
        <v>0</v>
      </c>
      <c r="P81" s="101">
        <v>4</v>
      </c>
      <c r="Q81" s="102">
        <v>0</v>
      </c>
      <c r="R81" s="101">
        <v>0</v>
      </c>
      <c r="S81" s="102">
        <v>0</v>
      </c>
      <c r="T81" s="101">
        <v>0</v>
      </c>
      <c r="U81" s="102">
        <v>0</v>
      </c>
      <c r="V81" s="101">
        <v>1</v>
      </c>
      <c r="W81" s="102">
        <v>0</v>
      </c>
      <c r="X81" s="101">
        <v>1</v>
      </c>
      <c r="Y81" s="102">
        <v>0</v>
      </c>
      <c r="Z81" s="1" t="s">
        <v>488</v>
      </c>
    </row>
    <row r="82" spans="2:26" x14ac:dyDescent="0.3">
      <c r="B82" s="76" t="s">
        <v>518</v>
      </c>
      <c r="C82" s="77" t="s">
        <v>524</v>
      </c>
      <c r="D82" s="77" t="s">
        <v>259</v>
      </c>
      <c r="E82" s="77" t="s">
        <v>260</v>
      </c>
      <c r="F82" s="98">
        <v>67</v>
      </c>
      <c r="G82" s="100">
        <v>0</v>
      </c>
      <c r="H82" s="99">
        <v>3</v>
      </c>
      <c r="I82" s="99">
        <v>0</v>
      </c>
      <c r="J82" s="98">
        <v>5</v>
      </c>
      <c r="K82" s="100">
        <v>0</v>
      </c>
      <c r="L82" s="99">
        <v>0</v>
      </c>
      <c r="M82" s="99">
        <v>0</v>
      </c>
      <c r="N82" s="98">
        <v>1</v>
      </c>
      <c r="O82" s="100">
        <v>0</v>
      </c>
      <c r="P82" s="101">
        <v>0</v>
      </c>
      <c r="Q82" s="102">
        <v>0</v>
      </c>
      <c r="R82" s="101">
        <v>0</v>
      </c>
      <c r="S82" s="102">
        <v>0</v>
      </c>
      <c r="T82" s="101">
        <v>0</v>
      </c>
      <c r="U82" s="102">
        <v>0</v>
      </c>
      <c r="V82" s="101">
        <v>24</v>
      </c>
      <c r="W82" s="102">
        <v>0</v>
      </c>
      <c r="X82" s="101">
        <v>1</v>
      </c>
      <c r="Y82" s="102">
        <v>0</v>
      </c>
      <c r="Z82" s="1" t="s">
        <v>488</v>
      </c>
    </row>
    <row r="83" spans="2:26" x14ac:dyDescent="0.3">
      <c r="B83" s="76" t="s">
        <v>518</v>
      </c>
      <c r="C83" s="77" t="s">
        <v>524</v>
      </c>
      <c r="D83" s="77" t="s">
        <v>293</v>
      </c>
      <c r="E83" s="77" t="s">
        <v>294</v>
      </c>
      <c r="F83" s="98">
        <v>122</v>
      </c>
      <c r="G83" s="100">
        <v>0</v>
      </c>
      <c r="H83" s="99">
        <v>5</v>
      </c>
      <c r="I83" s="99">
        <v>0</v>
      </c>
      <c r="J83" s="98">
        <v>6</v>
      </c>
      <c r="K83" s="100">
        <v>0</v>
      </c>
      <c r="L83" s="99">
        <v>0</v>
      </c>
      <c r="M83" s="99">
        <v>0</v>
      </c>
      <c r="N83" s="98">
        <v>4</v>
      </c>
      <c r="O83" s="100">
        <v>0</v>
      </c>
      <c r="P83" s="101">
        <v>0</v>
      </c>
      <c r="Q83" s="102">
        <v>0</v>
      </c>
      <c r="R83" s="101">
        <v>0</v>
      </c>
      <c r="S83" s="102">
        <v>0</v>
      </c>
      <c r="T83" s="101">
        <v>0</v>
      </c>
      <c r="U83" s="102">
        <v>0</v>
      </c>
      <c r="V83" s="101">
        <v>33</v>
      </c>
      <c r="W83" s="102">
        <v>0</v>
      </c>
      <c r="X83" s="101">
        <v>2</v>
      </c>
      <c r="Y83" s="102">
        <v>0</v>
      </c>
      <c r="Z83" s="1" t="s">
        <v>488</v>
      </c>
    </row>
    <row r="84" spans="2:26" x14ac:dyDescent="0.3">
      <c r="B84" s="76" t="s">
        <v>518</v>
      </c>
      <c r="C84" s="77" t="s">
        <v>524</v>
      </c>
      <c r="D84" s="77" t="s">
        <v>391</v>
      </c>
      <c r="E84" s="77" t="s">
        <v>392</v>
      </c>
      <c r="F84" s="98">
        <v>85</v>
      </c>
      <c r="G84" s="100">
        <v>0</v>
      </c>
      <c r="H84" s="99">
        <v>1</v>
      </c>
      <c r="I84" s="99">
        <v>0</v>
      </c>
      <c r="J84" s="98">
        <v>6</v>
      </c>
      <c r="K84" s="100">
        <v>0</v>
      </c>
      <c r="L84" s="99">
        <v>1</v>
      </c>
      <c r="M84" s="99">
        <v>0</v>
      </c>
      <c r="N84" s="98">
        <v>1</v>
      </c>
      <c r="O84" s="100">
        <v>0</v>
      </c>
      <c r="P84" s="101">
        <v>1</v>
      </c>
      <c r="Q84" s="102">
        <v>0</v>
      </c>
      <c r="R84" s="101">
        <v>0</v>
      </c>
      <c r="S84" s="102">
        <v>0</v>
      </c>
      <c r="T84" s="101">
        <v>0</v>
      </c>
      <c r="U84" s="102">
        <v>0</v>
      </c>
      <c r="V84" s="101">
        <v>31</v>
      </c>
      <c r="W84" s="102">
        <v>0</v>
      </c>
      <c r="X84" s="101">
        <v>1</v>
      </c>
      <c r="Y84" s="102">
        <v>0</v>
      </c>
      <c r="Z84" s="1" t="s">
        <v>488</v>
      </c>
    </row>
    <row r="85" spans="2:26" x14ac:dyDescent="0.3">
      <c r="B85" s="76" t="s">
        <v>518</v>
      </c>
      <c r="C85" s="77" t="s">
        <v>525</v>
      </c>
      <c r="D85" s="77" t="s">
        <v>215</v>
      </c>
      <c r="E85" s="77" t="s">
        <v>216</v>
      </c>
      <c r="F85" s="98">
        <v>150</v>
      </c>
      <c r="G85" s="100">
        <v>0</v>
      </c>
      <c r="H85" s="99">
        <v>4</v>
      </c>
      <c r="I85" s="99">
        <v>0</v>
      </c>
      <c r="J85" s="98">
        <v>156</v>
      </c>
      <c r="K85" s="100">
        <v>16</v>
      </c>
      <c r="L85" s="99">
        <v>35</v>
      </c>
      <c r="M85" s="99">
        <v>3</v>
      </c>
      <c r="N85" s="98">
        <v>36</v>
      </c>
      <c r="O85" s="100">
        <v>10</v>
      </c>
      <c r="P85" s="101">
        <v>16</v>
      </c>
      <c r="Q85" s="102">
        <v>1</v>
      </c>
      <c r="R85" s="101">
        <v>8</v>
      </c>
      <c r="S85" s="102">
        <v>2</v>
      </c>
      <c r="T85" s="101">
        <v>3</v>
      </c>
      <c r="U85" s="102">
        <v>0</v>
      </c>
      <c r="V85" s="101">
        <v>32</v>
      </c>
      <c r="W85" s="102">
        <v>1</v>
      </c>
      <c r="X85" s="101">
        <v>3</v>
      </c>
      <c r="Y85" s="102">
        <v>0</v>
      </c>
      <c r="Z85" s="1" t="s">
        <v>488</v>
      </c>
    </row>
    <row r="86" spans="2:26" x14ac:dyDescent="0.3">
      <c r="B86" s="76" t="s">
        <v>518</v>
      </c>
      <c r="C86" s="77" t="s">
        <v>526</v>
      </c>
      <c r="D86" s="77" t="s">
        <v>211</v>
      </c>
      <c r="E86" s="77" t="s">
        <v>212</v>
      </c>
      <c r="F86" s="98">
        <v>261</v>
      </c>
      <c r="G86" s="100">
        <v>39</v>
      </c>
      <c r="H86" s="99">
        <v>38</v>
      </c>
      <c r="I86" s="99">
        <v>16</v>
      </c>
      <c r="J86" s="98">
        <v>8</v>
      </c>
      <c r="K86" s="100">
        <v>3</v>
      </c>
      <c r="L86" s="99">
        <v>3</v>
      </c>
      <c r="M86" s="99">
        <v>2</v>
      </c>
      <c r="N86" s="98">
        <v>14</v>
      </c>
      <c r="O86" s="100">
        <v>12</v>
      </c>
      <c r="P86" s="101">
        <v>21</v>
      </c>
      <c r="Q86" s="102">
        <v>7</v>
      </c>
      <c r="R86" s="101">
        <v>5</v>
      </c>
      <c r="S86" s="102">
        <v>3</v>
      </c>
      <c r="T86" s="101">
        <v>0</v>
      </c>
      <c r="U86" s="102">
        <v>0</v>
      </c>
      <c r="V86" s="101">
        <v>59</v>
      </c>
      <c r="W86" s="102">
        <v>4</v>
      </c>
      <c r="X86" s="101">
        <v>8</v>
      </c>
      <c r="Y86" s="102">
        <v>1</v>
      </c>
      <c r="Z86" s="1" t="s">
        <v>488</v>
      </c>
    </row>
    <row r="87" spans="2:26" x14ac:dyDescent="0.3">
      <c r="B87" s="76" t="s">
        <v>518</v>
      </c>
      <c r="C87" s="77" t="s">
        <v>527</v>
      </c>
      <c r="D87" s="77" t="s">
        <v>249</v>
      </c>
      <c r="E87" s="77" t="s">
        <v>250</v>
      </c>
      <c r="F87" s="98">
        <v>339</v>
      </c>
      <c r="G87" s="100">
        <v>23</v>
      </c>
      <c r="H87" s="99">
        <v>38</v>
      </c>
      <c r="I87" s="99">
        <v>8</v>
      </c>
      <c r="J87" s="98">
        <v>11</v>
      </c>
      <c r="K87" s="100">
        <v>22</v>
      </c>
      <c r="L87" s="98">
        <v>0</v>
      </c>
      <c r="M87" s="99">
        <v>0</v>
      </c>
      <c r="N87" s="98">
        <v>9</v>
      </c>
      <c r="O87" s="100">
        <v>11</v>
      </c>
      <c r="P87" s="98">
        <v>5</v>
      </c>
      <c r="Q87" s="100">
        <v>0</v>
      </c>
      <c r="R87" s="98">
        <v>1</v>
      </c>
      <c r="S87" s="100">
        <v>2</v>
      </c>
      <c r="T87" s="98">
        <v>0</v>
      </c>
      <c r="U87" s="100">
        <v>0</v>
      </c>
      <c r="V87" s="98">
        <v>37</v>
      </c>
      <c r="W87" s="100">
        <v>19</v>
      </c>
      <c r="X87" s="98">
        <v>2</v>
      </c>
      <c r="Y87" s="100">
        <v>0</v>
      </c>
      <c r="Z87" s="1" t="s">
        <v>488</v>
      </c>
    </row>
    <row r="88" spans="2:26" x14ac:dyDescent="0.3">
      <c r="B88" s="76" t="s">
        <v>518</v>
      </c>
      <c r="C88" s="77" t="s">
        <v>528</v>
      </c>
      <c r="D88" s="77" t="s">
        <v>277</v>
      </c>
      <c r="E88" s="77" t="s">
        <v>278</v>
      </c>
      <c r="F88" s="98">
        <v>2</v>
      </c>
      <c r="G88" s="100">
        <v>0</v>
      </c>
      <c r="H88" s="99">
        <v>1</v>
      </c>
      <c r="I88" s="99">
        <v>0</v>
      </c>
      <c r="J88" s="98">
        <v>94</v>
      </c>
      <c r="K88" s="100">
        <v>9</v>
      </c>
      <c r="L88" s="99">
        <v>14</v>
      </c>
      <c r="M88" s="99">
        <v>0</v>
      </c>
      <c r="N88" s="98">
        <v>6</v>
      </c>
      <c r="O88" s="100">
        <v>2</v>
      </c>
      <c r="P88" s="101">
        <v>0</v>
      </c>
      <c r="Q88" s="102">
        <v>0</v>
      </c>
      <c r="R88" s="101">
        <v>4</v>
      </c>
      <c r="S88" s="102">
        <v>1</v>
      </c>
      <c r="T88" s="101">
        <v>1</v>
      </c>
      <c r="U88" s="102">
        <v>0</v>
      </c>
      <c r="V88" s="101">
        <v>61</v>
      </c>
      <c r="W88" s="102">
        <v>6</v>
      </c>
      <c r="X88" s="101">
        <v>4</v>
      </c>
      <c r="Y88" s="102">
        <v>2</v>
      </c>
      <c r="Z88" s="1" t="s">
        <v>488</v>
      </c>
    </row>
    <row r="89" spans="2:26" x14ac:dyDescent="0.3">
      <c r="B89" s="76" t="s">
        <v>518</v>
      </c>
      <c r="C89" s="77" t="s">
        <v>529</v>
      </c>
      <c r="D89" s="77" t="s">
        <v>329</v>
      </c>
      <c r="E89" s="77" t="s">
        <v>330</v>
      </c>
      <c r="F89" s="98">
        <v>64</v>
      </c>
      <c r="G89" s="100">
        <v>1</v>
      </c>
      <c r="H89" s="99">
        <v>7</v>
      </c>
      <c r="I89" s="99">
        <v>0</v>
      </c>
      <c r="J89" s="98">
        <v>52</v>
      </c>
      <c r="K89" s="100">
        <v>3</v>
      </c>
      <c r="L89" s="99">
        <v>7</v>
      </c>
      <c r="M89" s="99">
        <v>0</v>
      </c>
      <c r="N89" s="98">
        <v>15</v>
      </c>
      <c r="O89" s="100">
        <v>3</v>
      </c>
      <c r="P89" s="101">
        <v>2</v>
      </c>
      <c r="Q89" s="102">
        <v>0</v>
      </c>
      <c r="R89" s="101">
        <v>1</v>
      </c>
      <c r="S89" s="102">
        <v>0</v>
      </c>
      <c r="T89" s="101">
        <v>0</v>
      </c>
      <c r="U89" s="102">
        <v>0</v>
      </c>
      <c r="V89" s="101">
        <v>1</v>
      </c>
      <c r="W89" s="102">
        <v>0</v>
      </c>
      <c r="X89" s="101">
        <v>0</v>
      </c>
      <c r="Y89" s="102">
        <v>0</v>
      </c>
      <c r="Z89" s="1" t="s">
        <v>488</v>
      </c>
    </row>
    <row r="90" spans="2:26" x14ac:dyDescent="0.3">
      <c r="B90" s="76" t="s">
        <v>530</v>
      </c>
      <c r="C90" s="77" t="s">
        <v>531</v>
      </c>
      <c r="D90" s="77" t="s">
        <v>285</v>
      </c>
      <c r="E90" s="77" t="s">
        <v>286</v>
      </c>
      <c r="F90" s="98">
        <v>399</v>
      </c>
      <c r="G90" s="100">
        <v>11</v>
      </c>
      <c r="H90" s="99">
        <v>29</v>
      </c>
      <c r="I90" s="99">
        <v>0</v>
      </c>
      <c r="J90" s="98">
        <v>44</v>
      </c>
      <c r="K90" s="100">
        <v>6</v>
      </c>
      <c r="L90" s="99">
        <v>7</v>
      </c>
      <c r="M90" s="99">
        <v>2</v>
      </c>
      <c r="N90" s="98">
        <v>38</v>
      </c>
      <c r="O90" s="100">
        <v>6</v>
      </c>
      <c r="P90" s="101">
        <v>8</v>
      </c>
      <c r="Q90" s="102">
        <v>2</v>
      </c>
      <c r="R90" s="101">
        <v>4</v>
      </c>
      <c r="S90" s="102">
        <v>2</v>
      </c>
      <c r="T90" s="101">
        <v>2</v>
      </c>
      <c r="U90" s="102">
        <v>4</v>
      </c>
      <c r="V90" s="101">
        <v>3</v>
      </c>
      <c r="W90" s="102">
        <v>0</v>
      </c>
      <c r="X90" s="101">
        <v>0</v>
      </c>
      <c r="Y90" s="102">
        <v>0</v>
      </c>
      <c r="Z90" s="1" t="s">
        <v>488</v>
      </c>
    </row>
    <row r="91" spans="2:26" x14ac:dyDescent="0.3">
      <c r="B91" s="76" t="s">
        <v>530</v>
      </c>
      <c r="C91" s="77" t="s">
        <v>532</v>
      </c>
      <c r="D91" s="77" t="s">
        <v>267</v>
      </c>
      <c r="E91" s="77" t="s">
        <v>268</v>
      </c>
      <c r="F91" s="98">
        <v>33</v>
      </c>
      <c r="G91" s="100">
        <v>3</v>
      </c>
      <c r="H91" s="99">
        <v>3</v>
      </c>
      <c r="I91" s="99">
        <v>0</v>
      </c>
      <c r="J91" s="98">
        <v>28</v>
      </c>
      <c r="K91" s="100">
        <v>6</v>
      </c>
      <c r="L91" s="99">
        <v>5</v>
      </c>
      <c r="M91" s="99">
        <v>0</v>
      </c>
      <c r="N91" s="98">
        <v>13</v>
      </c>
      <c r="O91" s="100">
        <v>2</v>
      </c>
      <c r="P91" s="101">
        <v>8</v>
      </c>
      <c r="Q91" s="102">
        <v>0</v>
      </c>
      <c r="R91" s="101">
        <v>6</v>
      </c>
      <c r="S91" s="102">
        <v>2</v>
      </c>
      <c r="T91" s="101">
        <v>4</v>
      </c>
      <c r="U91" s="102">
        <v>1</v>
      </c>
      <c r="V91" s="101">
        <v>29</v>
      </c>
      <c r="W91" s="102">
        <v>0</v>
      </c>
      <c r="X91" s="101">
        <v>6</v>
      </c>
      <c r="Y91" s="102">
        <v>0</v>
      </c>
      <c r="Z91" s="1" t="s">
        <v>488</v>
      </c>
    </row>
    <row r="92" spans="2:26" x14ac:dyDescent="0.3">
      <c r="B92" s="76" t="s">
        <v>530</v>
      </c>
      <c r="C92" s="77" t="s">
        <v>533</v>
      </c>
      <c r="D92" s="77" t="s">
        <v>275</v>
      </c>
      <c r="E92" s="77" t="s">
        <v>276</v>
      </c>
      <c r="F92" s="98">
        <v>81</v>
      </c>
      <c r="G92" s="100">
        <v>11</v>
      </c>
      <c r="H92" s="99">
        <v>7</v>
      </c>
      <c r="I92" s="99">
        <v>1</v>
      </c>
      <c r="J92" s="98">
        <v>54</v>
      </c>
      <c r="K92" s="100">
        <v>27</v>
      </c>
      <c r="L92" s="99">
        <v>3</v>
      </c>
      <c r="M92" s="99">
        <v>4</v>
      </c>
      <c r="N92" s="98">
        <v>23</v>
      </c>
      <c r="O92" s="100">
        <v>32</v>
      </c>
      <c r="P92" s="101">
        <v>8</v>
      </c>
      <c r="Q92" s="102">
        <v>5</v>
      </c>
      <c r="R92" s="101">
        <v>0</v>
      </c>
      <c r="S92" s="102">
        <v>2</v>
      </c>
      <c r="T92" s="101">
        <v>0</v>
      </c>
      <c r="U92" s="102">
        <v>2</v>
      </c>
      <c r="V92" s="101">
        <v>41</v>
      </c>
      <c r="W92" s="102">
        <v>5</v>
      </c>
      <c r="X92" s="101">
        <v>6</v>
      </c>
      <c r="Y92" s="102">
        <v>4</v>
      </c>
      <c r="Z92" s="1" t="s">
        <v>488</v>
      </c>
    </row>
    <row r="93" spans="2:26" x14ac:dyDescent="0.3">
      <c r="B93" s="76" t="s">
        <v>530</v>
      </c>
      <c r="C93" s="77" t="s">
        <v>533</v>
      </c>
      <c r="D93" s="77" t="s">
        <v>339</v>
      </c>
      <c r="E93" s="77" t="s">
        <v>340</v>
      </c>
      <c r="F93" s="98">
        <v>12</v>
      </c>
      <c r="G93" s="100">
        <v>1</v>
      </c>
      <c r="H93" s="99">
        <v>2</v>
      </c>
      <c r="I93" s="99">
        <v>0</v>
      </c>
      <c r="J93" s="98">
        <v>5</v>
      </c>
      <c r="K93" s="100">
        <v>8</v>
      </c>
      <c r="L93" s="99">
        <v>0</v>
      </c>
      <c r="M93" s="99">
        <v>3</v>
      </c>
      <c r="N93" s="98">
        <v>4</v>
      </c>
      <c r="O93" s="100">
        <v>4</v>
      </c>
      <c r="P93" s="101">
        <v>2</v>
      </c>
      <c r="Q93" s="102">
        <v>1</v>
      </c>
      <c r="R93" s="101">
        <v>0</v>
      </c>
      <c r="S93" s="102">
        <v>1</v>
      </c>
      <c r="T93" s="101">
        <v>1</v>
      </c>
      <c r="U93" s="102">
        <v>0</v>
      </c>
      <c r="V93" s="101">
        <v>11</v>
      </c>
      <c r="W93" s="102">
        <v>5</v>
      </c>
      <c r="X93" s="101">
        <v>0</v>
      </c>
      <c r="Y93" s="102">
        <v>2</v>
      </c>
      <c r="Z93" s="1" t="s">
        <v>488</v>
      </c>
    </row>
    <row r="94" spans="2:26" x14ac:dyDescent="0.3">
      <c r="B94" s="76" t="s">
        <v>530</v>
      </c>
      <c r="C94" s="77" t="s">
        <v>534</v>
      </c>
      <c r="D94" s="77" t="s">
        <v>337</v>
      </c>
      <c r="E94" s="77" t="s">
        <v>338</v>
      </c>
      <c r="F94" s="98">
        <v>228</v>
      </c>
      <c r="G94" s="100">
        <v>2</v>
      </c>
      <c r="H94" s="99">
        <v>4</v>
      </c>
      <c r="I94" s="99">
        <v>1</v>
      </c>
      <c r="J94" s="98">
        <v>4</v>
      </c>
      <c r="K94" s="100">
        <v>2</v>
      </c>
      <c r="L94" s="99">
        <v>7</v>
      </c>
      <c r="M94" s="99">
        <v>1</v>
      </c>
      <c r="N94" s="98">
        <v>9</v>
      </c>
      <c r="O94" s="100">
        <v>5</v>
      </c>
      <c r="P94" s="101">
        <v>0</v>
      </c>
      <c r="Q94" s="102">
        <v>1</v>
      </c>
      <c r="R94" s="101">
        <v>29</v>
      </c>
      <c r="S94" s="102">
        <v>5</v>
      </c>
      <c r="T94" s="101">
        <v>0</v>
      </c>
      <c r="U94" s="102">
        <v>0</v>
      </c>
      <c r="V94" s="101">
        <v>5</v>
      </c>
      <c r="W94" s="102">
        <v>2</v>
      </c>
      <c r="X94" s="101">
        <v>1</v>
      </c>
      <c r="Y94" s="102">
        <v>0</v>
      </c>
      <c r="Z94" s="1" t="s">
        <v>488</v>
      </c>
    </row>
    <row r="95" spans="2:26" x14ac:dyDescent="0.3">
      <c r="B95" s="76" t="s">
        <v>530</v>
      </c>
      <c r="C95" s="77" t="s">
        <v>534</v>
      </c>
      <c r="D95" s="77" t="s">
        <v>207</v>
      </c>
      <c r="E95" s="77" t="s">
        <v>208</v>
      </c>
      <c r="F95" s="98">
        <v>0</v>
      </c>
      <c r="G95" s="100">
        <v>0</v>
      </c>
      <c r="H95" s="99">
        <v>0</v>
      </c>
      <c r="I95" s="99">
        <v>0</v>
      </c>
      <c r="J95" s="98">
        <v>34</v>
      </c>
      <c r="K95" s="100">
        <v>0</v>
      </c>
      <c r="L95" s="99">
        <v>18</v>
      </c>
      <c r="M95" s="99">
        <v>0</v>
      </c>
      <c r="N95" s="98">
        <v>46</v>
      </c>
      <c r="O95" s="100">
        <v>0</v>
      </c>
      <c r="P95" s="101">
        <v>0</v>
      </c>
      <c r="Q95" s="102">
        <v>0</v>
      </c>
      <c r="R95" s="101">
        <v>44</v>
      </c>
      <c r="S95" s="102">
        <v>0</v>
      </c>
      <c r="T95" s="101">
        <v>0</v>
      </c>
      <c r="U95" s="102">
        <v>0</v>
      </c>
      <c r="V95" s="101">
        <v>0</v>
      </c>
      <c r="W95" s="102">
        <v>0</v>
      </c>
      <c r="X95" s="101">
        <v>0</v>
      </c>
      <c r="Y95" s="102">
        <v>0</v>
      </c>
      <c r="Z95" s="1" t="s">
        <v>488</v>
      </c>
    </row>
    <row r="96" spans="2:26" x14ac:dyDescent="0.3">
      <c r="B96" s="76" t="s">
        <v>530</v>
      </c>
      <c r="C96" s="77" t="s">
        <v>534</v>
      </c>
      <c r="D96" s="77" t="s">
        <v>231</v>
      </c>
      <c r="E96" s="77" t="s">
        <v>232</v>
      </c>
      <c r="F96" s="98">
        <v>56</v>
      </c>
      <c r="G96" s="100">
        <v>0</v>
      </c>
      <c r="H96" s="99">
        <v>1</v>
      </c>
      <c r="I96" s="99">
        <v>0</v>
      </c>
      <c r="J96" s="98">
        <v>5</v>
      </c>
      <c r="K96" s="100">
        <v>0</v>
      </c>
      <c r="L96" s="99">
        <v>0</v>
      </c>
      <c r="M96" s="99">
        <v>0</v>
      </c>
      <c r="N96" s="98">
        <v>3</v>
      </c>
      <c r="O96" s="100">
        <v>0</v>
      </c>
      <c r="P96" s="101">
        <v>2</v>
      </c>
      <c r="Q96" s="102">
        <v>0</v>
      </c>
      <c r="R96" s="101">
        <v>0</v>
      </c>
      <c r="S96" s="102">
        <v>0</v>
      </c>
      <c r="T96" s="101">
        <v>0</v>
      </c>
      <c r="U96" s="102">
        <v>0</v>
      </c>
      <c r="V96" s="101">
        <v>3</v>
      </c>
      <c r="W96" s="102">
        <v>0</v>
      </c>
      <c r="X96" s="101">
        <v>1</v>
      </c>
      <c r="Y96" s="102">
        <v>0</v>
      </c>
      <c r="Z96" s="1" t="s">
        <v>488</v>
      </c>
    </row>
    <row r="97" spans="2:26" x14ac:dyDescent="0.3">
      <c r="B97" s="76" t="s">
        <v>530</v>
      </c>
      <c r="C97" s="77" t="s">
        <v>535</v>
      </c>
      <c r="D97" s="77" t="s">
        <v>373</v>
      </c>
      <c r="E97" s="77" t="s">
        <v>374</v>
      </c>
      <c r="F97" s="98">
        <v>138</v>
      </c>
      <c r="G97" s="100">
        <v>20</v>
      </c>
      <c r="H97" s="99">
        <v>8</v>
      </c>
      <c r="I97" s="99">
        <v>2</v>
      </c>
      <c r="J97" s="98">
        <v>22</v>
      </c>
      <c r="K97" s="100">
        <v>16</v>
      </c>
      <c r="L97" s="99">
        <v>2</v>
      </c>
      <c r="M97" s="99">
        <v>0</v>
      </c>
      <c r="N97" s="98">
        <v>6</v>
      </c>
      <c r="O97" s="100">
        <v>9</v>
      </c>
      <c r="P97" s="101">
        <v>4</v>
      </c>
      <c r="Q97" s="102">
        <v>4</v>
      </c>
      <c r="R97" s="101">
        <v>2</v>
      </c>
      <c r="S97" s="102">
        <v>3</v>
      </c>
      <c r="T97" s="101">
        <v>0</v>
      </c>
      <c r="U97" s="102">
        <v>1</v>
      </c>
      <c r="V97" s="101">
        <v>2</v>
      </c>
      <c r="W97" s="102">
        <v>0</v>
      </c>
      <c r="X97" s="101">
        <v>0</v>
      </c>
      <c r="Y97" s="102">
        <v>0</v>
      </c>
      <c r="Z97" s="1" t="s">
        <v>488</v>
      </c>
    </row>
    <row r="98" spans="2:26" x14ac:dyDescent="0.3">
      <c r="B98" s="76" t="s">
        <v>530</v>
      </c>
      <c r="C98" s="77" t="s">
        <v>536</v>
      </c>
      <c r="D98" s="77" t="s">
        <v>223</v>
      </c>
      <c r="E98" s="77" t="s">
        <v>224</v>
      </c>
      <c r="F98" s="98">
        <v>62</v>
      </c>
      <c r="G98" s="100">
        <v>4</v>
      </c>
      <c r="H98" s="99">
        <v>3</v>
      </c>
      <c r="I98" s="99">
        <v>2</v>
      </c>
      <c r="J98" s="98">
        <v>50</v>
      </c>
      <c r="K98" s="100">
        <v>23</v>
      </c>
      <c r="L98" s="99">
        <v>8</v>
      </c>
      <c r="M98" s="99">
        <v>1</v>
      </c>
      <c r="N98" s="98">
        <v>24</v>
      </c>
      <c r="O98" s="100">
        <v>7</v>
      </c>
      <c r="P98" s="101">
        <v>1</v>
      </c>
      <c r="Q98" s="102">
        <v>3</v>
      </c>
      <c r="R98" s="101">
        <v>1</v>
      </c>
      <c r="S98" s="102">
        <v>4</v>
      </c>
      <c r="T98" s="101">
        <v>1</v>
      </c>
      <c r="U98" s="102">
        <v>0</v>
      </c>
      <c r="V98" s="101">
        <v>6</v>
      </c>
      <c r="W98" s="102">
        <v>0</v>
      </c>
      <c r="X98" s="101">
        <v>0</v>
      </c>
      <c r="Y98" s="102">
        <v>0</v>
      </c>
      <c r="Z98" s="1" t="s">
        <v>488</v>
      </c>
    </row>
    <row r="99" spans="2:26" x14ac:dyDescent="0.3">
      <c r="B99" s="76" t="s">
        <v>530</v>
      </c>
      <c r="C99" s="77" t="s">
        <v>536</v>
      </c>
      <c r="D99" s="77" t="s">
        <v>265</v>
      </c>
      <c r="E99" s="77" t="s">
        <v>266</v>
      </c>
      <c r="F99" s="98">
        <v>62</v>
      </c>
      <c r="G99" s="100">
        <v>4</v>
      </c>
      <c r="H99" s="99">
        <v>3</v>
      </c>
      <c r="I99" s="99">
        <v>2</v>
      </c>
      <c r="J99" s="98">
        <v>50</v>
      </c>
      <c r="K99" s="100">
        <v>23</v>
      </c>
      <c r="L99" s="99">
        <v>8</v>
      </c>
      <c r="M99" s="99">
        <v>1</v>
      </c>
      <c r="N99" s="98">
        <v>24</v>
      </c>
      <c r="O99" s="100">
        <v>7</v>
      </c>
      <c r="P99" s="101">
        <v>1</v>
      </c>
      <c r="Q99" s="102">
        <v>3</v>
      </c>
      <c r="R99" s="101">
        <v>1</v>
      </c>
      <c r="S99" s="102">
        <v>4</v>
      </c>
      <c r="T99" s="101">
        <v>1</v>
      </c>
      <c r="U99" s="102">
        <v>0</v>
      </c>
      <c r="V99" s="101">
        <v>6</v>
      </c>
      <c r="W99" s="102">
        <v>0</v>
      </c>
      <c r="X99" s="101">
        <v>0</v>
      </c>
      <c r="Y99" s="102">
        <v>0</v>
      </c>
      <c r="Z99" s="1" t="s">
        <v>488</v>
      </c>
    </row>
    <row r="100" spans="2:26" x14ac:dyDescent="0.3">
      <c r="B100" s="76" t="s">
        <v>530</v>
      </c>
      <c r="C100" s="77" t="s">
        <v>536</v>
      </c>
      <c r="D100" s="77" t="s">
        <v>393</v>
      </c>
      <c r="E100" s="77" t="s">
        <v>394</v>
      </c>
      <c r="F100" s="98">
        <v>173</v>
      </c>
      <c r="G100" s="100">
        <v>4</v>
      </c>
      <c r="H100" s="99">
        <v>22</v>
      </c>
      <c r="I100" s="99">
        <v>0</v>
      </c>
      <c r="J100" s="98">
        <v>40</v>
      </c>
      <c r="K100" s="100">
        <v>2</v>
      </c>
      <c r="L100" s="99">
        <v>5</v>
      </c>
      <c r="M100" s="99">
        <v>0</v>
      </c>
      <c r="N100" s="98">
        <v>30</v>
      </c>
      <c r="O100" s="100">
        <v>9</v>
      </c>
      <c r="P100" s="101">
        <v>9</v>
      </c>
      <c r="Q100" s="102">
        <v>0</v>
      </c>
      <c r="R100" s="101">
        <v>2</v>
      </c>
      <c r="S100" s="102">
        <v>0</v>
      </c>
      <c r="T100" s="101">
        <v>0</v>
      </c>
      <c r="U100" s="102">
        <v>0</v>
      </c>
      <c r="V100" s="101">
        <v>7</v>
      </c>
      <c r="W100" s="102">
        <v>4</v>
      </c>
      <c r="X100" s="101">
        <v>1</v>
      </c>
      <c r="Y100" s="102">
        <v>0</v>
      </c>
      <c r="Z100" s="1" t="s">
        <v>488</v>
      </c>
    </row>
    <row r="101" spans="2:26" x14ac:dyDescent="0.3">
      <c r="B101" s="76" t="s">
        <v>537</v>
      </c>
      <c r="C101" s="77" t="s">
        <v>538</v>
      </c>
      <c r="D101" s="77" t="s">
        <v>287</v>
      </c>
      <c r="E101" s="77" t="s">
        <v>288</v>
      </c>
      <c r="F101" s="98">
        <v>20</v>
      </c>
      <c r="G101" s="100">
        <v>12</v>
      </c>
      <c r="H101" s="99">
        <v>1</v>
      </c>
      <c r="I101" s="99">
        <v>0</v>
      </c>
      <c r="J101" s="98">
        <v>7</v>
      </c>
      <c r="K101" s="100">
        <v>7</v>
      </c>
      <c r="L101" s="99">
        <v>7</v>
      </c>
      <c r="M101" s="99">
        <v>0</v>
      </c>
      <c r="N101" s="98">
        <v>5</v>
      </c>
      <c r="O101" s="100">
        <v>13</v>
      </c>
      <c r="P101" s="101">
        <v>4</v>
      </c>
      <c r="Q101" s="102">
        <v>1</v>
      </c>
      <c r="R101" s="101">
        <v>3</v>
      </c>
      <c r="S101" s="102">
        <v>5</v>
      </c>
      <c r="T101" s="101">
        <v>0</v>
      </c>
      <c r="U101" s="102">
        <v>0</v>
      </c>
      <c r="V101" s="101">
        <v>2</v>
      </c>
      <c r="W101" s="102">
        <v>3</v>
      </c>
      <c r="X101" s="101">
        <v>0</v>
      </c>
      <c r="Y101" s="102">
        <v>0</v>
      </c>
      <c r="Z101" s="1" t="s">
        <v>488</v>
      </c>
    </row>
    <row r="102" spans="2:26" x14ac:dyDescent="0.3">
      <c r="B102" s="76" t="s">
        <v>537</v>
      </c>
      <c r="C102" s="77" t="s">
        <v>539</v>
      </c>
      <c r="D102" s="77" t="s">
        <v>253</v>
      </c>
      <c r="E102" s="77" t="s">
        <v>254</v>
      </c>
      <c r="F102" s="98">
        <v>116</v>
      </c>
      <c r="G102" s="100">
        <v>0</v>
      </c>
      <c r="H102" s="99">
        <v>1</v>
      </c>
      <c r="I102" s="99">
        <v>0</v>
      </c>
      <c r="J102" s="98">
        <v>63</v>
      </c>
      <c r="K102" s="100">
        <v>4</v>
      </c>
      <c r="L102" s="99">
        <v>2</v>
      </c>
      <c r="M102" s="99">
        <v>0</v>
      </c>
      <c r="N102" s="98">
        <v>24</v>
      </c>
      <c r="O102" s="100">
        <v>6</v>
      </c>
      <c r="P102" s="101">
        <v>15</v>
      </c>
      <c r="Q102" s="102">
        <v>2</v>
      </c>
      <c r="R102" s="101">
        <v>6</v>
      </c>
      <c r="S102" s="102">
        <v>1</v>
      </c>
      <c r="T102" s="101">
        <v>3</v>
      </c>
      <c r="U102" s="102">
        <v>0</v>
      </c>
      <c r="V102" s="101">
        <v>50</v>
      </c>
      <c r="W102" s="102">
        <v>0</v>
      </c>
      <c r="X102" s="101">
        <v>1</v>
      </c>
      <c r="Y102" s="102">
        <v>1</v>
      </c>
      <c r="Z102" s="1" t="s">
        <v>488</v>
      </c>
    </row>
    <row r="103" spans="2:26" x14ac:dyDescent="0.3">
      <c r="B103" s="76" t="s">
        <v>537</v>
      </c>
      <c r="C103" s="77" t="s">
        <v>540</v>
      </c>
      <c r="D103" s="77" t="s">
        <v>349</v>
      </c>
      <c r="E103" s="77" t="s">
        <v>350</v>
      </c>
      <c r="F103" s="98">
        <v>25</v>
      </c>
      <c r="G103" s="100">
        <v>0</v>
      </c>
      <c r="H103" s="99">
        <v>3</v>
      </c>
      <c r="I103" s="99">
        <v>1</v>
      </c>
      <c r="J103" s="98">
        <v>36</v>
      </c>
      <c r="K103" s="100">
        <v>9</v>
      </c>
      <c r="L103" s="99">
        <v>6</v>
      </c>
      <c r="M103" s="99">
        <v>0</v>
      </c>
      <c r="N103" s="98">
        <v>0</v>
      </c>
      <c r="O103" s="100">
        <v>2</v>
      </c>
      <c r="P103" s="101">
        <v>3</v>
      </c>
      <c r="Q103" s="102">
        <v>1</v>
      </c>
      <c r="R103" s="101">
        <v>2</v>
      </c>
      <c r="S103" s="102">
        <v>0</v>
      </c>
      <c r="T103" s="101">
        <v>0</v>
      </c>
      <c r="U103" s="102">
        <v>0</v>
      </c>
      <c r="V103" s="101">
        <v>3</v>
      </c>
      <c r="W103" s="102">
        <v>0</v>
      </c>
      <c r="X103" s="101">
        <v>0</v>
      </c>
      <c r="Y103" s="102">
        <v>0</v>
      </c>
      <c r="Z103" s="1" t="s">
        <v>488</v>
      </c>
    </row>
    <row r="104" spans="2:26" x14ac:dyDescent="0.3">
      <c r="B104" s="76" t="s">
        <v>537</v>
      </c>
      <c r="C104" s="77" t="s">
        <v>541</v>
      </c>
      <c r="D104" s="77" t="s">
        <v>227</v>
      </c>
      <c r="E104" s="77" t="s">
        <v>228</v>
      </c>
      <c r="F104" s="98">
        <v>57</v>
      </c>
      <c r="G104" s="100">
        <v>0</v>
      </c>
      <c r="H104" s="99">
        <v>2</v>
      </c>
      <c r="I104" s="99">
        <v>0</v>
      </c>
      <c r="J104" s="98">
        <v>13</v>
      </c>
      <c r="K104" s="100">
        <v>3</v>
      </c>
      <c r="L104" s="99">
        <v>7</v>
      </c>
      <c r="M104" s="99">
        <v>0</v>
      </c>
      <c r="N104" s="98">
        <v>0</v>
      </c>
      <c r="O104" s="100">
        <v>1</v>
      </c>
      <c r="P104" s="101">
        <v>8</v>
      </c>
      <c r="Q104" s="102">
        <v>3</v>
      </c>
      <c r="R104" s="101">
        <v>0</v>
      </c>
      <c r="S104" s="102">
        <v>0</v>
      </c>
      <c r="T104" s="101">
        <v>0</v>
      </c>
      <c r="U104" s="102">
        <v>1</v>
      </c>
      <c r="V104" s="101">
        <v>10</v>
      </c>
      <c r="W104" s="102">
        <v>6</v>
      </c>
      <c r="X104" s="101">
        <v>4</v>
      </c>
      <c r="Y104" s="102">
        <v>0</v>
      </c>
      <c r="Z104" s="1" t="s">
        <v>488</v>
      </c>
    </row>
    <row r="105" spans="2:26" x14ac:dyDescent="0.3">
      <c r="B105" s="76" t="s">
        <v>537</v>
      </c>
      <c r="C105" s="77" t="s">
        <v>542</v>
      </c>
      <c r="D105" s="77" t="s">
        <v>198</v>
      </c>
      <c r="E105" s="77" t="s">
        <v>199</v>
      </c>
      <c r="F105" s="98">
        <v>48</v>
      </c>
      <c r="G105" s="100">
        <v>1</v>
      </c>
      <c r="H105" s="99">
        <v>8</v>
      </c>
      <c r="I105" s="99">
        <v>0</v>
      </c>
      <c r="J105" s="98">
        <v>70</v>
      </c>
      <c r="K105" s="100">
        <v>6</v>
      </c>
      <c r="L105" s="99">
        <v>12</v>
      </c>
      <c r="M105" s="99">
        <v>0</v>
      </c>
      <c r="N105" s="98">
        <v>33</v>
      </c>
      <c r="O105" s="100">
        <v>6</v>
      </c>
      <c r="P105" s="101">
        <v>9</v>
      </c>
      <c r="Q105" s="102">
        <v>0</v>
      </c>
      <c r="R105" s="101">
        <v>0</v>
      </c>
      <c r="S105" s="102">
        <v>1</v>
      </c>
      <c r="T105" s="101">
        <v>1</v>
      </c>
      <c r="U105" s="102">
        <v>0</v>
      </c>
      <c r="V105" s="101">
        <v>41</v>
      </c>
      <c r="W105" s="102">
        <v>0</v>
      </c>
      <c r="X105" s="101">
        <v>3</v>
      </c>
      <c r="Y105" s="102">
        <v>0</v>
      </c>
      <c r="Z105" s="1" t="s">
        <v>488</v>
      </c>
    </row>
    <row r="106" spans="2:26" x14ac:dyDescent="0.3">
      <c r="B106" s="76" t="s">
        <v>537</v>
      </c>
      <c r="C106" s="77" t="s">
        <v>543</v>
      </c>
      <c r="D106" s="77" t="s">
        <v>255</v>
      </c>
      <c r="E106" s="77" t="s">
        <v>256</v>
      </c>
      <c r="F106" s="98">
        <v>40</v>
      </c>
      <c r="G106" s="100">
        <v>0</v>
      </c>
      <c r="H106" s="99">
        <v>7</v>
      </c>
      <c r="I106" s="99">
        <v>1</v>
      </c>
      <c r="J106" s="98">
        <v>75</v>
      </c>
      <c r="K106" s="100">
        <v>6</v>
      </c>
      <c r="L106" s="99">
        <v>4</v>
      </c>
      <c r="M106" s="99">
        <v>0</v>
      </c>
      <c r="N106" s="98">
        <v>197</v>
      </c>
      <c r="O106" s="100">
        <v>1</v>
      </c>
      <c r="P106" s="101">
        <v>1</v>
      </c>
      <c r="Q106" s="102">
        <v>0</v>
      </c>
      <c r="R106" s="101">
        <v>47</v>
      </c>
      <c r="S106" s="102">
        <v>0</v>
      </c>
      <c r="T106" s="101">
        <v>0</v>
      </c>
      <c r="U106" s="102">
        <v>0</v>
      </c>
      <c r="V106" s="101">
        <v>0</v>
      </c>
      <c r="W106" s="102">
        <v>0</v>
      </c>
      <c r="X106" s="101">
        <v>0</v>
      </c>
      <c r="Y106" s="102">
        <v>0</v>
      </c>
      <c r="Z106" s="1" t="s">
        <v>488</v>
      </c>
    </row>
    <row r="107" spans="2:26" x14ac:dyDescent="0.3">
      <c r="B107" s="76" t="s">
        <v>537</v>
      </c>
      <c r="C107" s="77" t="s">
        <v>544</v>
      </c>
      <c r="D107" s="77" t="s">
        <v>269</v>
      </c>
      <c r="E107" s="77" t="s">
        <v>270</v>
      </c>
      <c r="F107" s="98">
        <v>5</v>
      </c>
      <c r="G107" s="100">
        <v>2</v>
      </c>
      <c r="H107" s="99">
        <v>1</v>
      </c>
      <c r="I107" s="99">
        <v>0</v>
      </c>
      <c r="J107" s="98">
        <v>12</v>
      </c>
      <c r="K107" s="100">
        <v>3</v>
      </c>
      <c r="L107" s="99">
        <v>4</v>
      </c>
      <c r="M107" s="99">
        <v>0</v>
      </c>
      <c r="N107" s="98">
        <v>10</v>
      </c>
      <c r="O107" s="100">
        <v>2</v>
      </c>
      <c r="P107" s="101">
        <v>3</v>
      </c>
      <c r="Q107" s="102">
        <v>1</v>
      </c>
      <c r="R107" s="101">
        <v>4</v>
      </c>
      <c r="S107" s="102">
        <v>2</v>
      </c>
      <c r="T107" s="101">
        <v>2</v>
      </c>
      <c r="U107" s="102">
        <v>2</v>
      </c>
      <c r="V107" s="101">
        <v>79</v>
      </c>
      <c r="W107" s="102">
        <v>11</v>
      </c>
      <c r="X107" s="101">
        <v>8</v>
      </c>
      <c r="Y107" s="102">
        <v>0</v>
      </c>
      <c r="Z107" s="1" t="s">
        <v>488</v>
      </c>
    </row>
    <row r="108" spans="2:26" x14ac:dyDescent="0.3">
      <c r="B108" s="76" t="s">
        <v>545</v>
      </c>
      <c r="C108" s="77" t="s">
        <v>546</v>
      </c>
      <c r="D108" s="77" t="s">
        <v>325</v>
      </c>
      <c r="E108" s="77" t="s">
        <v>326</v>
      </c>
      <c r="F108" s="98">
        <v>441</v>
      </c>
      <c r="G108" s="100">
        <v>198</v>
      </c>
      <c r="H108" s="99">
        <v>0</v>
      </c>
      <c r="I108" s="99">
        <v>3</v>
      </c>
      <c r="J108" s="98">
        <v>228</v>
      </c>
      <c r="K108" s="100">
        <v>370</v>
      </c>
      <c r="L108" s="99">
        <v>72</v>
      </c>
      <c r="M108" s="99">
        <v>112</v>
      </c>
      <c r="N108" s="98">
        <v>33</v>
      </c>
      <c r="O108" s="100">
        <v>96</v>
      </c>
      <c r="P108" s="101">
        <v>3</v>
      </c>
      <c r="Q108" s="102">
        <v>36</v>
      </c>
      <c r="R108" s="101">
        <v>4</v>
      </c>
      <c r="S108" s="102">
        <v>17</v>
      </c>
      <c r="T108" s="101">
        <v>0</v>
      </c>
      <c r="U108" s="102">
        <v>2</v>
      </c>
      <c r="V108" s="101">
        <v>379</v>
      </c>
      <c r="W108" s="102">
        <v>0</v>
      </c>
      <c r="X108" s="101">
        <v>44</v>
      </c>
      <c r="Y108" s="102">
        <v>0</v>
      </c>
      <c r="Z108" s="1" t="s">
        <v>488</v>
      </c>
    </row>
    <row r="109" spans="2:26" x14ac:dyDescent="0.3">
      <c r="B109" s="76" t="s">
        <v>545</v>
      </c>
      <c r="C109" s="77" t="s">
        <v>547</v>
      </c>
      <c r="D109" s="77" t="s">
        <v>309</v>
      </c>
      <c r="E109" s="77" t="s">
        <v>310</v>
      </c>
      <c r="F109" s="98">
        <v>268</v>
      </c>
      <c r="G109" s="100">
        <v>2</v>
      </c>
      <c r="H109" s="99">
        <v>15</v>
      </c>
      <c r="I109" s="99">
        <v>0</v>
      </c>
      <c r="J109" s="98">
        <v>140</v>
      </c>
      <c r="K109" s="100">
        <v>2</v>
      </c>
      <c r="L109" s="99">
        <v>16</v>
      </c>
      <c r="M109" s="99">
        <v>1</v>
      </c>
      <c r="N109" s="98">
        <v>91</v>
      </c>
      <c r="O109" s="100">
        <v>1</v>
      </c>
      <c r="P109" s="101">
        <v>15</v>
      </c>
      <c r="Q109" s="102">
        <v>0</v>
      </c>
      <c r="R109" s="101">
        <v>19</v>
      </c>
      <c r="S109" s="102">
        <v>0</v>
      </c>
      <c r="T109" s="101">
        <v>4</v>
      </c>
      <c r="U109" s="102">
        <v>0</v>
      </c>
      <c r="V109" s="101">
        <v>74</v>
      </c>
      <c r="W109" s="102">
        <v>2</v>
      </c>
      <c r="X109" s="101">
        <v>2</v>
      </c>
      <c r="Y109" s="102">
        <v>0</v>
      </c>
      <c r="Z109" s="1" t="s">
        <v>488</v>
      </c>
    </row>
    <row r="110" spans="2:26" x14ac:dyDescent="0.3">
      <c r="B110" s="76" t="s">
        <v>545</v>
      </c>
      <c r="C110" s="77" t="s">
        <v>548</v>
      </c>
      <c r="D110" s="77" t="s">
        <v>317</v>
      </c>
      <c r="E110" s="77" t="s">
        <v>318</v>
      </c>
      <c r="F110" s="98">
        <v>287</v>
      </c>
      <c r="G110" s="100">
        <v>7</v>
      </c>
      <c r="H110" s="99">
        <v>19</v>
      </c>
      <c r="I110" s="99">
        <v>1</v>
      </c>
      <c r="J110" s="98">
        <v>80</v>
      </c>
      <c r="K110" s="100">
        <v>13</v>
      </c>
      <c r="L110" s="99">
        <v>15</v>
      </c>
      <c r="M110" s="99">
        <v>2</v>
      </c>
      <c r="N110" s="98">
        <v>31</v>
      </c>
      <c r="O110" s="100">
        <v>16</v>
      </c>
      <c r="P110" s="101">
        <v>12</v>
      </c>
      <c r="Q110" s="102">
        <v>10</v>
      </c>
      <c r="R110" s="101">
        <v>1</v>
      </c>
      <c r="S110" s="102">
        <v>1</v>
      </c>
      <c r="T110" s="101">
        <v>3</v>
      </c>
      <c r="U110" s="102">
        <v>0</v>
      </c>
      <c r="V110" s="101">
        <v>102</v>
      </c>
      <c r="W110" s="102">
        <v>1</v>
      </c>
      <c r="X110" s="101">
        <v>8</v>
      </c>
      <c r="Y110" s="102">
        <v>2</v>
      </c>
      <c r="Z110" s="1" t="s">
        <v>488</v>
      </c>
    </row>
    <row r="111" spans="2:26" x14ac:dyDescent="0.3">
      <c r="B111" s="76" t="s">
        <v>545</v>
      </c>
      <c r="C111" s="77" t="s">
        <v>549</v>
      </c>
      <c r="D111" s="77" t="s">
        <v>351</v>
      </c>
      <c r="E111" s="77" t="s">
        <v>352</v>
      </c>
      <c r="F111" s="98">
        <v>197</v>
      </c>
      <c r="G111" s="100">
        <v>25</v>
      </c>
      <c r="H111" s="99">
        <v>7</v>
      </c>
      <c r="I111" s="99">
        <v>2</v>
      </c>
      <c r="J111" s="98">
        <v>23</v>
      </c>
      <c r="K111" s="100">
        <v>11</v>
      </c>
      <c r="L111" s="99">
        <v>3</v>
      </c>
      <c r="M111" s="99">
        <v>3</v>
      </c>
      <c r="N111" s="98">
        <v>6</v>
      </c>
      <c r="O111" s="100">
        <v>10</v>
      </c>
      <c r="P111" s="101">
        <v>2</v>
      </c>
      <c r="Q111" s="102">
        <v>3</v>
      </c>
      <c r="R111" s="101">
        <v>1</v>
      </c>
      <c r="S111" s="102">
        <v>6</v>
      </c>
      <c r="T111" s="101">
        <v>1</v>
      </c>
      <c r="U111" s="102">
        <v>2</v>
      </c>
      <c r="V111" s="101">
        <v>43</v>
      </c>
      <c r="W111" s="102">
        <v>0</v>
      </c>
      <c r="X111" s="101">
        <v>0</v>
      </c>
      <c r="Y111" s="102">
        <v>0</v>
      </c>
      <c r="Z111" s="1" t="s">
        <v>488</v>
      </c>
    </row>
    <row r="112" spans="2:26" x14ac:dyDescent="0.3">
      <c r="B112" s="76" t="s">
        <v>545</v>
      </c>
      <c r="C112" s="77" t="s">
        <v>550</v>
      </c>
      <c r="D112" s="77" t="s">
        <v>359</v>
      </c>
      <c r="E112" s="77" t="s">
        <v>360</v>
      </c>
      <c r="F112" s="98">
        <v>87</v>
      </c>
      <c r="G112" s="100">
        <v>4</v>
      </c>
      <c r="H112" s="99">
        <v>10</v>
      </c>
      <c r="I112" s="99">
        <v>0</v>
      </c>
      <c r="J112" s="98">
        <v>202</v>
      </c>
      <c r="K112" s="100">
        <v>26</v>
      </c>
      <c r="L112" s="99">
        <v>16</v>
      </c>
      <c r="M112" s="99">
        <v>2</v>
      </c>
      <c r="N112" s="98">
        <v>44</v>
      </c>
      <c r="O112" s="100">
        <v>8</v>
      </c>
      <c r="P112" s="98">
        <v>9</v>
      </c>
      <c r="Q112" s="100">
        <v>3</v>
      </c>
      <c r="R112" s="98">
        <v>0</v>
      </c>
      <c r="S112" s="100">
        <v>0</v>
      </c>
      <c r="T112" s="98">
        <v>0</v>
      </c>
      <c r="U112" s="100">
        <v>0</v>
      </c>
      <c r="V112" s="98">
        <v>0</v>
      </c>
      <c r="W112" s="100">
        <v>1</v>
      </c>
      <c r="X112" s="98">
        <v>0</v>
      </c>
      <c r="Y112" s="100">
        <v>0</v>
      </c>
      <c r="Z112" s="1" t="s">
        <v>488</v>
      </c>
    </row>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sheetData>
  <mergeCells count="35">
    <mergeCell ref="X5:Y5"/>
    <mergeCell ref="X4:Y4"/>
    <mergeCell ref="F5:G5"/>
    <mergeCell ref="H5:I5"/>
    <mergeCell ref="J5:K5"/>
    <mergeCell ref="L5:M5"/>
    <mergeCell ref="N5:O5"/>
    <mergeCell ref="P5:Q5"/>
    <mergeCell ref="R5:S5"/>
    <mergeCell ref="T5:U5"/>
    <mergeCell ref="V5:W5"/>
    <mergeCell ref="X3:Y3"/>
    <mergeCell ref="F4:G4"/>
    <mergeCell ref="H4:I4"/>
    <mergeCell ref="J4:K4"/>
    <mergeCell ref="L4:M4"/>
    <mergeCell ref="N4:O4"/>
    <mergeCell ref="P4:Q4"/>
    <mergeCell ref="R4:S4"/>
    <mergeCell ref="T4:U4"/>
    <mergeCell ref="V4:W4"/>
    <mergeCell ref="L3:M3"/>
    <mergeCell ref="N3:O3"/>
    <mergeCell ref="P3:Q3"/>
    <mergeCell ref="R3:S3"/>
    <mergeCell ref="T3:U3"/>
    <mergeCell ref="V3:W3"/>
    <mergeCell ref="E2:K2"/>
    <mergeCell ref="B3:B6"/>
    <mergeCell ref="C3:C6"/>
    <mergeCell ref="E3:E6"/>
    <mergeCell ref="F3:G3"/>
    <mergeCell ref="H3:I3"/>
    <mergeCell ref="J3:K3"/>
    <mergeCell ref="D3:D6"/>
  </mergeCells>
  <conditionalFormatting sqref="B7:B112">
    <cfRule type="cellIs" dxfId="9" priority="17" operator="equal">
      <formula>#REF!</formula>
    </cfRule>
  </conditionalFormatting>
  <conditionalFormatting sqref="E7:E112 C7:C112">
    <cfRule type="cellIs" dxfId="8" priority="16" operator="equal">
      <formula>#REF!</formula>
    </cfRule>
  </conditionalFormatting>
  <conditionalFormatting sqref="F7:Y7 F9:Y112">
    <cfRule type="cellIs" dxfId="7" priority="5" operator="equal">
      <formula>"*"</formula>
    </cfRule>
  </conditionalFormatting>
  <conditionalFormatting sqref="F8:Y8">
    <cfRule type="cellIs" dxfId="6" priority="4" operator="equal">
      <formula>"*"</formula>
    </cfRule>
  </conditionalFormatting>
  <conditionalFormatting sqref="D7:D112">
    <cfRule type="cellIs" dxfId="5" priority="1" operator="equal">
      <formula>#REF!</formula>
    </cfRule>
  </conditionalFormatting>
  <hyperlinks>
    <hyperlink ref="E1" location="'Front Sheet'!A1" display="Back to the Front Sheet" xr:uid="{0F59C1DF-48C4-4002-833A-F58E959E436D}"/>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915E8-E5E3-4D6B-B14B-C21700ADB665}">
  <sheetPr>
    <tabColor theme="8" tint="0.59999389629810485"/>
  </sheetPr>
  <dimension ref="B1:Y167"/>
  <sheetViews>
    <sheetView zoomScaleNormal="100" workbookViewId="0">
      <pane ySplit="6" topLeftCell="A7" activePane="bottomLeft" state="frozen"/>
      <selection activeCell="G14" sqref="G14"/>
      <selection pane="bottomLeft"/>
    </sheetView>
  </sheetViews>
  <sheetFormatPr defaultColWidth="9.109375" defaultRowHeight="14.4" x14ac:dyDescent="0.3"/>
  <cols>
    <col min="1" max="1" width="1.6640625" style="1" customWidth="1"/>
    <col min="2" max="4" width="12.109375" style="1" customWidth="1"/>
    <col min="5" max="5" width="54.44140625" style="1" bestFit="1" customWidth="1"/>
    <col min="6" max="6" width="11.44140625" style="1" customWidth="1"/>
    <col min="7" max="7" width="11.44140625" style="79" customWidth="1"/>
    <col min="8" max="24" width="11.44140625" style="1" customWidth="1"/>
    <col min="25" max="25" width="11.44140625" style="79" customWidth="1"/>
    <col min="26" max="16384" width="9.109375" style="1"/>
  </cols>
  <sheetData>
    <row r="1" spans="2:25" x14ac:dyDescent="0.3">
      <c r="E1" s="6" t="s">
        <v>38</v>
      </c>
      <c r="F1" s="70"/>
      <c r="G1" s="78"/>
      <c r="J1" s="70"/>
      <c r="K1" s="71"/>
      <c r="N1" s="70"/>
    </row>
    <row r="2" spans="2:25" s="70" customFormat="1" ht="78.75" customHeight="1" thickBot="1" x14ac:dyDescent="0.35">
      <c r="B2" s="80"/>
      <c r="C2" s="80"/>
      <c r="D2" s="80"/>
      <c r="E2" s="180" t="s">
        <v>566</v>
      </c>
      <c r="F2" s="180"/>
      <c r="G2" s="180"/>
      <c r="H2" s="180"/>
      <c r="I2" s="180"/>
      <c r="J2" s="180"/>
      <c r="K2" s="180"/>
      <c r="Y2" s="78"/>
    </row>
    <row r="3" spans="2:25" ht="15" customHeight="1" thickBot="1" x14ac:dyDescent="0.35">
      <c r="B3" s="181" t="s">
        <v>490</v>
      </c>
      <c r="C3" s="184" t="s">
        <v>491</v>
      </c>
      <c r="D3" s="190" t="s">
        <v>492</v>
      </c>
      <c r="E3" s="193" t="s">
        <v>493</v>
      </c>
      <c r="F3" s="196" t="s">
        <v>497</v>
      </c>
      <c r="G3" s="197"/>
      <c r="H3" s="198" t="s">
        <v>498</v>
      </c>
      <c r="I3" s="199"/>
      <c r="J3" s="196" t="s">
        <v>497</v>
      </c>
      <c r="K3" s="197"/>
      <c r="L3" s="198" t="s">
        <v>498</v>
      </c>
      <c r="M3" s="199"/>
      <c r="N3" s="196" t="s">
        <v>497</v>
      </c>
      <c r="O3" s="197"/>
      <c r="P3" s="198" t="s">
        <v>498</v>
      </c>
      <c r="Q3" s="199"/>
      <c r="R3" s="196" t="s">
        <v>497</v>
      </c>
      <c r="S3" s="197"/>
      <c r="T3" s="198" t="s">
        <v>498</v>
      </c>
      <c r="U3" s="199"/>
      <c r="V3" s="196" t="s">
        <v>497</v>
      </c>
      <c r="W3" s="197"/>
      <c r="X3" s="198" t="s">
        <v>498</v>
      </c>
      <c r="Y3" s="200"/>
    </row>
    <row r="4" spans="2:25" ht="15" customHeight="1" x14ac:dyDescent="0.3">
      <c r="B4" s="182"/>
      <c r="C4" s="185"/>
      <c r="D4" s="191"/>
      <c r="E4" s="194"/>
      <c r="F4" s="201" t="s">
        <v>567</v>
      </c>
      <c r="G4" s="202"/>
      <c r="H4" s="203" t="s">
        <v>567</v>
      </c>
      <c r="I4" s="204"/>
      <c r="J4" s="201" t="s">
        <v>568</v>
      </c>
      <c r="K4" s="202"/>
      <c r="L4" s="203" t="s">
        <v>568</v>
      </c>
      <c r="M4" s="204"/>
      <c r="N4" s="201" t="s">
        <v>569</v>
      </c>
      <c r="O4" s="202"/>
      <c r="P4" s="203" t="s">
        <v>569</v>
      </c>
      <c r="Q4" s="204"/>
      <c r="R4" s="201" t="s">
        <v>570</v>
      </c>
      <c r="S4" s="202"/>
      <c r="T4" s="203" t="s">
        <v>570</v>
      </c>
      <c r="U4" s="204"/>
      <c r="V4" s="201" t="s">
        <v>571</v>
      </c>
      <c r="W4" s="202"/>
      <c r="X4" s="203" t="s">
        <v>571</v>
      </c>
      <c r="Y4" s="207"/>
    </row>
    <row r="5" spans="2:25" ht="132.75" customHeight="1" x14ac:dyDescent="0.3">
      <c r="B5" s="182"/>
      <c r="C5" s="185"/>
      <c r="D5" s="191"/>
      <c r="E5" s="194"/>
      <c r="F5" s="208" t="s">
        <v>572</v>
      </c>
      <c r="G5" s="209"/>
      <c r="H5" s="205" t="s">
        <v>573</v>
      </c>
      <c r="I5" s="210"/>
      <c r="J5" s="208" t="s">
        <v>574</v>
      </c>
      <c r="K5" s="209"/>
      <c r="L5" s="205" t="s">
        <v>575</v>
      </c>
      <c r="M5" s="210"/>
      <c r="N5" s="208" t="s">
        <v>576</v>
      </c>
      <c r="O5" s="209"/>
      <c r="P5" s="205" t="s">
        <v>576</v>
      </c>
      <c r="Q5" s="210"/>
      <c r="R5" s="208" t="s">
        <v>577</v>
      </c>
      <c r="S5" s="209"/>
      <c r="T5" s="205" t="s">
        <v>577</v>
      </c>
      <c r="U5" s="210"/>
      <c r="V5" s="208" t="s">
        <v>578</v>
      </c>
      <c r="W5" s="209"/>
      <c r="X5" s="205" t="s">
        <v>578</v>
      </c>
      <c r="Y5" s="206"/>
    </row>
    <row r="6" spans="2:25" ht="43.8" thickBot="1" x14ac:dyDescent="0.35">
      <c r="B6" s="183"/>
      <c r="C6" s="186"/>
      <c r="D6" s="192"/>
      <c r="E6" s="195"/>
      <c r="F6" s="83" t="s">
        <v>564</v>
      </c>
      <c r="G6" s="84" t="s">
        <v>565</v>
      </c>
      <c r="H6" s="85" t="s">
        <v>564</v>
      </c>
      <c r="I6" s="86" t="s">
        <v>565</v>
      </c>
      <c r="J6" s="83" t="s">
        <v>564</v>
      </c>
      <c r="K6" s="84" t="s">
        <v>565</v>
      </c>
      <c r="L6" s="85" t="s">
        <v>564</v>
      </c>
      <c r="M6" s="86" t="s">
        <v>565</v>
      </c>
      <c r="N6" s="83" t="s">
        <v>564</v>
      </c>
      <c r="O6" s="84" t="s">
        <v>565</v>
      </c>
      <c r="P6" s="85" t="s">
        <v>564</v>
      </c>
      <c r="Q6" s="86" t="s">
        <v>565</v>
      </c>
      <c r="R6" s="83" t="s">
        <v>564</v>
      </c>
      <c r="S6" s="84" t="s">
        <v>565</v>
      </c>
      <c r="T6" s="85" t="s">
        <v>564</v>
      </c>
      <c r="U6" s="86" t="s">
        <v>565</v>
      </c>
      <c r="V6" s="83" t="s">
        <v>564</v>
      </c>
      <c r="W6" s="84" t="s">
        <v>565</v>
      </c>
      <c r="X6" s="85" t="s">
        <v>564</v>
      </c>
      <c r="Y6" s="86" t="s">
        <v>565</v>
      </c>
    </row>
    <row r="7" spans="2:25" x14ac:dyDescent="0.3">
      <c r="B7" s="76" t="s">
        <v>502</v>
      </c>
      <c r="C7" s="130" t="s">
        <v>503</v>
      </c>
      <c r="D7" s="77" t="s">
        <v>183</v>
      </c>
      <c r="E7" s="77" t="s">
        <v>184</v>
      </c>
      <c r="F7" s="103">
        <v>43</v>
      </c>
      <c r="G7" s="104">
        <v>0</v>
      </c>
      <c r="H7" s="105">
        <v>8</v>
      </c>
      <c r="I7" s="104">
        <v>0</v>
      </c>
      <c r="J7" s="106">
        <v>14</v>
      </c>
      <c r="K7" s="106">
        <v>1</v>
      </c>
      <c r="L7" s="105">
        <v>13</v>
      </c>
      <c r="M7" s="106">
        <v>0</v>
      </c>
      <c r="N7" s="105">
        <v>15</v>
      </c>
      <c r="O7" s="106">
        <v>8</v>
      </c>
      <c r="P7" s="105">
        <v>8</v>
      </c>
      <c r="Q7" s="106">
        <v>2</v>
      </c>
      <c r="R7" s="105">
        <v>10</v>
      </c>
      <c r="S7" s="106">
        <v>2</v>
      </c>
      <c r="T7" s="105">
        <v>10</v>
      </c>
      <c r="U7" s="106">
        <v>0</v>
      </c>
      <c r="V7" s="105">
        <v>1</v>
      </c>
      <c r="W7" s="106">
        <v>1</v>
      </c>
      <c r="X7" s="105">
        <v>0</v>
      </c>
      <c r="Y7" s="104">
        <v>0</v>
      </c>
    </row>
    <row r="8" spans="2:25" x14ac:dyDescent="0.3">
      <c r="B8" s="76" t="s">
        <v>502</v>
      </c>
      <c r="C8" s="130" t="s">
        <v>503</v>
      </c>
      <c r="D8" s="77" t="s">
        <v>193</v>
      </c>
      <c r="E8" s="77" t="s">
        <v>194</v>
      </c>
      <c r="F8" s="103">
        <v>31</v>
      </c>
      <c r="G8" s="104">
        <v>1</v>
      </c>
      <c r="H8" s="105">
        <v>5</v>
      </c>
      <c r="I8" s="104">
        <v>0</v>
      </c>
      <c r="J8" s="106">
        <v>11</v>
      </c>
      <c r="K8" s="106">
        <v>0</v>
      </c>
      <c r="L8" s="105">
        <v>3</v>
      </c>
      <c r="M8" s="106">
        <v>1</v>
      </c>
      <c r="N8" s="105">
        <v>2</v>
      </c>
      <c r="O8" s="106">
        <v>1</v>
      </c>
      <c r="P8" s="105">
        <v>7</v>
      </c>
      <c r="Q8" s="106">
        <v>2</v>
      </c>
      <c r="R8" s="105">
        <v>3</v>
      </c>
      <c r="S8" s="106">
        <v>4</v>
      </c>
      <c r="T8" s="105">
        <v>3</v>
      </c>
      <c r="U8" s="106">
        <v>0</v>
      </c>
      <c r="V8" s="105">
        <v>0</v>
      </c>
      <c r="W8" s="106">
        <v>0</v>
      </c>
      <c r="X8" s="105">
        <v>0</v>
      </c>
      <c r="Y8" s="104">
        <v>0</v>
      </c>
    </row>
    <row r="9" spans="2:25" x14ac:dyDescent="0.3">
      <c r="B9" s="76" t="s">
        <v>502</v>
      </c>
      <c r="C9" s="130" t="s">
        <v>503</v>
      </c>
      <c r="D9" s="77" t="s">
        <v>209</v>
      </c>
      <c r="E9" s="77" t="s">
        <v>210</v>
      </c>
      <c r="F9" s="103" t="s">
        <v>488</v>
      </c>
      <c r="G9" s="104" t="s">
        <v>488</v>
      </c>
      <c r="H9" s="105" t="s">
        <v>488</v>
      </c>
      <c r="I9" s="104" t="s">
        <v>488</v>
      </c>
      <c r="J9" s="106" t="s">
        <v>488</v>
      </c>
      <c r="K9" s="106" t="s">
        <v>488</v>
      </c>
      <c r="L9" s="105" t="s">
        <v>488</v>
      </c>
      <c r="M9" s="106" t="s">
        <v>488</v>
      </c>
      <c r="N9" s="105" t="s">
        <v>488</v>
      </c>
      <c r="O9" s="106" t="s">
        <v>488</v>
      </c>
      <c r="P9" s="105" t="s">
        <v>488</v>
      </c>
      <c r="Q9" s="106" t="s">
        <v>488</v>
      </c>
      <c r="R9" s="105" t="s">
        <v>488</v>
      </c>
      <c r="S9" s="106" t="s">
        <v>488</v>
      </c>
      <c r="T9" s="105" t="s">
        <v>488</v>
      </c>
      <c r="U9" s="106" t="s">
        <v>488</v>
      </c>
      <c r="V9" s="105" t="s">
        <v>488</v>
      </c>
      <c r="W9" s="106" t="s">
        <v>488</v>
      </c>
      <c r="X9" s="105" t="s">
        <v>488</v>
      </c>
      <c r="Y9" s="104" t="s">
        <v>488</v>
      </c>
    </row>
    <row r="10" spans="2:25" x14ac:dyDescent="0.3">
      <c r="B10" s="76" t="s">
        <v>502</v>
      </c>
      <c r="C10" s="130" t="s">
        <v>503</v>
      </c>
      <c r="D10" s="77" t="s">
        <v>341</v>
      </c>
      <c r="E10" s="77" t="s">
        <v>342</v>
      </c>
      <c r="F10" s="103">
        <v>60</v>
      </c>
      <c r="G10" s="104">
        <v>0</v>
      </c>
      <c r="H10" s="105">
        <v>13</v>
      </c>
      <c r="I10" s="104">
        <v>0</v>
      </c>
      <c r="J10" s="106">
        <v>13</v>
      </c>
      <c r="K10" s="106">
        <v>0</v>
      </c>
      <c r="L10" s="105">
        <v>7</v>
      </c>
      <c r="M10" s="106">
        <v>0</v>
      </c>
      <c r="N10" s="105">
        <v>7</v>
      </c>
      <c r="O10" s="106">
        <v>1</v>
      </c>
      <c r="P10" s="105">
        <v>5</v>
      </c>
      <c r="Q10" s="106">
        <v>0</v>
      </c>
      <c r="R10" s="105">
        <v>2</v>
      </c>
      <c r="S10" s="106">
        <v>0</v>
      </c>
      <c r="T10" s="105">
        <v>2</v>
      </c>
      <c r="U10" s="106">
        <v>0</v>
      </c>
      <c r="V10" s="105">
        <v>80</v>
      </c>
      <c r="W10" s="106">
        <v>0</v>
      </c>
      <c r="X10" s="105">
        <v>80</v>
      </c>
      <c r="Y10" s="104">
        <v>0</v>
      </c>
    </row>
    <row r="11" spans="2:25" x14ac:dyDescent="0.3">
      <c r="B11" s="76" t="s">
        <v>502</v>
      </c>
      <c r="C11" s="130" t="s">
        <v>503</v>
      </c>
      <c r="D11" s="77" t="s">
        <v>345</v>
      </c>
      <c r="E11" s="77" t="s">
        <v>346</v>
      </c>
      <c r="F11" s="103">
        <v>122</v>
      </c>
      <c r="G11" s="104">
        <v>4</v>
      </c>
      <c r="H11" s="105">
        <v>20</v>
      </c>
      <c r="I11" s="104">
        <v>0</v>
      </c>
      <c r="J11" s="106">
        <v>45</v>
      </c>
      <c r="K11" s="106">
        <v>4</v>
      </c>
      <c r="L11" s="105">
        <v>16</v>
      </c>
      <c r="M11" s="106">
        <v>2</v>
      </c>
      <c r="N11" s="105">
        <v>22</v>
      </c>
      <c r="O11" s="106">
        <v>18</v>
      </c>
      <c r="P11" s="105">
        <v>24</v>
      </c>
      <c r="Q11" s="106">
        <v>1</v>
      </c>
      <c r="R11" s="105">
        <v>7</v>
      </c>
      <c r="S11" s="106">
        <v>9</v>
      </c>
      <c r="T11" s="105">
        <v>11</v>
      </c>
      <c r="U11" s="106">
        <v>7</v>
      </c>
      <c r="V11" s="105">
        <v>0</v>
      </c>
      <c r="W11" s="106">
        <v>0</v>
      </c>
      <c r="X11" s="105">
        <v>1</v>
      </c>
      <c r="Y11" s="104">
        <v>0</v>
      </c>
    </row>
    <row r="12" spans="2:25" x14ac:dyDescent="0.3">
      <c r="B12" s="76" t="s">
        <v>502</v>
      </c>
      <c r="C12" s="130" t="s">
        <v>504</v>
      </c>
      <c r="D12" s="77" t="s">
        <v>323</v>
      </c>
      <c r="E12" s="77" t="s">
        <v>324</v>
      </c>
      <c r="F12" s="103">
        <v>26</v>
      </c>
      <c r="G12" s="104">
        <v>0</v>
      </c>
      <c r="H12" s="105">
        <v>5</v>
      </c>
      <c r="I12" s="104">
        <v>0</v>
      </c>
      <c r="J12" s="106">
        <v>20</v>
      </c>
      <c r="K12" s="106">
        <v>1</v>
      </c>
      <c r="L12" s="105">
        <v>8</v>
      </c>
      <c r="M12" s="106">
        <v>0</v>
      </c>
      <c r="N12" s="105">
        <v>20</v>
      </c>
      <c r="O12" s="106">
        <v>1</v>
      </c>
      <c r="P12" s="105">
        <v>1</v>
      </c>
      <c r="Q12" s="106">
        <v>0</v>
      </c>
      <c r="R12" s="105">
        <v>1</v>
      </c>
      <c r="S12" s="106">
        <v>0</v>
      </c>
      <c r="T12" s="105">
        <v>0</v>
      </c>
      <c r="U12" s="106">
        <v>0</v>
      </c>
      <c r="V12" s="105">
        <v>0</v>
      </c>
      <c r="W12" s="106">
        <v>0</v>
      </c>
      <c r="X12" s="105">
        <v>0</v>
      </c>
      <c r="Y12" s="104">
        <v>0</v>
      </c>
    </row>
    <row r="13" spans="2:25" x14ac:dyDescent="0.3">
      <c r="B13" s="76" t="s">
        <v>502</v>
      </c>
      <c r="C13" s="130" t="s">
        <v>504</v>
      </c>
      <c r="D13" s="77" t="s">
        <v>331</v>
      </c>
      <c r="E13" s="77" t="s">
        <v>332</v>
      </c>
      <c r="F13" s="103">
        <v>2</v>
      </c>
      <c r="G13" s="104">
        <v>1</v>
      </c>
      <c r="H13" s="105">
        <v>1</v>
      </c>
      <c r="I13" s="104">
        <v>0</v>
      </c>
      <c r="J13" s="106">
        <v>4</v>
      </c>
      <c r="K13" s="106">
        <v>0</v>
      </c>
      <c r="L13" s="105">
        <v>2</v>
      </c>
      <c r="M13" s="106">
        <v>0</v>
      </c>
      <c r="N13" s="105">
        <v>0</v>
      </c>
      <c r="O13" s="106">
        <v>0</v>
      </c>
      <c r="P13" s="105">
        <v>0</v>
      </c>
      <c r="Q13" s="106">
        <v>0</v>
      </c>
      <c r="R13" s="105">
        <v>1</v>
      </c>
      <c r="S13" s="106">
        <v>0</v>
      </c>
      <c r="T13" s="105">
        <v>0</v>
      </c>
      <c r="U13" s="106">
        <v>0</v>
      </c>
      <c r="V13" s="105">
        <v>0</v>
      </c>
      <c r="W13" s="106">
        <v>0</v>
      </c>
      <c r="X13" s="105">
        <v>0</v>
      </c>
      <c r="Y13" s="104">
        <v>0</v>
      </c>
    </row>
    <row r="14" spans="2:25" x14ac:dyDescent="0.3">
      <c r="B14" s="76" t="s">
        <v>502</v>
      </c>
      <c r="C14" s="130" t="s">
        <v>504</v>
      </c>
      <c r="D14" s="77" t="s">
        <v>357</v>
      </c>
      <c r="E14" s="77" t="s">
        <v>358</v>
      </c>
      <c r="F14" s="103">
        <v>12</v>
      </c>
      <c r="G14" s="104">
        <v>0</v>
      </c>
      <c r="H14" s="105">
        <v>1</v>
      </c>
      <c r="I14" s="104">
        <v>0</v>
      </c>
      <c r="J14" s="106">
        <v>7</v>
      </c>
      <c r="K14" s="106">
        <v>0</v>
      </c>
      <c r="L14" s="105">
        <v>3</v>
      </c>
      <c r="M14" s="106">
        <v>0</v>
      </c>
      <c r="N14" s="105">
        <v>9</v>
      </c>
      <c r="O14" s="106">
        <v>0</v>
      </c>
      <c r="P14" s="105">
        <v>0</v>
      </c>
      <c r="Q14" s="106">
        <v>1</v>
      </c>
      <c r="R14" s="105">
        <v>0</v>
      </c>
      <c r="S14" s="106">
        <v>0</v>
      </c>
      <c r="T14" s="105">
        <v>1</v>
      </c>
      <c r="U14" s="106">
        <v>0</v>
      </c>
      <c r="V14" s="105">
        <v>0</v>
      </c>
      <c r="W14" s="106">
        <v>0</v>
      </c>
      <c r="X14" s="105">
        <v>0</v>
      </c>
      <c r="Y14" s="104">
        <v>0</v>
      </c>
    </row>
    <row r="15" spans="2:25" x14ac:dyDescent="0.3">
      <c r="B15" s="76" t="s">
        <v>502</v>
      </c>
      <c r="C15" s="130" t="s">
        <v>504</v>
      </c>
      <c r="D15" s="77" t="s">
        <v>371</v>
      </c>
      <c r="E15" s="77" t="s">
        <v>372</v>
      </c>
      <c r="F15" s="103">
        <v>36</v>
      </c>
      <c r="G15" s="104">
        <v>6</v>
      </c>
      <c r="H15" s="105">
        <v>0</v>
      </c>
      <c r="I15" s="104">
        <v>0</v>
      </c>
      <c r="J15" s="106">
        <v>10</v>
      </c>
      <c r="K15" s="106">
        <v>9</v>
      </c>
      <c r="L15" s="105">
        <v>1</v>
      </c>
      <c r="M15" s="106">
        <v>0</v>
      </c>
      <c r="N15" s="105">
        <v>3</v>
      </c>
      <c r="O15" s="106">
        <v>4</v>
      </c>
      <c r="P15" s="105">
        <v>1</v>
      </c>
      <c r="Q15" s="106">
        <v>1</v>
      </c>
      <c r="R15" s="105">
        <v>2</v>
      </c>
      <c r="S15" s="106">
        <v>0</v>
      </c>
      <c r="T15" s="105">
        <v>0</v>
      </c>
      <c r="U15" s="106">
        <v>1</v>
      </c>
      <c r="V15" s="105">
        <v>2</v>
      </c>
      <c r="W15" s="106">
        <v>1</v>
      </c>
      <c r="X15" s="105">
        <v>0</v>
      </c>
      <c r="Y15" s="104">
        <v>0</v>
      </c>
    </row>
    <row r="16" spans="2:25" x14ac:dyDescent="0.3">
      <c r="B16" s="76" t="s">
        <v>502</v>
      </c>
      <c r="C16" s="130" t="s">
        <v>504</v>
      </c>
      <c r="D16" s="77" t="s">
        <v>305</v>
      </c>
      <c r="E16" s="77" t="s">
        <v>306</v>
      </c>
      <c r="F16" s="103">
        <v>202</v>
      </c>
      <c r="G16" s="104">
        <v>2</v>
      </c>
      <c r="H16" s="105">
        <v>18</v>
      </c>
      <c r="I16" s="104">
        <v>3</v>
      </c>
      <c r="J16" s="106">
        <v>15</v>
      </c>
      <c r="K16" s="106">
        <v>1</v>
      </c>
      <c r="L16" s="105">
        <v>3</v>
      </c>
      <c r="M16" s="106">
        <v>0</v>
      </c>
      <c r="N16" s="105">
        <v>9</v>
      </c>
      <c r="O16" s="106">
        <v>1</v>
      </c>
      <c r="P16" s="105">
        <v>2</v>
      </c>
      <c r="Q16" s="106">
        <v>1</v>
      </c>
      <c r="R16" s="105">
        <v>14</v>
      </c>
      <c r="S16" s="106">
        <v>4</v>
      </c>
      <c r="T16" s="105">
        <v>11</v>
      </c>
      <c r="U16" s="106">
        <v>0</v>
      </c>
      <c r="V16" s="105">
        <v>1</v>
      </c>
      <c r="W16" s="106">
        <v>3</v>
      </c>
      <c r="X16" s="105">
        <v>1</v>
      </c>
      <c r="Y16" s="104">
        <v>1</v>
      </c>
    </row>
    <row r="17" spans="2:25" x14ac:dyDescent="0.3">
      <c r="B17" s="76" t="s">
        <v>502</v>
      </c>
      <c r="C17" s="130" t="s">
        <v>504</v>
      </c>
      <c r="D17" s="77" t="s">
        <v>311</v>
      </c>
      <c r="E17" s="77" t="s">
        <v>312</v>
      </c>
      <c r="F17" s="103">
        <v>15</v>
      </c>
      <c r="G17" s="104">
        <v>2</v>
      </c>
      <c r="H17" s="105">
        <v>0</v>
      </c>
      <c r="I17" s="104">
        <v>1</v>
      </c>
      <c r="J17" s="106">
        <v>26</v>
      </c>
      <c r="K17" s="106">
        <v>1</v>
      </c>
      <c r="L17" s="105">
        <v>11</v>
      </c>
      <c r="M17" s="106">
        <v>2</v>
      </c>
      <c r="N17" s="105">
        <v>19</v>
      </c>
      <c r="O17" s="106">
        <v>4</v>
      </c>
      <c r="P17" s="105">
        <v>3</v>
      </c>
      <c r="Q17" s="106">
        <v>2</v>
      </c>
      <c r="R17" s="105">
        <v>1</v>
      </c>
      <c r="S17" s="106">
        <v>0</v>
      </c>
      <c r="T17" s="105">
        <v>3</v>
      </c>
      <c r="U17" s="106">
        <v>1</v>
      </c>
      <c r="V17" s="105">
        <v>48</v>
      </c>
      <c r="W17" s="106">
        <v>0</v>
      </c>
      <c r="X17" s="105">
        <v>69</v>
      </c>
      <c r="Y17" s="104">
        <v>0</v>
      </c>
    </row>
    <row r="18" spans="2:25" x14ac:dyDescent="0.3">
      <c r="B18" s="76" t="s">
        <v>502</v>
      </c>
      <c r="C18" s="130" t="s">
        <v>504</v>
      </c>
      <c r="D18" s="77" t="s">
        <v>247</v>
      </c>
      <c r="E18" s="77" t="s">
        <v>248</v>
      </c>
      <c r="F18" s="103">
        <v>178</v>
      </c>
      <c r="G18" s="104">
        <v>0</v>
      </c>
      <c r="H18" s="105">
        <v>9</v>
      </c>
      <c r="I18" s="104">
        <v>0</v>
      </c>
      <c r="J18" s="106">
        <v>10</v>
      </c>
      <c r="K18" s="106">
        <v>0</v>
      </c>
      <c r="L18" s="105">
        <v>1</v>
      </c>
      <c r="M18" s="106">
        <v>0</v>
      </c>
      <c r="N18" s="105">
        <v>131</v>
      </c>
      <c r="O18" s="106">
        <v>0</v>
      </c>
      <c r="P18" s="105">
        <v>6</v>
      </c>
      <c r="Q18" s="106">
        <v>0</v>
      </c>
      <c r="R18" s="105">
        <v>30</v>
      </c>
      <c r="S18" s="106">
        <v>0</v>
      </c>
      <c r="T18" s="105">
        <v>19</v>
      </c>
      <c r="U18" s="106">
        <v>0</v>
      </c>
      <c r="V18" s="105">
        <v>0</v>
      </c>
      <c r="W18" s="106">
        <v>0</v>
      </c>
      <c r="X18" s="105">
        <v>0</v>
      </c>
      <c r="Y18" s="104">
        <v>0</v>
      </c>
    </row>
    <row r="19" spans="2:25" x14ac:dyDescent="0.3">
      <c r="B19" s="76" t="s">
        <v>502</v>
      </c>
      <c r="C19" s="130" t="s">
        <v>504</v>
      </c>
      <c r="D19" s="77" t="s">
        <v>377</v>
      </c>
      <c r="E19" s="77" t="s">
        <v>378</v>
      </c>
      <c r="F19" s="103">
        <v>104</v>
      </c>
      <c r="G19" s="104">
        <v>12</v>
      </c>
      <c r="H19" s="105">
        <v>10</v>
      </c>
      <c r="I19" s="104">
        <v>2</v>
      </c>
      <c r="J19" s="106">
        <v>55</v>
      </c>
      <c r="K19" s="106">
        <v>19</v>
      </c>
      <c r="L19" s="105">
        <v>9</v>
      </c>
      <c r="M19" s="106">
        <v>14</v>
      </c>
      <c r="N19" s="105">
        <v>10</v>
      </c>
      <c r="O19" s="106">
        <v>18</v>
      </c>
      <c r="P19" s="105">
        <v>0</v>
      </c>
      <c r="Q19" s="106">
        <v>3</v>
      </c>
      <c r="R19" s="105">
        <v>3</v>
      </c>
      <c r="S19" s="106">
        <v>1</v>
      </c>
      <c r="T19" s="105">
        <v>2</v>
      </c>
      <c r="U19" s="106">
        <v>3</v>
      </c>
      <c r="V19" s="105">
        <v>61</v>
      </c>
      <c r="W19" s="106">
        <v>32</v>
      </c>
      <c r="X19" s="105">
        <v>8</v>
      </c>
      <c r="Y19" s="104">
        <v>2</v>
      </c>
    </row>
    <row r="20" spans="2:25" x14ac:dyDescent="0.3">
      <c r="B20" s="76" t="s">
        <v>502</v>
      </c>
      <c r="C20" s="130" t="s">
        <v>505</v>
      </c>
      <c r="D20" s="77" t="s">
        <v>261</v>
      </c>
      <c r="E20" s="77" t="s">
        <v>262</v>
      </c>
      <c r="F20" s="103">
        <v>11</v>
      </c>
      <c r="G20" s="104">
        <v>8</v>
      </c>
      <c r="H20" s="105">
        <v>2</v>
      </c>
      <c r="I20" s="104">
        <v>3</v>
      </c>
      <c r="J20" s="106">
        <v>6</v>
      </c>
      <c r="K20" s="106">
        <v>3</v>
      </c>
      <c r="L20" s="105">
        <v>2</v>
      </c>
      <c r="M20" s="106">
        <v>1</v>
      </c>
      <c r="N20" s="105">
        <v>12</v>
      </c>
      <c r="O20" s="106">
        <v>16</v>
      </c>
      <c r="P20" s="105">
        <v>2</v>
      </c>
      <c r="Q20" s="106">
        <v>10</v>
      </c>
      <c r="R20" s="105">
        <v>11</v>
      </c>
      <c r="S20" s="106">
        <v>7</v>
      </c>
      <c r="T20" s="105">
        <v>1</v>
      </c>
      <c r="U20" s="106">
        <v>0</v>
      </c>
      <c r="V20" s="105">
        <v>37</v>
      </c>
      <c r="W20" s="106">
        <v>9</v>
      </c>
      <c r="X20" s="105">
        <v>5</v>
      </c>
      <c r="Y20" s="104">
        <v>6</v>
      </c>
    </row>
    <row r="21" spans="2:25" x14ac:dyDescent="0.3">
      <c r="B21" s="76" t="s">
        <v>502</v>
      </c>
      <c r="C21" s="130" t="s">
        <v>505</v>
      </c>
      <c r="D21" s="77" t="s">
        <v>283</v>
      </c>
      <c r="E21" s="77" t="s">
        <v>284</v>
      </c>
      <c r="F21" s="103">
        <v>18</v>
      </c>
      <c r="G21" s="104">
        <v>3</v>
      </c>
      <c r="H21" s="105">
        <v>4</v>
      </c>
      <c r="I21" s="104">
        <v>3</v>
      </c>
      <c r="J21" s="106">
        <v>15</v>
      </c>
      <c r="K21" s="106">
        <v>6</v>
      </c>
      <c r="L21" s="105">
        <v>2</v>
      </c>
      <c r="M21" s="106">
        <v>5</v>
      </c>
      <c r="N21" s="105">
        <v>17</v>
      </c>
      <c r="O21" s="106">
        <v>11</v>
      </c>
      <c r="P21" s="105">
        <v>2</v>
      </c>
      <c r="Q21" s="106">
        <v>4</v>
      </c>
      <c r="R21" s="105">
        <v>9</v>
      </c>
      <c r="S21" s="106">
        <v>10</v>
      </c>
      <c r="T21" s="105">
        <v>0</v>
      </c>
      <c r="U21" s="106">
        <v>0</v>
      </c>
      <c r="V21" s="105">
        <v>42</v>
      </c>
      <c r="W21" s="106">
        <v>11</v>
      </c>
      <c r="X21" s="105">
        <v>7</v>
      </c>
      <c r="Y21" s="104">
        <v>6</v>
      </c>
    </row>
    <row r="22" spans="2:25" x14ac:dyDescent="0.3">
      <c r="B22" s="76" t="s">
        <v>502</v>
      </c>
      <c r="C22" s="130" t="s">
        <v>505</v>
      </c>
      <c r="D22" s="77" t="s">
        <v>315</v>
      </c>
      <c r="E22" s="77" t="s">
        <v>316</v>
      </c>
      <c r="F22" s="103">
        <v>0</v>
      </c>
      <c r="G22" s="104">
        <v>1</v>
      </c>
      <c r="H22" s="105">
        <v>0</v>
      </c>
      <c r="I22" s="104">
        <v>0</v>
      </c>
      <c r="J22" s="106">
        <v>0</v>
      </c>
      <c r="K22" s="106">
        <v>0</v>
      </c>
      <c r="L22" s="105">
        <v>0</v>
      </c>
      <c r="M22" s="106">
        <v>0</v>
      </c>
      <c r="N22" s="105">
        <v>0</v>
      </c>
      <c r="O22" s="106">
        <v>0</v>
      </c>
      <c r="P22" s="105">
        <v>0</v>
      </c>
      <c r="Q22" s="106">
        <v>0</v>
      </c>
      <c r="R22" s="105">
        <v>0</v>
      </c>
      <c r="S22" s="106">
        <v>0</v>
      </c>
      <c r="T22" s="105">
        <v>0</v>
      </c>
      <c r="U22" s="106">
        <v>0</v>
      </c>
      <c r="V22" s="105">
        <v>2</v>
      </c>
      <c r="W22" s="106">
        <v>0</v>
      </c>
      <c r="X22" s="105">
        <v>0</v>
      </c>
      <c r="Y22" s="104">
        <v>0</v>
      </c>
    </row>
    <row r="23" spans="2:25" x14ac:dyDescent="0.3">
      <c r="B23" s="76" t="s">
        <v>502</v>
      </c>
      <c r="C23" s="130" t="s">
        <v>505</v>
      </c>
      <c r="D23" s="77" t="s">
        <v>319</v>
      </c>
      <c r="E23" s="77" t="s">
        <v>320</v>
      </c>
      <c r="F23" s="103">
        <v>0</v>
      </c>
      <c r="G23" s="104">
        <v>0</v>
      </c>
      <c r="H23" s="105">
        <v>0</v>
      </c>
      <c r="I23" s="104">
        <v>0</v>
      </c>
      <c r="J23" s="106">
        <v>0</v>
      </c>
      <c r="K23" s="106">
        <v>0</v>
      </c>
      <c r="L23" s="105">
        <v>0</v>
      </c>
      <c r="M23" s="106">
        <v>0</v>
      </c>
      <c r="N23" s="105">
        <v>0</v>
      </c>
      <c r="O23" s="106">
        <v>0</v>
      </c>
      <c r="P23" s="105">
        <v>0</v>
      </c>
      <c r="Q23" s="106">
        <v>0</v>
      </c>
      <c r="R23" s="105">
        <v>0</v>
      </c>
      <c r="S23" s="106">
        <v>0</v>
      </c>
      <c r="T23" s="105">
        <v>0</v>
      </c>
      <c r="U23" s="106">
        <v>0</v>
      </c>
      <c r="V23" s="105">
        <v>0</v>
      </c>
      <c r="W23" s="106">
        <v>0</v>
      </c>
      <c r="X23" s="105">
        <v>0</v>
      </c>
      <c r="Y23" s="104">
        <v>0</v>
      </c>
    </row>
    <row r="24" spans="2:25" x14ac:dyDescent="0.3">
      <c r="B24" s="76" t="s">
        <v>502</v>
      </c>
      <c r="C24" s="130" t="s">
        <v>505</v>
      </c>
      <c r="D24" s="77" t="s">
        <v>383</v>
      </c>
      <c r="E24" s="77" t="s">
        <v>384</v>
      </c>
      <c r="F24" s="103">
        <v>46</v>
      </c>
      <c r="G24" s="104">
        <v>0</v>
      </c>
      <c r="H24" s="105">
        <v>7</v>
      </c>
      <c r="I24" s="104">
        <v>0</v>
      </c>
      <c r="J24" s="106">
        <v>25</v>
      </c>
      <c r="K24" s="106">
        <v>0</v>
      </c>
      <c r="L24" s="105">
        <v>5</v>
      </c>
      <c r="M24" s="106">
        <v>0</v>
      </c>
      <c r="N24" s="105">
        <v>65</v>
      </c>
      <c r="O24" s="106">
        <v>10</v>
      </c>
      <c r="P24" s="105">
        <v>14</v>
      </c>
      <c r="Q24" s="106">
        <v>3</v>
      </c>
      <c r="R24" s="105">
        <v>13</v>
      </c>
      <c r="S24" s="106">
        <v>7</v>
      </c>
      <c r="T24" s="105">
        <v>5</v>
      </c>
      <c r="U24" s="106">
        <v>0</v>
      </c>
      <c r="V24" s="105">
        <v>48</v>
      </c>
      <c r="W24" s="106">
        <v>0</v>
      </c>
      <c r="X24" s="105">
        <v>7</v>
      </c>
      <c r="Y24" s="104">
        <v>0</v>
      </c>
    </row>
    <row r="25" spans="2:25" x14ac:dyDescent="0.3">
      <c r="B25" s="76" t="s">
        <v>502</v>
      </c>
      <c r="C25" s="130" t="s">
        <v>505</v>
      </c>
      <c r="D25" s="77" t="s">
        <v>327</v>
      </c>
      <c r="E25" s="77" t="s">
        <v>328</v>
      </c>
      <c r="F25" s="103">
        <v>76</v>
      </c>
      <c r="G25" s="104">
        <v>0</v>
      </c>
      <c r="H25" s="105">
        <v>5</v>
      </c>
      <c r="I25" s="104">
        <v>0</v>
      </c>
      <c r="J25" s="106">
        <v>52</v>
      </c>
      <c r="K25" s="106">
        <v>7</v>
      </c>
      <c r="L25" s="105">
        <v>8</v>
      </c>
      <c r="M25" s="106">
        <v>7</v>
      </c>
      <c r="N25" s="105">
        <v>129</v>
      </c>
      <c r="O25" s="106">
        <v>28</v>
      </c>
      <c r="P25" s="105">
        <v>14</v>
      </c>
      <c r="Q25" s="106">
        <v>5</v>
      </c>
      <c r="R25" s="105">
        <v>16</v>
      </c>
      <c r="S25" s="106">
        <v>12</v>
      </c>
      <c r="T25" s="105">
        <v>1</v>
      </c>
      <c r="U25" s="106">
        <v>3</v>
      </c>
      <c r="V25" s="105">
        <v>77</v>
      </c>
      <c r="W25" s="106">
        <v>1</v>
      </c>
      <c r="X25" s="105">
        <v>8</v>
      </c>
      <c r="Y25" s="104">
        <v>0</v>
      </c>
    </row>
    <row r="26" spans="2:25" x14ac:dyDescent="0.3">
      <c r="B26" s="76" t="s">
        <v>502</v>
      </c>
      <c r="C26" s="130" t="s">
        <v>506</v>
      </c>
      <c r="D26" s="77" t="s">
        <v>239</v>
      </c>
      <c r="E26" s="77" t="s">
        <v>240</v>
      </c>
      <c r="F26" s="103">
        <v>16</v>
      </c>
      <c r="G26" s="104">
        <v>0</v>
      </c>
      <c r="H26" s="105">
        <v>1</v>
      </c>
      <c r="I26" s="104">
        <v>0</v>
      </c>
      <c r="J26" s="106">
        <v>13</v>
      </c>
      <c r="K26" s="106">
        <v>0</v>
      </c>
      <c r="L26" s="105">
        <v>5</v>
      </c>
      <c r="M26" s="106">
        <v>0</v>
      </c>
      <c r="N26" s="105">
        <v>15</v>
      </c>
      <c r="O26" s="106">
        <v>1</v>
      </c>
      <c r="P26" s="105">
        <v>2</v>
      </c>
      <c r="Q26" s="106">
        <v>0</v>
      </c>
      <c r="R26" s="105">
        <v>1</v>
      </c>
      <c r="S26" s="106">
        <v>0</v>
      </c>
      <c r="T26" s="105">
        <v>2</v>
      </c>
      <c r="U26" s="106">
        <v>0</v>
      </c>
      <c r="V26" s="105">
        <v>1</v>
      </c>
      <c r="W26" s="106">
        <v>0</v>
      </c>
      <c r="X26" s="105">
        <v>1</v>
      </c>
      <c r="Y26" s="104">
        <v>0</v>
      </c>
    </row>
    <row r="27" spans="2:25" x14ac:dyDescent="0.3">
      <c r="B27" s="76" t="s">
        <v>502</v>
      </c>
      <c r="C27" s="130" t="s">
        <v>506</v>
      </c>
      <c r="D27" s="77" t="s">
        <v>289</v>
      </c>
      <c r="E27" s="77" t="s">
        <v>290</v>
      </c>
      <c r="F27" s="103">
        <v>29</v>
      </c>
      <c r="G27" s="104">
        <v>0</v>
      </c>
      <c r="H27" s="105">
        <v>5</v>
      </c>
      <c r="I27" s="104">
        <v>0</v>
      </c>
      <c r="J27" s="106">
        <v>28</v>
      </c>
      <c r="K27" s="106">
        <v>0</v>
      </c>
      <c r="L27" s="105">
        <v>13</v>
      </c>
      <c r="M27" s="106">
        <v>0</v>
      </c>
      <c r="N27" s="105">
        <v>11</v>
      </c>
      <c r="O27" s="106">
        <v>1</v>
      </c>
      <c r="P27" s="105">
        <v>11</v>
      </c>
      <c r="Q27" s="106">
        <v>0</v>
      </c>
      <c r="R27" s="105">
        <v>5</v>
      </c>
      <c r="S27" s="106">
        <v>1</v>
      </c>
      <c r="T27" s="105">
        <v>3</v>
      </c>
      <c r="U27" s="106">
        <v>1</v>
      </c>
      <c r="V27" s="105">
        <v>3</v>
      </c>
      <c r="W27" s="106">
        <v>0</v>
      </c>
      <c r="X27" s="105">
        <v>2</v>
      </c>
      <c r="Y27" s="104">
        <v>0</v>
      </c>
    </row>
    <row r="28" spans="2:25" x14ac:dyDescent="0.3">
      <c r="B28" s="76" t="s">
        <v>502</v>
      </c>
      <c r="C28" s="130" t="s">
        <v>506</v>
      </c>
      <c r="D28" s="77" t="s">
        <v>385</v>
      </c>
      <c r="E28" s="77" t="s">
        <v>386</v>
      </c>
      <c r="F28" s="103">
        <v>19</v>
      </c>
      <c r="G28" s="104">
        <v>3</v>
      </c>
      <c r="H28" s="105">
        <v>5</v>
      </c>
      <c r="I28" s="104">
        <v>2</v>
      </c>
      <c r="J28" s="106">
        <v>11</v>
      </c>
      <c r="K28" s="106">
        <v>4</v>
      </c>
      <c r="L28" s="105">
        <v>4</v>
      </c>
      <c r="M28" s="106">
        <v>3</v>
      </c>
      <c r="N28" s="105">
        <v>2</v>
      </c>
      <c r="O28" s="106">
        <v>0</v>
      </c>
      <c r="P28" s="105">
        <v>1</v>
      </c>
      <c r="Q28" s="106">
        <v>1</v>
      </c>
      <c r="R28" s="105">
        <v>0</v>
      </c>
      <c r="S28" s="106">
        <v>2</v>
      </c>
      <c r="T28" s="105">
        <v>0</v>
      </c>
      <c r="U28" s="106">
        <v>2</v>
      </c>
      <c r="V28" s="105">
        <v>39</v>
      </c>
      <c r="W28" s="106">
        <v>8</v>
      </c>
      <c r="X28" s="105">
        <v>8</v>
      </c>
      <c r="Y28" s="104">
        <v>2</v>
      </c>
    </row>
    <row r="29" spans="2:25" x14ac:dyDescent="0.3">
      <c r="B29" s="76" t="s">
        <v>502</v>
      </c>
      <c r="C29" s="130" t="s">
        <v>506</v>
      </c>
      <c r="D29" s="77" t="s">
        <v>225</v>
      </c>
      <c r="E29" s="77" t="s">
        <v>226</v>
      </c>
      <c r="F29" s="103" t="s">
        <v>488</v>
      </c>
      <c r="G29" s="104" t="s">
        <v>488</v>
      </c>
      <c r="H29" s="105" t="s">
        <v>488</v>
      </c>
      <c r="I29" s="104" t="s">
        <v>488</v>
      </c>
      <c r="J29" s="106" t="s">
        <v>488</v>
      </c>
      <c r="K29" s="106" t="s">
        <v>488</v>
      </c>
      <c r="L29" s="105" t="s">
        <v>488</v>
      </c>
      <c r="M29" s="106" t="s">
        <v>488</v>
      </c>
      <c r="N29" s="105" t="s">
        <v>488</v>
      </c>
      <c r="O29" s="106" t="s">
        <v>488</v>
      </c>
      <c r="P29" s="105" t="s">
        <v>488</v>
      </c>
      <c r="Q29" s="106" t="s">
        <v>488</v>
      </c>
      <c r="R29" s="105" t="s">
        <v>488</v>
      </c>
      <c r="S29" s="106" t="s">
        <v>488</v>
      </c>
      <c r="T29" s="105" t="s">
        <v>488</v>
      </c>
      <c r="U29" s="106" t="s">
        <v>488</v>
      </c>
      <c r="V29" s="105" t="s">
        <v>488</v>
      </c>
      <c r="W29" s="106" t="s">
        <v>488</v>
      </c>
      <c r="X29" s="105" t="s">
        <v>488</v>
      </c>
      <c r="Y29" s="104" t="s">
        <v>488</v>
      </c>
    </row>
    <row r="30" spans="2:25" x14ac:dyDescent="0.3">
      <c r="B30" s="76" t="s">
        <v>502</v>
      </c>
      <c r="C30" s="130" t="s">
        <v>506</v>
      </c>
      <c r="D30" s="77" t="s">
        <v>195</v>
      </c>
      <c r="E30" s="77" t="s">
        <v>196</v>
      </c>
      <c r="F30" s="103" t="s">
        <v>488</v>
      </c>
      <c r="G30" s="104" t="s">
        <v>488</v>
      </c>
      <c r="H30" s="105" t="s">
        <v>488</v>
      </c>
      <c r="I30" s="104" t="s">
        <v>488</v>
      </c>
      <c r="J30" s="106" t="s">
        <v>488</v>
      </c>
      <c r="K30" s="106" t="s">
        <v>488</v>
      </c>
      <c r="L30" s="105" t="s">
        <v>488</v>
      </c>
      <c r="M30" s="106" t="s">
        <v>488</v>
      </c>
      <c r="N30" s="105" t="s">
        <v>488</v>
      </c>
      <c r="O30" s="106" t="s">
        <v>488</v>
      </c>
      <c r="P30" s="105" t="s">
        <v>488</v>
      </c>
      <c r="Q30" s="106" t="s">
        <v>488</v>
      </c>
      <c r="R30" s="105" t="s">
        <v>488</v>
      </c>
      <c r="S30" s="106" t="s">
        <v>488</v>
      </c>
      <c r="T30" s="105" t="s">
        <v>488</v>
      </c>
      <c r="U30" s="106" t="s">
        <v>488</v>
      </c>
      <c r="V30" s="105" t="s">
        <v>488</v>
      </c>
      <c r="W30" s="106" t="s">
        <v>488</v>
      </c>
      <c r="X30" s="105" t="s">
        <v>488</v>
      </c>
      <c r="Y30" s="104" t="s">
        <v>488</v>
      </c>
    </row>
    <row r="31" spans="2:25" x14ac:dyDescent="0.3">
      <c r="B31" s="76" t="s">
        <v>507</v>
      </c>
      <c r="C31" s="130" t="s">
        <v>508</v>
      </c>
      <c r="D31" s="77" t="s">
        <v>219</v>
      </c>
      <c r="E31" s="77" t="s">
        <v>220</v>
      </c>
      <c r="F31" s="103">
        <v>0</v>
      </c>
      <c r="G31" s="104">
        <v>0</v>
      </c>
      <c r="H31" s="105">
        <v>0</v>
      </c>
      <c r="I31" s="104">
        <v>0</v>
      </c>
      <c r="J31" s="106">
        <v>0</v>
      </c>
      <c r="K31" s="106">
        <v>0</v>
      </c>
      <c r="L31" s="105">
        <v>0</v>
      </c>
      <c r="M31" s="106">
        <v>0</v>
      </c>
      <c r="N31" s="105">
        <v>0</v>
      </c>
      <c r="O31" s="106">
        <v>0</v>
      </c>
      <c r="P31" s="105">
        <v>0</v>
      </c>
      <c r="Q31" s="106">
        <v>0</v>
      </c>
      <c r="R31" s="105">
        <v>0</v>
      </c>
      <c r="S31" s="106">
        <v>0</v>
      </c>
      <c r="T31" s="105">
        <v>0</v>
      </c>
      <c r="U31" s="106">
        <v>0</v>
      </c>
      <c r="V31" s="105">
        <v>0</v>
      </c>
      <c r="W31" s="106">
        <v>0</v>
      </c>
      <c r="X31" s="105">
        <v>0</v>
      </c>
      <c r="Y31" s="104">
        <v>0</v>
      </c>
    </row>
    <row r="32" spans="2:25" x14ac:dyDescent="0.3">
      <c r="B32" s="76" t="s">
        <v>507</v>
      </c>
      <c r="C32" s="130" t="s">
        <v>508</v>
      </c>
      <c r="D32" s="77" t="s">
        <v>235</v>
      </c>
      <c r="E32" s="77" t="s">
        <v>236</v>
      </c>
      <c r="F32" s="103">
        <v>1</v>
      </c>
      <c r="G32" s="104">
        <v>0</v>
      </c>
      <c r="H32" s="105">
        <v>0</v>
      </c>
      <c r="I32" s="104">
        <v>0</v>
      </c>
      <c r="J32" s="106">
        <v>2</v>
      </c>
      <c r="K32" s="106">
        <v>0</v>
      </c>
      <c r="L32" s="105">
        <v>0</v>
      </c>
      <c r="M32" s="106">
        <v>0</v>
      </c>
      <c r="N32" s="105">
        <v>2</v>
      </c>
      <c r="O32" s="106">
        <v>0</v>
      </c>
      <c r="P32" s="105">
        <v>0</v>
      </c>
      <c r="Q32" s="106">
        <v>0</v>
      </c>
      <c r="R32" s="105">
        <v>1</v>
      </c>
      <c r="S32" s="106">
        <v>0</v>
      </c>
      <c r="T32" s="105">
        <v>1</v>
      </c>
      <c r="U32" s="106">
        <v>2</v>
      </c>
      <c r="V32" s="105">
        <v>6</v>
      </c>
      <c r="W32" s="106">
        <v>0</v>
      </c>
      <c r="X32" s="105">
        <v>3</v>
      </c>
      <c r="Y32" s="104">
        <v>1</v>
      </c>
    </row>
    <row r="33" spans="2:25" x14ac:dyDescent="0.3">
      <c r="B33" s="76" t="s">
        <v>507</v>
      </c>
      <c r="C33" s="130" t="s">
        <v>508</v>
      </c>
      <c r="D33" s="77" t="s">
        <v>281</v>
      </c>
      <c r="E33" s="77" t="s">
        <v>282</v>
      </c>
      <c r="F33" s="103">
        <v>3</v>
      </c>
      <c r="G33" s="104">
        <v>0</v>
      </c>
      <c r="H33" s="105">
        <v>0</v>
      </c>
      <c r="I33" s="104">
        <v>0</v>
      </c>
      <c r="J33" s="106">
        <v>3</v>
      </c>
      <c r="K33" s="106">
        <v>0</v>
      </c>
      <c r="L33" s="105">
        <v>1</v>
      </c>
      <c r="M33" s="106">
        <v>0</v>
      </c>
      <c r="N33" s="105">
        <v>0</v>
      </c>
      <c r="O33" s="106">
        <v>0</v>
      </c>
      <c r="P33" s="105">
        <v>0</v>
      </c>
      <c r="Q33" s="106">
        <v>0</v>
      </c>
      <c r="R33" s="105">
        <v>0</v>
      </c>
      <c r="S33" s="106">
        <v>0</v>
      </c>
      <c r="T33" s="105">
        <v>2</v>
      </c>
      <c r="U33" s="106">
        <v>0</v>
      </c>
      <c r="V33" s="105">
        <v>3</v>
      </c>
      <c r="W33" s="106">
        <v>0</v>
      </c>
      <c r="X33" s="105">
        <v>3</v>
      </c>
      <c r="Y33" s="104">
        <v>1</v>
      </c>
    </row>
    <row r="34" spans="2:25" x14ac:dyDescent="0.3">
      <c r="B34" s="76" t="s">
        <v>507</v>
      </c>
      <c r="C34" s="130" t="s">
        <v>508</v>
      </c>
      <c r="D34" s="77" t="s">
        <v>335</v>
      </c>
      <c r="E34" s="77" t="s">
        <v>336</v>
      </c>
      <c r="F34" s="103">
        <v>10</v>
      </c>
      <c r="G34" s="104">
        <v>0</v>
      </c>
      <c r="H34" s="105">
        <v>0</v>
      </c>
      <c r="I34" s="104">
        <v>0</v>
      </c>
      <c r="J34" s="106">
        <v>11</v>
      </c>
      <c r="K34" s="106">
        <v>1</v>
      </c>
      <c r="L34" s="105">
        <v>5</v>
      </c>
      <c r="M34" s="106">
        <v>0</v>
      </c>
      <c r="N34" s="105">
        <v>3</v>
      </c>
      <c r="O34" s="106">
        <v>0</v>
      </c>
      <c r="P34" s="105">
        <v>1</v>
      </c>
      <c r="Q34" s="106">
        <v>0</v>
      </c>
      <c r="R34" s="105">
        <v>5</v>
      </c>
      <c r="S34" s="106">
        <v>1</v>
      </c>
      <c r="T34" s="105">
        <v>1</v>
      </c>
      <c r="U34" s="106">
        <v>1</v>
      </c>
      <c r="V34" s="105">
        <v>6</v>
      </c>
      <c r="W34" s="106">
        <v>1</v>
      </c>
      <c r="X34" s="105">
        <v>9</v>
      </c>
      <c r="Y34" s="104">
        <v>1</v>
      </c>
    </row>
    <row r="35" spans="2:25" x14ac:dyDescent="0.3">
      <c r="B35" s="76" t="s">
        <v>507</v>
      </c>
      <c r="C35" s="130" t="s">
        <v>508</v>
      </c>
      <c r="D35" s="77" t="s">
        <v>343</v>
      </c>
      <c r="E35" s="77" t="s">
        <v>344</v>
      </c>
      <c r="F35" s="103">
        <v>24</v>
      </c>
      <c r="G35" s="104">
        <v>0</v>
      </c>
      <c r="H35" s="105">
        <v>2</v>
      </c>
      <c r="I35" s="104">
        <v>0</v>
      </c>
      <c r="J35" s="106">
        <v>0</v>
      </c>
      <c r="K35" s="106">
        <v>0</v>
      </c>
      <c r="L35" s="105">
        <v>2</v>
      </c>
      <c r="M35" s="106">
        <v>0</v>
      </c>
      <c r="N35" s="105">
        <v>11</v>
      </c>
      <c r="O35" s="106">
        <v>0</v>
      </c>
      <c r="P35" s="105">
        <v>6</v>
      </c>
      <c r="Q35" s="106">
        <v>0</v>
      </c>
      <c r="R35" s="105">
        <v>5</v>
      </c>
      <c r="S35" s="106">
        <v>0</v>
      </c>
      <c r="T35" s="105">
        <v>3</v>
      </c>
      <c r="U35" s="106">
        <v>0</v>
      </c>
      <c r="V35" s="105">
        <v>4</v>
      </c>
      <c r="W35" s="106">
        <v>0</v>
      </c>
      <c r="X35" s="105">
        <v>0</v>
      </c>
      <c r="Y35" s="104">
        <v>0</v>
      </c>
    </row>
    <row r="36" spans="2:25" x14ac:dyDescent="0.3">
      <c r="B36" s="76" t="s">
        <v>507</v>
      </c>
      <c r="C36" s="130" t="s">
        <v>508</v>
      </c>
      <c r="D36" s="77" t="s">
        <v>367</v>
      </c>
      <c r="E36" s="77" t="s">
        <v>368</v>
      </c>
      <c r="F36" s="103">
        <v>69</v>
      </c>
      <c r="G36" s="104">
        <v>0</v>
      </c>
      <c r="H36" s="105">
        <v>6</v>
      </c>
      <c r="I36" s="104">
        <v>0</v>
      </c>
      <c r="J36" s="106">
        <v>8</v>
      </c>
      <c r="K36" s="106">
        <v>0</v>
      </c>
      <c r="L36" s="105">
        <v>1</v>
      </c>
      <c r="M36" s="106">
        <v>0</v>
      </c>
      <c r="N36" s="105">
        <v>6</v>
      </c>
      <c r="O36" s="106">
        <v>0</v>
      </c>
      <c r="P36" s="105">
        <v>21</v>
      </c>
      <c r="Q36" s="106">
        <v>0</v>
      </c>
      <c r="R36" s="105">
        <v>7</v>
      </c>
      <c r="S36" s="106">
        <v>0</v>
      </c>
      <c r="T36" s="105">
        <v>10</v>
      </c>
      <c r="U36" s="106">
        <v>0</v>
      </c>
      <c r="V36" s="105">
        <v>0</v>
      </c>
      <c r="W36" s="106">
        <v>0</v>
      </c>
      <c r="X36" s="105">
        <v>0</v>
      </c>
      <c r="Y36" s="104">
        <v>0</v>
      </c>
    </row>
    <row r="37" spans="2:25" x14ac:dyDescent="0.3">
      <c r="B37" s="76" t="s">
        <v>507</v>
      </c>
      <c r="C37" s="130" t="s">
        <v>508</v>
      </c>
      <c r="D37" s="77" t="s">
        <v>375</v>
      </c>
      <c r="E37" s="77" t="s">
        <v>376</v>
      </c>
      <c r="F37" s="103">
        <v>13</v>
      </c>
      <c r="G37" s="104">
        <v>0</v>
      </c>
      <c r="H37" s="105">
        <v>6</v>
      </c>
      <c r="I37" s="104">
        <v>0</v>
      </c>
      <c r="J37" s="106">
        <v>13</v>
      </c>
      <c r="K37" s="106">
        <v>0</v>
      </c>
      <c r="L37" s="105">
        <v>9</v>
      </c>
      <c r="M37" s="106">
        <v>1</v>
      </c>
      <c r="N37" s="105">
        <v>3</v>
      </c>
      <c r="O37" s="106">
        <v>0</v>
      </c>
      <c r="P37" s="105">
        <v>1</v>
      </c>
      <c r="Q37" s="106">
        <v>0</v>
      </c>
      <c r="R37" s="105">
        <v>4</v>
      </c>
      <c r="S37" s="106">
        <v>1</v>
      </c>
      <c r="T37" s="105">
        <v>2</v>
      </c>
      <c r="U37" s="106">
        <v>2</v>
      </c>
      <c r="V37" s="105">
        <v>3</v>
      </c>
      <c r="W37" s="106">
        <v>0</v>
      </c>
      <c r="X37" s="105">
        <v>1</v>
      </c>
      <c r="Y37" s="104">
        <v>0</v>
      </c>
    </row>
    <row r="38" spans="2:25" x14ac:dyDescent="0.3">
      <c r="B38" s="76" t="s">
        <v>507</v>
      </c>
      <c r="C38" s="130" t="s">
        <v>508</v>
      </c>
      <c r="D38" s="77" t="s">
        <v>381</v>
      </c>
      <c r="E38" s="77" t="s">
        <v>382</v>
      </c>
      <c r="F38" s="103">
        <v>39</v>
      </c>
      <c r="G38" s="104">
        <v>1</v>
      </c>
      <c r="H38" s="105">
        <v>3</v>
      </c>
      <c r="I38" s="104">
        <v>0</v>
      </c>
      <c r="J38" s="106">
        <v>18</v>
      </c>
      <c r="K38" s="106">
        <v>0</v>
      </c>
      <c r="L38" s="105">
        <v>2</v>
      </c>
      <c r="M38" s="106">
        <v>0</v>
      </c>
      <c r="N38" s="105">
        <v>12</v>
      </c>
      <c r="O38" s="106">
        <v>5</v>
      </c>
      <c r="P38" s="105">
        <v>7</v>
      </c>
      <c r="Q38" s="106">
        <v>0</v>
      </c>
      <c r="R38" s="105">
        <v>12</v>
      </c>
      <c r="S38" s="106">
        <v>0</v>
      </c>
      <c r="T38" s="105">
        <v>4</v>
      </c>
      <c r="U38" s="106">
        <v>0</v>
      </c>
      <c r="V38" s="105">
        <v>18</v>
      </c>
      <c r="W38" s="106">
        <v>0</v>
      </c>
      <c r="X38" s="105">
        <v>4</v>
      </c>
      <c r="Y38" s="104">
        <v>0</v>
      </c>
    </row>
    <row r="39" spans="2:25" x14ac:dyDescent="0.3">
      <c r="B39" s="76" t="s">
        <v>507</v>
      </c>
      <c r="C39" s="130" t="s">
        <v>508</v>
      </c>
      <c r="D39" s="77" t="s">
        <v>395</v>
      </c>
      <c r="E39" s="77" t="s">
        <v>396</v>
      </c>
      <c r="F39" s="103">
        <v>19</v>
      </c>
      <c r="G39" s="104">
        <v>0</v>
      </c>
      <c r="H39" s="105">
        <v>3</v>
      </c>
      <c r="I39" s="104">
        <v>1</v>
      </c>
      <c r="J39" s="106">
        <v>7</v>
      </c>
      <c r="K39" s="106">
        <v>1</v>
      </c>
      <c r="L39" s="105">
        <v>3</v>
      </c>
      <c r="M39" s="106">
        <v>0</v>
      </c>
      <c r="N39" s="105">
        <v>16</v>
      </c>
      <c r="O39" s="106">
        <v>3</v>
      </c>
      <c r="P39" s="105">
        <v>2</v>
      </c>
      <c r="Q39" s="106">
        <v>0</v>
      </c>
      <c r="R39" s="105">
        <v>14</v>
      </c>
      <c r="S39" s="106">
        <v>4</v>
      </c>
      <c r="T39" s="105">
        <v>0</v>
      </c>
      <c r="U39" s="106">
        <v>3</v>
      </c>
      <c r="V39" s="105">
        <v>51</v>
      </c>
      <c r="W39" s="106">
        <v>2</v>
      </c>
      <c r="X39" s="105">
        <v>15</v>
      </c>
      <c r="Y39" s="104">
        <v>4</v>
      </c>
    </row>
    <row r="40" spans="2:25" x14ac:dyDescent="0.3">
      <c r="B40" s="76" t="s">
        <v>507</v>
      </c>
      <c r="C40" s="130" t="s">
        <v>508</v>
      </c>
      <c r="D40" s="77" t="s">
        <v>299</v>
      </c>
      <c r="E40" s="77" t="s">
        <v>300</v>
      </c>
      <c r="F40" s="103">
        <v>92</v>
      </c>
      <c r="G40" s="104">
        <v>1</v>
      </c>
      <c r="H40" s="105">
        <v>11</v>
      </c>
      <c r="I40" s="104">
        <v>0</v>
      </c>
      <c r="J40" s="106">
        <v>53</v>
      </c>
      <c r="K40" s="106">
        <v>1</v>
      </c>
      <c r="L40" s="105">
        <v>9</v>
      </c>
      <c r="M40" s="106">
        <v>1</v>
      </c>
      <c r="N40" s="105">
        <v>50</v>
      </c>
      <c r="O40" s="106">
        <v>9</v>
      </c>
      <c r="P40" s="105">
        <v>30</v>
      </c>
      <c r="Q40" s="106">
        <v>0</v>
      </c>
      <c r="R40" s="105">
        <v>19</v>
      </c>
      <c r="S40" s="106">
        <v>5</v>
      </c>
      <c r="T40" s="105">
        <v>8</v>
      </c>
      <c r="U40" s="106">
        <v>1</v>
      </c>
      <c r="V40" s="105">
        <v>63</v>
      </c>
      <c r="W40" s="106">
        <v>2</v>
      </c>
      <c r="X40" s="105">
        <v>20</v>
      </c>
      <c r="Y40" s="104">
        <v>1</v>
      </c>
    </row>
    <row r="41" spans="2:25" x14ac:dyDescent="0.3">
      <c r="B41" s="76" t="s">
        <v>507</v>
      </c>
      <c r="C41" s="130" t="s">
        <v>509</v>
      </c>
      <c r="D41" s="77" t="s">
        <v>273</v>
      </c>
      <c r="E41" s="77" t="s">
        <v>274</v>
      </c>
      <c r="F41" s="103">
        <v>20</v>
      </c>
      <c r="G41" s="104">
        <v>0</v>
      </c>
      <c r="H41" s="105">
        <v>4</v>
      </c>
      <c r="I41" s="104">
        <v>0</v>
      </c>
      <c r="J41" s="106">
        <v>6</v>
      </c>
      <c r="K41" s="106">
        <v>0</v>
      </c>
      <c r="L41" s="105">
        <v>1</v>
      </c>
      <c r="M41" s="106">
        <v>0</v>
      </c>
      <c r="N41" s="105">
        <v>9</v>
      </c>
      <c r="O41" s="106">
        <v>2</v>
      </c>
      <c r="P41" s="105">
        <v>8</v>
      </c>
      <c r="Q41" s="106">
        <v>0</v>
      </c>
      <c r="R41" s="105">
        <v>0</v>
      </c>
      <c r="S41" s="106">
        <v>2</v>
      </c>
      <c r="T41" s="105">
        <v>3</v>
      </c>
      <c r="U41" s="106">
        <v>2</v>
      </c>
      <c r="V41" s="105">
        <v>0</v>
      </c>
      <c r="W41" s="106">
        <v>2</v>
      </c>
      <c r="X41" s="105">
        <v>0</v>
      </c>
      <c r="Y41" s="104">
        <v>0</v>
      </c>
    </row>
    <row r="42" spans="2:25" x14ac:dyDescent="0.3">
      <c r="B42" s="76" t="s">
        <v>507</v>
      </c>
      <c r="C42" s="130" t="s">
        <v>509</v>
      </c>
      <c r="D42" s="77" t="s">
        <v>291</v>
      </c>
      <c r="E42" s="77" t="s">
        <v>292</v>
      </c>
      <c r="F42" s="103">
        <v>33</v>
      </c>
      <c r="G42" s="104">
        <v>2</v>
      </c>
      <c r="H42" s="105">
        <v>5</v>
      </c>
      <c r="I42" s="104">
        <v>0</v>
      </c>
      <c r="J42" s="106">
        <v>23</v>
      </c>
      <c r="K42" s="106">
        <v>0</v>
      </c>
      <c r="L42" s="105">
        <v>16</v>
      </c>
      <c r="M42" s="106">
        <v>0</v>
      </c>
      <c r="N42" s="105">
        <v>40</v>
      </c>
      <c r="O42" s="106">
        <v>5</v>
      </c>
      <c r="P42" s="105">
        <v>4</v>
      </c>
      <c r="Q42" s="106">
        <v>0</v>
      </c>
      <c r="R42" s="105">
        <v>1</v>
      </c>
      <c r="S42" s="106">
        <v>3</v>
      </c>
      <c r="T42" s="105">
        <v>6</v>
      </c>
      <c r="U42" s="106">
        <v>0</v>
      </c>
      <c r="V42" s="105">
        <v>4</v>
      </c>
      <c r="W42" s="106">
        <v>0</v>
      </c>
      <c r="X42" s="105">
        <v>3</v>
      </c>
      <c r="Y42" s="104">
        <v>0</v>
      </c>
    </row>
    <row r="43" spans="2:25" x14ac:dyDescent="0.3">
      <c r="B43" s="76" t="s">
        <v>507</v>
      </c>
      <c r="C43" s="130" t="s">
        <v>509</v>
      </c>
      <c r="D43" s="77" t="s">
        <v>297</v>
      </c>
      <c r="E43" s="77" t="s">
        <v>298</v>
      </c>
      <c r="F43" s="103">
        <v>115</v>
      </c>
      <c r="G43" s="104">
        <v>5</v>
      </c>
      <c r="H43" s="105">
        <v>15</v>
      </c>
      <c r="I43" s="104">
        <v>1</v>
      </c>
      <c r="J43" s="106">
        <v>89</v>
      </c>
      <c r="K43" s="106">
        <v>9</v>
      </c>
      <c r="L43" s="105">
        <v>27</v>
      </c>
      <c r="M43" s="106">
        <v>6</v>
      </c>
      <c r="N43" s="105">
        <v>29</v>
      </c>
      <c r="O43" s="106">
        <v>2</v>
      </c>
      <c r="P43" s="105">
        <v>8</v>
      </c>
      <c r="Q43" s="106">
        <v>0</v>
      </c>
      <c r="R43" s="105">
        <v>10</v>
      </c>
      <c r="S43" s="106">
        <v>0</v>
      </c>
      <c r="T43" s="105">
        <v>32</v>
      </c>
      <c r="U43" s="106">
        <v>1</v>
      </c>
      <c r="V43" s="105">
        <v>127</v>
      </c>
      <c r="W43" s="106">
        <v>4</v>
      </c>
      <c r="X43" s="105">
        <v>27</v>
      </c>
      <c r="Y43" s="104">
        <v>1</v>
      </c>
    </row>
    <row r="44" spans="2:25" x14ac:dyDescent="0.3">
      <c r="B44" s="76" t="s">
        <v>507</v>
      </c>
      <c r="C44" s="130" t="s">
        <v>509</v>
      </c>
      <c r="D44" s="77" t="s">
        <v>355</v>
      </c>
      <c r="E44" s="77" t="s">
        <v>356</v>
      </c>
      <c r="F44" s="103">
        <v>0</v>
      </c>
      <c r="G44" s="104">
        <v>0</v>
      </c>
      <c r="H44" s="105">
        <v>0</v>
      </c>
      <c r="I44" s="104">
        <v>0</v>
      </c>
      <c r="J44" s="106">
        <v>0</v>
      </c>
      <c r="K44" s="106">
        <v>0</v>
      </c>
      <c r="L44" s="105">
        <v>0</v>
      </c>
      <c r="M44" s="106">
        <v>0</v>
      </c>
      <c r="N44" s="105">
        <v>0</v>
      </c>
      <c r="O44" s="106">
        <v>0</v>
      </c>
      <c r="P44" s="105">
        <v>0</v>
      </c>
      <c r="Q44" s="106">
        <v>0</v>
      </c>
      <c r="R44" s="105">
        <v>0</v>
      </c>
      <c r="S44" s="106">
        <v>0</v>
      </c>
      <c r="T44" s="105">
        <v>0</v>
      </c>
      <c r="U44" s="106">
        <v>0</v>
      </c>
      <c r="V44" s="105">
        <v>0</v>
      </c>
      <c r="W44" s="106">
        <v>0</v>
      </c>
      <c r="X44" s="105">
        <v>0</v>
      </c>
      <c r="Y44" s="104">
        <v>0</v>
      </c>
    </row>
    <row r="45" spans="2:25" x14ac:dyDescent="0.3">
      <c r="B45" s="76" t="s">
        <v>507</v>
      </c>
      <c r="C45" s="130" t="s">
        <v>509</v>
      </c>
      <c r="D45" s="77" t="s">
        <v>361</v>
      </c>
      <c r="E45" s="77" t="s">
        <v>362</v>
      </c>
      <c r="F45" s="103">
        <v>0</v>
      </c>
      <c r="G45" s="104">
        <v>0</v>
      </c>
      <c r="H45" s="105">
        <v>0</v>
      </c>
      <c r="I45" s="104">
        <v>0</v>
      </c>
      <c r="J45" s="106">
        <v>0</v>
      </c>
      <c r="K45" s="106">
        <v>0</v>
      </c>
      <c r="L45" s="105">
        <v>0</v>
      </c>
      <c r="M45" s="106">
        <v>0</v>
      </c>
      <c r="N45" s="105">
        <v>0</v>
      </c>
      <c r="O45" s="106">
        <v>0</v>
      </c>
      <c r="P45" s="105">
        <v>0</v>
      </c>
      <c r="Q45" s="106">
        <v>0</v>
      </c>
      <c r="R45" s="105">
        <v>0</v>
      </c>
      <c r="S45" s="106">
        <v>0</v>
      </c>
      <c r="T45" s="105">
        <v>0</v>
      </c>
      <c r="U45" s="106">
        <v>0</v>
      </c>
      <c r="V45" s="105">
        <v>0</v>
      </c>
      <c r="W45" s="106">
        <v>0</v>
      </c>
      <c r="X45" s="105">
        <v>0</v>
      </c>
      <c r="Y45" s="104">
        <v>0</v>
      </c>
    </row>
    <row r="46" spans="2:25" x14ac:dyDescent="0.3">
      <c r="B46" s="76" t="s">
        <v>507</v>
      </c>
      <c r="C46" s="130" t="s">
        <v>509</v>
      </c>
      <c r="D46" s="77" t="s">
        <v>363</v>
      </c>
      <c r="E46" s="77" t="s">
        <v>364</v>
      </c>
      <c r="F46" s="103">
        <v>41</v>
      </c>
      <c r="G46" s="104">
        <v>6</v>
      </c>
      <c r="H46" s="105">
        <v>1</v>
      </c>
      <c r="I46" s="104">
        <v>0</v>
      </c>
      <c r="J46" s="106">
        <v>15</v>
      </c>
      <c r="K46" s="106">
        <v>3</v>
      </c>
      <c r="L46" s="105">
        <v>0</v>
      </c>
      <c r="M46" s="106">
        <v>0</v>
      </c>
      <c r="N46" s="105">
        <v>24</v>
      </c>
      <c r="O46" s="106">
        <v>3</v>
      </c>
      <c r="P46" s="105">
        <v>5</v>
      </c>
      <c r="Q46" s="106">
        <v>6</v>
      </c>
      <c r="R46" s="105">
        <v>5</v>
      </c>
      <c r="S46" s="106">
        <v>2</v>
      </c>
      <c r="T46" s="105">
        <v>8</v>
      </c>
      <c r="U46" s="106">
        <v>1</v>
      </c>
      <c r="V46" s="105">
        <v>14</v>
      </c>
      <c r="W46" s="106">
        <v>1</v>
      </c>
      <c r="X46" s="105">
        <v>0</v>
      </c>
      <c r="Y46" s="104">
        <v>0</v>
      </c>
    </row>
    <row r="47" spans="2:25" x14ac:dyDescent="0.3">
      <c r="B47" s="76" t="s">
        <v>507</v>
      </c>
      <c r="C47" s="130" t="s">
        <v>509</v>
      </c>
      <c r="D47" s="77" t="s">
        <v>387</v>
      </c>
      <c r="E47" s="77" t="s">
        <v>388</v>
      </c>
      <c r="F47" s="103">
        <v>5</v>
      </c>
      <c r="G47" s="104">
        <v>0</v>
      </c>
      <c r="H47" s="105">
        <v>0</v>
      </c>
      <c r="I47" s="104">
        <v>0</v>
      </c>
      <c r="J47" s="106">
        <v>89</v>
      </c>
      <c r="K47" s="106">
        <v>0</v>
      </c>
      <c r="L47" s="105">
        <v>9</v>
      </c>
      <c r="M47" s="106">
        <v>0</v>
      </c>
      <c r="N47" s="105">
        <v>46</v>
      </c>
      <c r="O47" s="106">
        <v>0</v>
      </c>
      <c r="P47" s="105">
        <v>16</v>
      </c>
      <c r="Q47" s="106">
        <v>0</v>
      </c>
      <c r="R47" s="105">
        <v>1</v>
      </c>
      <c r="S47" s="106">
        <v>0</v>
      </c>
      <c r="T47" s="105">
        <v>6</v>
      </c>
      <c r="U47" s="106">
        <v>0</v>
      </c>
      <c r="V47" s="105">
        <v>0</v>
      </c>
      <c r="W47" s="106">
        <v>0</v>
      </c>
      <c r="X47" s="105">
        <v>0</v>
      </c>
      <c r="Y47" s="104">
        <v>0</v>
      </c>
    </row>
    <row r="48" spans="2:25" x14ac:dyDescent="0.3">
      <c r="B48" s="76" t="s">
        <v>507</v>
      </c>
      <c r="C48" s="130" t="s">
        <v>509</v>
      </c>
      <c r="D48" s="77" t="s">
        <v>397</v>
      </c>
      <c r="E48" s="77" t="s">
        <v>398</v>
      </c>
      <c r="F48" s="103">
        <v>42</v>
      </c>
      <c r="G48" s="104">
        <v>2</v>
      </c>
      <c r="H48" s="105">
        <v>17</v>
      </c>
      <c r="I48" s="104">
        <v>0</v>
      </c>
      <c r="J48" s="106">
        <v>22</v>
      </c>
      <c r="K48" s="106">
        <v>1</v>
      </c>
      <c r="L48" s="105">
        <v>2</v>
      </c>
      <c r="M48" s="106">
        <v>1</v>
      </c>
      <c r="N48" s="105">
        <v>18</v>
      </c>
      <c r="O48" s="106">
        <v>1</v>
      </c>
      <c r="P48" s="105">
        <v>4</v>
      </c>
      <c r="Q48" s="106">
        <v>0</v>
      </c>
      <c r="R48" s="105">
        <v>31</v>
      </c>
      <c r="S48" s="106">
        <v>4</v>
      </c>
      <c r="T48" s="105">
        <v>7</v>
      </c>
      <c r="U48" s="106">
        <v>4</v>
      </c>
      <c r="V48" s="105">
        <v>84</v>
      </c>
      <c r="W48" s="106">
        <v>7</v>
      </c>
      <c r="X48" s="105">
        <v>14</v>
      </c>
      <c r="Y48" s="104">
        <v>1</v>
      </c>
    </row>
    <row r="49" spans="2:25" x14ac:dyDescent="0.3">
      <c r="B49" s="76" t="s">
        <v>507</v>
      </c>
      <c r="C49" s="130" t="s">
        <v>509</v>
      </c>
      <c r="D49" s="77" t="s">
        <v>205</v>
      </c>
      <c r="E49" s="77" t="s">
        <v>206</v>
      </c>
      <c r="F49" s="103" t="s">
        <v>488</v>
      </c>
      <c r="G49" s="104" t="s">
        <v>488</v>
      </c>
      <c r="H49" s="105" t="s">
        <v>488</v>
      </c>
      <c r="I49" s="104" t="s">
        <v>488</v>
      </c>
      <c r="J49" s="106" t="s">
        <v>488</v>
      </c>
      <c r="K49" s="106" t="s">
        <v>488</v>
      </c>
      <c r="L49" s="105" t="s">
        <v>488</v>
      </c>
      <c r="M49" s="106" t="s">
        <v>488</v>
      </c>
      <c r="N49" s="105" t="s">
        <v>488</v>
      </c>
      <c r="O49" s="106" t="s">
        <v>488</v>
      </c>
      <c r="P49" s="105" t="s">
        <v>488</v>
      </c>
      <c r="Q49" s="106" t="s">
        <v>488</v>
      </c>
      <c r="R49" s="105" t="s">
        <v>488</v>
      </c>
      <c r="S49" s="106" t="s">
        <v>488</v>
      </c>
      <c r="T49" s="105" t="s">
        <v>488</v>
      </c>
      <c r="U49" s="106" t="s">
        <v>488</v>
      </c>
      <c r="V49" s="105" t="s">
        <v>488</v>
      </c>
      <c r="W49" s="106" t="s">
        <v>488</v>
      </c>
      <c r="X49" s="105" t="s">
        <v>488</v>
      </c>
      <c r="Y49" s="104" t="s">
        <v>488</v>
      </c>
    </row>
    <row r="50" spans="2:25" x14ac:dyDescent="0.3">
      <c r="B50" s="76" t="s">
        <v>507</v>
      </c>
      <c r="C50" s="130" t="s">
        <v>510</v>
      </c>
      <c r="D50" s="77" t="s">
        <v>186</v>
      </c>
      <c r="E50" s="77" t="s">
        <v>187</v>
      </c>
      <c r="F50" s="103" t="s">
        <v>488</v>
      </c>
      <c r="G50" s="104" t="s">
        <v>488</v>
      </c>
      <c r="H50" s="105" t="s">
        <v>488</v>
      </c>
      <c r="I50" s="104" t="s">
        <v>488</v>
      </c>
      <c r="J50" s="106" t="s">
        <v>488</v>
      </c>
      <c r="K50" s="106" t="s">
        <v>488</v>
      </c>
      <c r="L50" s="105" t="s">
        <v>488</v>
      </c>
      <c r="M50" s="106" t="s">
        <v>488</v>
      </c>
      <c r="N50" s="105" t="s">
        <v>488</v>
      </c>
      <c r="O50" s="106" t="s">
        <v>488</v>
      </c>
      <c r="P50" s="105" t="s">
        <v>488</v>
      </c>
      <c r="Q50" s="106" t="s">
        <v>488</v>
      </c>
      <c r="R50" s="105" t="s">
        <v>488</v>
      </c>
      <c r="S50" s="106" t="s">
        <v>488</v>
      </c>
      <c r="T50" s="105" t="s">
        <v>488</v>
      </c>
      <c r="U50" s="106" t="s">
        <v>488</v>
      </c>
      <c r="V50" s="105" t="s">
        <v>488</v>
      </c>
      <c r="W50" s="106" t="s">
        <v>488</v>
      </c>
      <c r="X50" s="105" t="s">
        <v>488</v>
      </c>
      <c r="Y50" s="104" t="s">
        <v>488</v>
      </c>
    </row>
    <row r="51" spans="2:25" x14ac:dyDescent="0.3">
      <c r="B51" s="76" t="s">
        <v>507</v>
      </c>
      <c r="C51" s="130" t="s">
        <v>510</v>
      </c>
      <c r="D51" s="77" t="s">
        <v>191</v>
      </c>
      <c r="E51" s="77" t="s">
        <v>192</v>
      </c>
      <c r="F51" s="103" t="s">
        <v>488</v>
      </c>
      <c r="G51" s="104" t="s">
        <v>488</v>
      </c>
      <c r="H51" s="105" t="s">
        <v>488</v>
      </c>
      <c r="I51" s="104" t="s">
        <v>488</v>
      </c>
      <c r="J51" s="106" t="s">
        <v>488</v>
      </c>
      <c r="K51" s="106" t="s">
        <v>488</v>
      </c>
      <c r="L51" s="105" t="s">
        <v>488</v>
      </c>
      <c r="M51" s="106" t="s">
        <v>488</v>
      </c>
      <c r="N51" s="105" t="s">
        <v>488</v>
      </c>
      <c r="O51" s="106" t="s">
        <v>488</v>
      </c>
      <c r="P51" s="105" t="s">
        <v>488</v>
      </c>
      <c r="Q51" s="106" t="s">
        <v>488</v>
      </c>
      <c r="R51" s="105" t="s">
        <v>488</v>
      </c>
      <c r="S51" s="106" t="s">
        <v>488</v>
      </c>
      <c r="T51" s="105" t="s">
        <v>488</v>
      </c>
      <c r="U51" s="106" t="s">
        <v>488</v>
      </c>
      <c r="V51" s="105" t="s">
        <v>488</v>
      </c>
      <c r="W51" s="106" t="s">
        <v>488</v>
      </c>
      <c r="X51" s="105" t="s">
        <v>488</v>
      </c>
      <c r="Y51" s="104" t="s">
        <v>488</v>
      </c>
    </row>
    <row r="52" spans="2:25" x14ac:dyDescent="0.3">
      <c r="B52" s="76" t="s">
        <v>507</v>
      </c>
      <c r="C52" s="130" t="s">
        <v>510</v>
      </c>
      <c r="D52" s="77" t="s">
        <v>245</v>
      </c>
      <c r="E52" s="77" t="s">
        <v>246</v>
      </c>
      <c r="F52" s="103">
        <v>0</v>
      </c>
      <c r="G52" s="104">
        <v>0</v>
      </c>
      <c r="H52" s="105">
        <v>0</v>
      </c>
      <c r="I52" s="104">
        <v>0</v>
      </c>
      <c r="J52" s="106">
        <v>7</v>
      </c>
      <c r="K52" s="106">
        <v>1</v>
      </c>
      <c r="L52" s="105">
        <v>0</v>
      </c>
      <c r="M52" s="106">
        <v>0</v>
      </c>
      <c r="N52" s="105">
        <v>8</v>
      </c>
      <c r="O52" s="106">
        <v>11</v>
      </c>
      <c r="P52" s="105">
        <v>10</v>
      </c>
      <c r="Q52" s="106">
        <v>0</v>
      </c>
      <c r="R52" s="105">
        <v>8</v>
      </c>
      <c r="S52" s="106">
        <v>3</v>
      </c>
      <c r="T52" s="105">
        <v>5</v>
      </c>
      <c r="U52" s="106">
        <v>5</v>
      </c>
      <c r="V52" s="105">
        <v>16</v>
      </c>
      <c r="W52" s="106">
        <v>3</v>
      </c>
      <c r="X52" s="105">
        <v>3</v>
      </c>
      <c r="Y52" s="104">
        <v>0</v>
      </c>
    </row>
    <row r="53" spans="2:25" x14ac:dyDescent="0.3">
      <c r="B53" s="76" t="s">
        <v>507</v>
      </c>
      <c r="C53" s="130" t="s">
        <v>510</v>
      </c>
      <c r="D53" s="77" t="s">
        <v>213</v>
      </c>
      <c r="E53" s="77" t="s">
        <v>214</v>
      </c>
      <c r="F53" s="103" t="s">
        <v>488</v>
      </c>
      <c r="G53" s="104" t="s">
        <v>488</v>
      </c>
      <c r="H53" s="105" t="s">
        <v>488</v>
      </c>
      <c r="I53" s="104" t="s">
        <v>488</v>
      </c>
      <c r="J53" s="106" t="s">
        <v>488</v>
      </c>
      <c r="K53" s="106" t="s">
        <v>488</v>
      </c>
      <c r="L53" s="105" t="s">
        <v>488</v>
      </c>
      <c r="M53" s="106" t="s">
        <v>488</v>
      </c>
      <c r="N53" s="105" t="s">
        <v>488</v>
      </c>
      <c r="O53" s="106" t="s">
        <v>488</v>
      </c>
      <c r="P53" s="105" t="s">
        <v>488</v>
      </c>
      <c r="Q53" s="106" t="s">
        <v>488</v>
      </c>
      <c r="R53" s="105" t="s">
        <v>488</v>
      </c>
      <c r="S53" s="106" t="s">
        <v>488</v>
      </c>
      <c r="T53" s="105" t="s">
        <v>488</v>
      </c>
      <c r="U53" s="106" t="s">
        <v>488</v>
      </c>
      <c r="V53" s="105" t="s">
        <v>488</v>
      </c>
      <c r="W53" s="106" t="s">
        <v>488</v>
      </c>
      <c r="X53" s="105" t="s">
        <v>488</v>
      </c>
      <c r="Y53" s="104" t="s">
        <v>488</v>
      </c>
    </row>
    <row r="54" spans="2:25" x14ac:dyDescent="0.3">
      <c r="B54" s="76" t="s">
        <v>507</v>
      </c>
      <c r="C54" s="130" t="s">
        <v>510</v>
      </c>
      <c r="D54" s="77" t="s">
        <v>233</v>
      </c>
      <c r="E54" s="77" t="s">
        <v>234</v>
      </c>
      <c r="F54" s="103" t="s">
        <v>488</v>
      </c>
      <c r="G54" s="104" t="s">
        <v>488</v>
      </c>
      <c r="H54" s="105" t="s">
        <v>488</v>
      </c>
      <c r="I54" s="104" t="s">
        <v>488</v>
      </c>
      <c r="J54" s="106" t="s">
        <v>488</v>
      </c>
      <c r="K54" s="106" t="s">
        <v>488</v>
      </c>
      <c r="L54" s="105" t="s">
        <v>488</v>
      </c>
      <c r="M54" s="106" t="s">
        <v>488</v>
      </c>
      <c r="N54" s="105" t="s">
        <v>488</v>
      </c>
      <c r="O54" s="106" t="s">
        <v>488</v>
      </c>
      <c r="P54" s="105" t="s">
        <v>488</v>
      </c>
      <c r="Q54" s="106" t="s">
        <v>488</v>
      </c>
      <c r="R54" s="105" t="s">
        <v>488</v>
      </c>
      <c r="S54" s="106" t="s">
        <v>488</v>
      </c>
      <c r="T54" s="105" t="s">
        <v>488</v>
      </c>
      <c r="U54" s="106" t="s">
        <v>488</v>
      </c>
      <c r="V54" s="105" t="s">
        <v>488</v>
      </c>
      <c r="W54" s="106" t="s">
        <v>488</v>
      </c>
      <c r="X54" s="105" t="s">
        <v>488</v>
      </c>
      <c r="Y54" s="104" t="s">
        <v>488</v>
      </c>
    </row>
    <row r="55" spans="2:25" x14ac:dyDescent="0.3">
      <c r="B55" s="76" t="s">
        <v>507</v>
      </c>
      <c r="C55" s="130" t="s">
        <v>510</v>
      </c>
      <c r="D55" s="77" t="s">
        <v>217</v>
      </c>
      <c r="E55" s="77" t="s">
        <v>218</v>
      </c>
      <c r="F55" s="103" t="s">
        <v>488</v>
      </c>
      <c r="G55" s="104" t="s">
        <v>488</v>
      </c>
      <c r="H55" s="105" t="s">
        <v>488</v>
      </c>
      <c r="I55" s="104" t="s">
        <v>488</v>
      </c>
      <c r="J55" s="106" t="s">
        <v>488</v>
      </c>
      <c r="K55" s="106" t="s">
        <v>488</v>
      </c>
      <c r="L55" s="105" t="s">
        <v>488</v>
      </c>
      <c r="M55" s="106" t="s">
        <v>488</v>
      </c>
      <c r="N55" s="105" t="s">
        <v>488</v>
      </c>
      <c r="O55" s="106" t="s">
        <v>488</v>
      </c>
      <c r="P55" s="105" t="s">
        <v>488</v>
      </c>
      <c r="Q55" s="106" t="s">
        <v>488</v>
      </c>
      <c r="R55" s="105" t="s">
        <v>488</v>
      </c>
      <c r="S55" s="106" t="s">
        <v>488</v>
      </c>
      <c r="T55" s="105" t="s">
        <v>488</v>
      </c>
      <c r="U55" s="106" t="s">
        <v>488</v>
      </c>
      <c r="V55" s="105" t="s">
        <v>488</v>
      </c>
      <c r="W55" s="106" t="s">
        <v>488</v>
      </c>
      <c r="X55" s="105" t="s">
        <v>488</v>
      </c>
      <c r="Y55" s="104" t="s">
        <v>488</v>
      </c>
    </row>
    <row r="56" spans="2:25" x14ac:dyDescent="0.3">
      <c r="B56" s="76" t="s">
        <v>507</v>
      </c>
      <c r="C56" s="130" t="s">
        <v>510</v>
      </c>
      <c r="D56" s="77" t="s">
        <v>271</v>
      </c>
      <c r="E56" s="77" t="s">
        <v>272</v>
      </c>
      <c r="F56" s="103">
        <v>20</v>
      </c>
      <c r="G56" s="104">
        <v>0</v>
      </c>
      <c r="H56" s="105">
        <v>4</v>
      </c>
      <c r="I56" s="104">
        <v>0</v>
      </c>
      <c r="J56" s="106">
        <v>24</v>
      </c>
      <c r="K56" s="106">
        <v>5</v>
      </c>
      <c r="L56" s="105">
        <v>9</v>
      </c>
      <c r="M56" s="106">
        <v>4</v>
      </c>
      <c r="N56" s="105">
        <v>29</v>
      </c>
      <c r="O56" s="106">
        <v>10</v>
      </c>
      <c r="P56" s="105">
        <v>4</v>
      </c>
      <c r="Q56" s="106">
        <v>2</v>
      </c>
      <c r="R56" s="105">
        <v>2</v>
      </c>
      <c r="S56" s="106">
        <v>3</v>
      </c>
      <c r="T56" s="105">
        <v>0</v>
      </c>
      <c r="U56" s="106">
        <v>3</v>
      </c>
      <c r="V56" s="105">
        <v>17</v>
      </c>
      <c r="W56" s="106">
        <v>0</v>
      </c>
      <c r="X56" s="105">
        <v>7</v>
      </c>
      <c r="Y56" s="104">
        <v>0</v>
      </c>
    </row>
    <row r="57" spans="2:25" x14ac:dyDescent="0.3">
      <c r="B57" s="76" t="s">
        <v>507</v>
      </c>
      <c r="C57" s="130" t="s">
        <v>510</v>
      </c>
      <c r="D57" s="77" t="s">
        <v>303</v>
      </c>
      <c r="E57" s="77" t="s">
        <v>304</v>
      </c>
      <c r="F57" s="103">
        <v>15</v>
      </c>
      <c r="G57" s="104">
        <v>0</v>
      </c>
      <c r="H57" s="105">
        <v>2</v>
      </c>
      <c r="I57" s="104">
        <v>0</v>
      </c>
      <c r="J57" s="106">
        <v>25</v>
      </c>
      <c r="K57" s="106">
        <v>4</v>
      </c>
      <c r="L57" s="105">
        <v>0</v>
      </c>
      <c r="M57" s="106">
        <v>3</v>
      </c>
      <c r="N57" s="105">
        <v>20</v>
      </c>
      <c r="O57" s="106">
        <v>16</v>
      </c>
      <c r="P57" s="105">
        <v>5</v>
      </c>
      <c r="Q57" s="106">
        <v>6</v>
      </c>
      <c r="R57" s="105">
        <v>5</v>
      </c>
      <c r="S57" s="106">
        <v>3</v>
      </c>
      <c r="T57" s="105">
        <v>1</v>
      </c>
      <c r="U57" s="106">
        <v>0</v>
      </c>
      <c r="V57" s="105">
        <v>15</v>
      </c>
      <c r="W57" s="106">
        <v>3</v>
      </c>
      <c r="X57" s="105">
        <v>7</v>
      </c>
      <c r="Y57" s="104">
        <v>0</v>
      </c>
    </row>
    <row r="58" spans="2:25" x14ac:dyDescent="0.3">
      <c r="B58" s="76" t="s">
        <v>511</v>
      </c>
      <c r="C58" s="130" t="s">
        <v>512</v>
      </c>
      <c r="D58" s="77" t="s">
        <v>241</v>
      </c>
      <c r="E58" s="77" t="s">
        <v>242</v>
      </c>
      <c r="F58" s="103">
        <v>21</v>
      </c>
      <c r="G58" s="104">
        <v>0</v>
      </c>
      <c r="H58" s="105">
        <v>2</v>
      </c>
      <c r="I58" s="104">
        <v>0</v>
      </c>
      <c r="J58" s="106">
        <v>19</v>
      </c>
      <c r="K58" s="106">
        <v>1</v>
      </c>
      <c r="L58" s="105">
        <v>10</v>
      </c>
      <c r="M58" s="106">
        <v>1</v>
      </c>
      <c r="N58" s="105">
        <v>60</v>
      </c>
      <c r="O58" s="106">
        <v>1</v>
      </c>
      <c r="P58" s="105">
        <v>10</v>
      </c>
      <c r="Q58" s="106">
        <v>0</v>
      </c>
      <c r="R58" s="105">
        <v>15</v>
      </c>
      <c r="S58" s="106">
        <v>0</v>
      </c>
      <c r="T58" s="105">
        <v>2</v>
      </c>
      <c r="U58" s="106">
        <v>0</v>
      </c>
      <c r="V58" s="105">
        <v>301</v>
      </c>
      <c r="W58" s="106">
        <v>0</v>
      </c>
      <c r="X58" s="105">
        <v>74</v>
      </c>
      <c r="Y58" s="104">
        <v>0</v>
      </c>
    </row>
    <row r="59" spans="2:25" x14ac:dyDescent="0.3">
      <c r="B59" s="76" t="s">
        <v>511</v>
      </c>
      <c r="C59" s="130" t="s">
        <v>513</v>
      </c>
      <c r="D59" s="77" t="s">
        <v>307</v>
      </c>
      <c r="E59" s="77" t="s">
        <v>308</v>
      </c>
      <c r="F59" s="103">
        <v>36</v>
      </c>
      <c r="G59" s="104">
        <v>7</v>
      </c>
      <c r="H59" s="105">
        <v>7</v>
      </c>
      <c r="I59" s="104">
        <v>2</v>
      </c>
      <c r="J59" s="106">
        <v>49</v>
      </c>
      <c r="K59" s="106">
        <v>9</v>
      </c>
      <c r="L59" s="105">
        <v>8</v>
      </c>
      <c r="M59" s="106">
        <v>5</v>
      </c>
      <c r="N59" s="105">
        <v>64</v>
      </c>
      <c r="O59" s="106">
        <v>28</v>
      </c>
      <c r="P59" s="105">
        <v>6</v>
      </c>
      <c r="Q59" s="106">
        <v>3</v>
      </c>
      <c r="R59" s="105">
        <v>68</v>
      </c>
      <c r="S59" s="106">
        <v>47</v>
      </c>
      <c r="T59" s="105">
        <v>12</v>
      </c>
      <c r="U59" s="106">
        <v>13</v>
      </c>
      <c r="V59" s="105">
        <v>17</v>
      </c>
      <c r="W59" s="106">
        <v>5</v>
      </c>
      <c r="X59" s="105">
        <v>5</v>
      </c>
      <c r="Y59" s="104">
        <v>0</v>
      </c>
    </row>
    <row r="60" spans="2:25" x14ac:dyDescent="0.3">
      <c r="B60" s="76" t="s">
        <v>511</v>
      </c>
      <c r="C60" s="130" t="s">
        <v>514</v>
      </c>
      <c r="D60" s="77" t="s">
        <v>221</v>
      </c>
      <c r="E60" s="77" t="s">
        <v>222</v>
      </c>
      <c r="F60" s="103" t="s">
        <v>488</v>
      </c>
      <c r="G60" s="104" t="s">
        <v>488</v>
      </c>
      <c r="H60" s="105" t="s">
        <v>488</v>
      </c>
      <c r="I60" s="104" t="s">
        <v>488</v>
      </c>
      <c r="J60" s="106" t="s">
        <v>488</v>
      </c>
      <c r="K60" s="106" t="s">
        <v>488</v>
      </c>
      <c r="L60" s="105" t="s">
        <v>488</v>
      </c>
      <c r="M60" s="106" t="s">
        <v>488</v>
      </c>
      <c r="N60" s="105" t="s">
        <v>488</v>
      </c>
      <c r="O60" s="106" t="s">
        <v>488</v>
      </c>
      <c r="P60" s="105" t="s">
        <v>488</v>
      </c>
      <c r="Q60" s="106" t="s">
        <v>488</v>
      </c>
      <c r="R60" s="105" t="s">
        <v>488</v>
      </c>
      <c r="S60" s="106" t="s">
        <v>488</v>
      </c>
      <c r="T60" s="105" t="s">
        <v>488</v>
      </c>
      <c r="U60" s="106" t="s">
        <v>488</v>
      </c>
      <c r="V60" s="105" t="s">
        <v>488</v>
      </c>
      <c r="W60" s="106" t="s">
        <v>488</v>
      </c>
      <c r="X60" s="105" t="s">
        <v>488</v>
      </c>
      <c r="Y60" s="104" t="s">
        <v>488</v>
      </c>
    </row>
    <row r="61" spans="2:25" x14ac:dyDescent="0.3">
      <c r="B61" s="76" t="s">
        <v>511</v>
      </c>
      <c r="C61" s="130" t="s">
        <v>514</v>
      </c>
      <c r="D61" s="77" t="s">
        <v>313</v>
      </c>
      <c r="E61" s="77" t="s">
        <v>314</v>
      </c>
      <c r="F61" s="103">
        <v>0</v>
      </c>
      <c r="G61" s="104">
        <v>0</v>
      </c>
      <c r="H61" s="105">
        <v>0</v>
      </c>
      <c r="I61" s="104">
        <v>0</v>
      </c>
      <c r="J61" s="106">
        <v>0</v>
      </c>
      <c r="K61" s="106">
        <v>0</v>
      </c>
      <c r="L61" s="105">
        <v>0</v>
      </c>
      <c r="M61" s="106">
        <v>0</v>
      </c>
      <c r="N61" s="105">
        <v>0</v>
      </c>
      <c r="O61" s="106">
        <v>0</v>
      </c>
      <c r="P61" s="105">
        <v>0</v>
      </c>
      <c r="Q61" s="106">
        <v>0</v>
      </c>
      <c r="R61" s="105">
        <v>0</v>
      </c>
      <c r="S61" s="106">
        <v>0</v>
      </c>
      <c r="T61" s="105">
        <v>0</v>
      </c>
      <c r="U61" s="106">
        <v>0</v>
      </c>
      <c r="V61" s="105">
        <v>0</v>
      </c>
      <c r="W61" s="106">
        <v>0</v>
      </c>
      <c r="X61" s="105">
        <v>0</v>
      </c>
      <c r="Y61" s="104">
        <v>0</v>
      </c>
    </row>
    <row r="62" spans="2:25" x14ac:dyDescent="0.3">
      <c r="B62" s="76" t="s">
        <v>511</v>
      </c>
      <c r="C62" s="130" t="s">
        <v>514</v>
      </c>
      <c r="D62" s="77" t="s">
        <v>237</v>
      </c>
      <c r="E62" s="77" t="s">
        <v>238</v>
      </c>
      <c r="F62" s="103" t="s">
        <v>488</v>
      </c>
      <c r="G62" s="104" t="s">
        <v>488</v>
      </c>
      <c r="H62" s="105" t="s">
        <v>488</v>
      </c>
      <c r="I62" s="104" t="s">
        <v>488</v>
      </c>
      <c r="J62" s="106" t="s">
        <v>488</v>
      </c>
      <c r="K62" s="106" t="s">
        <v>488</v>
      </c>
      <c r="L62" s="105" t="s">
        <v>488</v>
      </c>
      <c r="M62" s="106" t="s">
        <v>488</v>
      </c>
      <c r="N62" s="105" t="s">
        <v>488</v>
      </c>
      <c r="O62" s="106" t="s">
        <v>488</v>
      </c>
      <c r="P62" s="105" t="s">
        <v>488</v>
      </c>
      <c r="Q62" s="106" t="s">
        <v>488</v>
      </c>
      <c r="R62" s="105" t="s">
        <v>488</v>
      </c>
      <c r="S62" s="106" t="s">
        <v>488</v>
      </c>
      <c r="T62" s="105" t="s">
        <v>488</v>
      </c>
      <c r="U62" s="106" t="s">
        <v>488</v>
      </c>
      <c r="V62" s="105" t="s">
        <v>488</v>
      </c>
      <c r="W62" s="106" t="s">
        <v>488</v>
      </c>
      <c r="X62" s="105" t="s">
        <v>488</v>
      </c>
      <c r="Y62" s="104" t="s">
        <v>488</v>
      </c>
    </row>
    <row r="63" spans="2:25" x14ac:dyDescent="0.3">
      <c r="B63" s="76" t="s">
        <v>511</v>
      </c>
      <c r="C63" s="130" t="s">
        <v>515</v>
      </c>
      <c r="D63" s="77" t="s">
        <v>203</v>
      </c>
      <c r="E63" s="77" t="s">
        <v>204</v>
      </c>
      <c r="F63" s="103">
        <v>2</v>
      </c>
      <c r="G63" s="104">
        <v>0</v>
      </c>
      <c r="H63" s="105">
        <v>2</v>
      </c>
      <c r="I63" s="104">
        <v>0</v>
      </c>
      <c r="J63" s="106">
        <v>22</v>
      </c>
      <c r="K63" s="106">
        <v>2</v>
      </c>
      <c r="L63" s="105">
        <v>3</v>
      </c>
      <c r="M63" s="106">
        <v>4</v>
      </c>
      <c r="N63" s="105">
        <v>32</v>
      </c>
      <c r="O63" s="106">
        <v>5</v>
      </c>
      <c r="P63" s="105">
        <v>6</v>
      </c>
      <c r="Q63" s="106">
        <v>1</v>
      </c>
      <c r="R63" s="105">
        <v>3</v>
      </c>
      <c r="S63" s="106">
        <v>0</v>
      </c>
      <c r="T63" s="105">
        <v>1</v>
      </c>
      <c r="U63" s="106">
        <v>0</v>
      </c>
      <c r="V63" s="105">
        <v>104</v>
      </c>
      <c r="W63" s="106">
        <v>14</v>
      </c>
      <c r="X63" s="105">
        <v>18</v>
      </c>
      <c r="Y63" s="104">
        <v>5</v>
      </c>
    </row>
    <row r="64" spans="2:25" x14ac:dyDescent="0.3">
      <c r="B64" s="76" t="s">
        <v>511</v>
      </c>
      <c r="C64" s="130" t="s">
        <v>516</v>
      </c>
      <c r="D64" s="77" t="s">
        <v>257</v>
      </c>
      <c r="E64" s="77" t="s">
        <v>258</v>
      </c>
      <c r="F64" s="103">
        <v>31</v>
      </c>
      <c r="G64" s="104">
        <v>1</v>
      </c>
      <c r="H64" s="105">
        <v>4</v>
      </c>
      <c r="I64" s="104">
        <v>0</v>
      </c>
      <c r="J64" s="106">
        <v>60</v>
      </c>
      <c r="K64" s="106">
        <v>1</v>
      </c>
      <c r="L64" s="105">
        <v>14</v>
      </c>
      <c r="M64" s="106">
        <v>0</v>
      </c>
      <c r="N64" s="105">
        <v>44</v>
      </c>
      <c r="O64" s="106">
        <v>3</v>
      </c>
      <c r="P64" s="105">
        <v>22</v>
      </c>
      <c r="Q64" s="106">
        <v>0</v>
      </c>
      <c r="R64" s="105">
        <v>16</v>
      </c>
      <c r="S64" s="106">
        <v>0</v>
      </c>
      <c r="T64" s="105">
        <v>9</v>
      </c>
      <c r="U64" s="106">
        <v>2</v>
      </c>
      <c r="V64" s="105">
        <v>2</v>
      </c>
      <c r="W64" s="106">
        <v>0</v>
      </c>
      <c r="X64" s="105">
        <v>0</v>
      </c>
      <c r="Y64" s="104">
        <v>0</v>
      </c>
    </row>
    <row r="65" spans="2:25" x14ac:dyDescent="0.3">
      <c r="B65" s="76" t="s">
        <v>511</v>
      </c>
      <c r="C65" s="130" t="s">
        <v>516</v>
      </c>
      <c r="D65" s="77" t="s">
        <v>279</v>
      </c>
      <c r="E65" s="77" t="s">
        <v>280</v>
      </c>
      <c r="F65" s="103">
        <v>35</v>
      </c>
      <c r="G65" s="104">
        <v>0</v>
      </c>
      <c r="H65" s="105">
        <v>5</v>
      </c>
      <c r="I65" s="104">
        <v>0</v>
      </c>
      <c r="J65" s="106">
        <v>71</v>
      </c>
      <c r="K65" s="106">
        <v>5</v>
      </c>
      <c r="L65" s="105">
        <v>12</v>
      </c>
      <c r="M65" s="106">
        <v>1</v>
      </c>
      <c r="N65" s="105">
        <v>41</v>
      </c>
      <c r="O65" s="106">
        <v>5</v>
      </c>
      <c r="P65" s="105">
        <v>27</v>
      </c>
      <c r="Q65" s="106">
        <v>0</v>
      </c>
      <c r="R65" s="105">
        <v>9</v>
      </c>
      <c r="S65" s="106">
        <v>0</v>
      </c>
      <c r="T65" s="105">
        <v>4</v>
      </c>
      <c r="U65" s="106">
        <v>2</v>
      </c>
      <c r="V65" s="105">
        <v>1</v>
      </c>
      <c r="W65" s="106">
        <v>0</v>
      </c>
      <c r="X65" s="105">
        <v>0</v>
      </c>
      <c r="Y65" s="104">
        <v>0</v>
      </c>
    </row>
    <row r="66" spans="2:25" x14ac:dyDescent="0.3">
      <c r="B66" s="76" t="s">
        <v>511</v>
      </c>
      <c r="C66" s="130" t="s">
        <v>516</v>
      </c>
      <c r="D66" s="77" t="s">
        <v>389</v>
      </c>
      <c r="E66" s="77" t="s">
        <v>390</v>
      </c>
      <c r="F66" s="103">
        <v>2</v>
      </c>
      <c r="G66" s="104">
        <v>0</v>
      </c>
      <c r="H66" s="105">
        <v>2</v>
      </c>
      <c r="I66" s="104">
        <v>0</v>
      </c>
      <c r="J66" s="106">
        <v>31</v>
      </c>
      <c r="K66" s="106">
        <v>6</v>
      </c>
      <c r="L66" s="105">
        <v>21</v>
      </c>
      <c r="M66" s="106">
        <v>1</v>
      </c>
      <c r="N66" s="105">
        <v>55</v>
      </c>
      <c r="O66" s="106">
        <v>6</v>
      </c>
      <c r="P66" s="105">
        <v>9</v>
      </c>
      <c r="Q66" s="106">
        <v>0</v>
      </c>
      <c r="R66" s="105">
        <v>12</v>
      </c>
      <c r="S66" s="106">
        <v>3</v>
      </c>
      <c r="T66" s="105">
        <v>16</v>
      </c>
      <c r="U66" s="106">
        <v>3</v>
      </c>
      <c r="V66" s="105">
        <v>30</v>
      </c>
      <c r="W66" s="106">
        <v>1</v>
      </c>
      <c r="X66" s="105">
        <v>2</v>
      </c>
      <c r="Y66" s="104">
        <v>0</v>
      </c>
    </row>
    <row r="67" spans="2:25" x14ac:dyDescent="0.3">
      <c r="B67" s="76" t="s">
        <v>511</v>
      </c>
      <c r="C67" s="130" t="s">
        <v>517</v>
      </c>
      <c r="D67" s="77" t="s">
        <v>189</v>
      </c>
      <c r="E67" s="77" t="s">
        <v>190</v>
      </c>
      <c r="F67" s="103">
        <v>34</v>
      </c>
      <c r="G67" s="104">
        <v>0</v>
      </c>
      <c r="H67" s="105">
        <v>13</v>
      </c>
      <c r="I67" s="104">
        <v>0</v>
      </c>
      <c r="J67" s="106">
        <v>11</v>
      </c>
      <c r="K67" s="106">
        <v>0</v>
      </c>
      <c r="L67" s="105">
        <v>1</v>
      </c>
      <c r="M67" s="106">
        <v>0</v>
      </c>
      <c r="N67" s="105">
        <v>27</v>
      </c>
      <c r="O67" s="106">
        <v>0</v>
      </c>
      <c r="P67" s="105">
        <v>9</v>
      </c>
      <c r="Q67" s="106">
        <v>0</v>
      </c>
      <c r="R67" s="105">
        <v>0</v>
      </c>
      <c r="S67" s="106">
        <v>0</v>
      </c>
      <c r="T67" s="105">
        <v>0</v>
      </c>
      <c r="U67" s="106">
        <v>0</v>
      </c>
      <c r="V67" s="105">
        <v>23</v>
      </c>
      <c r="W67" s="106">
        <v>0</v>
      </c>
      <c r="X67" s="105">
        <v>4</v>
      </c>
      <c r="Y67" s="104">
        <v>0</v>
      </c>
    </row>
    <row r="68" spans="2:25" x14ac:dyDescent="0.3">
      <c r="B68" s="76" t="s">
        <v>511</v>
      </c>
      <c r="C68" s="130" t="s">
        <v>517</v>
      </c>
      <c r="D68" s="77" t="s">
        <v>200</v>
      </c>
      <c r="E68" s="77" t="s">
        <v>201</v>
      </c>
      <c r="F68" s="103" t="s">
        <v>488</v>
      </c>
      <c r="G68" s="104" t="s">
        <v>488</v>
      </c>
      <c r="H68" s="105" t="s">
        <v>488</v>
      </c>
      <c r="I68" s="104" t="s">
        <v>488</v>
      </c>
      <c r="J68" s="106" t="s">
        <v>488</v>
      </c>
      <c r="K68" s="106" t="s">
        <v>488</v>
      </c>
      <c r="L68" s="105" t="s">
        <v>488</v>
      </c>
      <c r="M68" s="106" t="s">
        <v>488</v>
      </c>
      <c r="N68" s="105" t="s">
        <v>488</v>
      </c>
      <c r="O68" s="106" t="s">
        <v>488</v>
      </c>
      <c r="P68" s="105" t="s">
        <v>488</v>
      </c>
      <c r="Q68" s="106" t="s">
        <v>488</v>
      </c>
      <c r="R68" s="105" t="s">
        <v>488</v>
      </c>
      <c r="S68" s="106" t="s">
        <v>488</v>
      </c>
      <c r="T68" s="105" t="s">
        <v>488</v>
      </c>
      <c r="U68" s="106" t="s">
        <v>488</v>
      </c>
      <c r="V68" s="105" t="s">
        <v>488</v>
      </c>
      <c r="W68" s="106" t="s">
        <v>488</v>
      </c>
      <c r="X68" s="105" t="s">
        <v>488</v>
      </c>
      <c r="Y68" s="104" t="s">
        <v>488</v>
      </c>
    </row>
    <row r="69" spans="2:25" x14ac:dyDescent="0.3">
      <c r="B69" s="76" t="s">
        <v>511</v>
      </c>
      <c r="C69" s="130" t="s">
        <v>517</v>
      </c>
      <c r="D69" s="77" t="s">
        <v>301</v>
      </c>
      <c r="E69" s="77" t="s">
        <v>302</v>
      </c>
      <c r="F69" s="103">
        <v>0</v>
      </c>
      <c r="G69" s="104">
        <v>0</v>
      </c>
      <c r="H69" s="105">
        <v>0</v>
      </c>
      <c r="I69" s="104">
        <v>0</v>
      </c>
      <c r="J69" s="106">
        <v>0</v>
      </c>
      <c r="K69" s="106">
        <v>0</v>
      </c>
      <c r="L69" s="105">
        <v>1</v>
      </c>
      <c r="M69" s="106">
        <v>0</v>
      </c>
      <c r="N69" s="105">
        <v>0</v>
      </c>
      <c r="O69" s="106">
        <v>0</v>
      </c>
      <c r="P69" s="105">
        <v>0</v>
      </c>
      <c r="Q69" s="106">
        <v>0</v>
      </c>
      <c r="R69" s="105">
        <v>0</v>
      </c>
      <c r="S69" s="106">
        <v>0</v>
      </c>
      <c r="T69" s="105">
        <v>0</v>
      </c>
      <c r="U69" s="106">
        <v>0</v>
      </c>
      <c r="V69" s="105">
        <v>0</v>
      </c>
      <c r="W69" s="106">
        <v>0</v>
      </c>
      <c r="X69" s="105">
        <v>0</v>
      </c>
      <c r="Y69" s="104">
        <v>0</v>
      </c>
    </row>
    <row r="70" spans="2:25" x14ac:dyDescent="0.3">
      <c r="B70" s="76" t="s">
        <v>511</v>
      </c>
      <c r="C70" s="130" t="s">
        <v>517</v>
      </c>
      <c r="D70" s="77" t="s">
        <v>229</v>
      </c>
      <c r="E70" s="77" t="s">
        <v>230</v>
      </c>
      <c r="F70" s="103" t="s">
        <v>488</v>
      </c>
      <c r="G70" s="104" t="s">
        <v>488</v>
      </c>
      <c r="H70" s="105" t="s">
        <v>488</v>
      </c>
      <c r="I70" s="104" t="s">
        <v>488</v>
      </c>
      <c r="J70" s="106" t="s">
        <v>488</v>
      </c>
      <c r="K70" s="106" t="s">
        <v>488</v>
      </c>
      <c r="L70" s="105" t="s">
        <v>488</v>
      </c>
      <c r="M70" s="106" t="s">
        <v>488</v>
      </c>
      <c r="N70" s="105" t="s">
        <v>488</v>
      </c>
      <c r="O70" s="106" t="s">
        <v>488</v>
      </c>
      <c r="P70" s="105" t="s">
        <v>488</v>
      </c>
      <c r="Q70" s="106" t="s">
        <v>488</v>
      </c>
      <c r="R70" s="105" t="s">
        <v>488</v>
      </c>
      <c r="S70" s="106" t="s">
        <v>488</v>
      </c>
      <c r="T70" s="105" t="s">
        <v>488</v>
      </c>
      <c r="U70" s="106" t="s">
        <v>488</v>
      </c>
      <c r="V70" s="105" t="s">
        <v>488</v>
      </c>
      <c r="W70" s="106" t="s">
        <v>488</v>
      </c>
      <c r="X70" s="105" t="s">
        <v>488</v>
      </c>
      <c r="Y70" s="104" t="s">
        <v>488</v>
      </c>
    </row>
    <row r="71" spans="2:25" x14ac:dyDescent="0.3">
      <c r="B71" s="76" t="s">
        <v>511</v>
      </c>
      <c r="C71" s="130" t="s">
        <v>517</v>
      </c>
      <c r="D71" s="77" t="s">
        <v>379</v>
      </c>
      <c r="E71" s="77" t="s">
        <v>380</v>
      </c>
      <c r="F71" s="103">
        <v>24</v>
      </c>
      <c r="G71" s="104">
        <v>0</v>
      </c>
      <c r="H71" s="105">
        <v>4</v>
      </c>
      <c r="I71" s="104">
        <v>0</v>
      </c>
      <c r="J71" s="106">
        <v>9</v>
      </c>
      <c r="K71" s="106">
        <v>0</v>
      </c>
      <c r="L71" s="105">
        <v>0</v>
      </c>
      <c r="M71" s="106">
        <v>0</v>
      </c>
      <c r="N71" s="105">
        <v>15</v>
      </c>
      <c r="O71" s="106">
        <v>0</v>
      </c>
      <c r="P71" s="105">
        <v>6</v>
      </c>
      <c r="Q71" s="106">
        <v>0</v>
      </c>
      <c r="R71" s="105">
        <v>0</v>
      </c>
      <c r="S71" s="106">
        <v>0</v>
      </c>
      <c r="T71" s="105">
        <v>0</v>
      </c>
      <c r="U71" s="106">
        <v>0</v>
      </c>
      <c r="V71" s="105">
        <v>15</v>
      </c>
      <c r="W71" s="106">
        <v>0</v>
      </c>
      <c r="X71" s="105">
        <v>3</v>
      </c>
      <c r="Y71" s="104">
        <v>0</v>
      </c>
    </row>
    <row r="72" spans="2:25" x14ac:dyDescent="0.3">
      <c r="B72" s="76" t="s">
        <v>518</v>
      </c>
      <c r="C72" s="130" t="s">
        <v>519</v>
      </c>
      <c r="D72" s="77" t="s">
        <v>243</v>
      </c>
      <c r="E72" s="77" t="s">
        <v>244</v>
      </c>
      <c r="F72" s="103">
        <v>11</v>
      </c>
      <c r="G72" s="104">
        <v>0</v>
      </c>
      <c r="H72" s="105">
        <v>2</v>
      </c>
      <c r="I72" s="104">
        <v>0</v>
      </c>
      <c r="J72" s="106">
        <v>19</v>
      </c>
      <c r="K72" s="106">
        <v>0</v>
      </c>
      <c r="L72" s="105">
        <v>4</v>
      </c>
      <c r="M72" s="106">
        <v>0</v>
      </c>
      <c r="N72" s="105">
        <v>15</v>
      </c>
      <c r="O72" s="106">
        <v>0</v>
      </c>
      <c r="P72" s="105">
        <v>3</v>
      </c>
      <c r="Q72" s="106">
        <v>0</v>
      </c>
      <c r="R72" s="105">
        <v>3</v>
      </c>
      <c r="S72" s="106">
        <v>0</v>
      </c>
      <c r="T72" s="105">
        <v>2</v>
      </c>
      <c r="U72" s="106">
        <v>0</v>
      </c>
      <c r="V72" s="105">
        <v>9</v>
      </c>
      <c r="W72" s="106">
        <v>0</v>
      </c>
      <c r="X72" s="105">
        <v>2</v>
      </c>
      <c r="Y72" s="104">
        <v>0</v>
      </c>
    </row>
    <row r="73" spans="2:25" x14ac:dyDescent="0.3">
      <c r="B73" s="76" t="s">
        <v>518</v>
      </c>
      <c r="C73" s="130" t="s">
        <v>519</v>
      </c>
      <c r="D73" s="77" t="s">
        <v>263</v>
      </c>
      <c r="E73" s="77" t="s">
        <v>264</v>
      </c>
      <c r="F73" s="103">
        <v>3</v>
      </c>
      <c r="G73" s="104">
        <v>0</v>
      </c>
      <c r="H73" s="105">
        <v>3</v>
      </c>
      <c r="I73" s="104">
        <v>0</v>
      </c>
      <c r="J73" s="106">
        <v>30</v>
      </c>
      <c r="K73" s="106">
        <v>0</v>
      </c>
      <c r="L73" s="105">
        <v>10</v>
      </c>
      <c r="M73" s="106">
        <v>0</v>
      </c>
      <c r="N73" s="105">
        <v>15</v>
      </c>
      <c r="O73" s="106">
        <v>0</v>
      </c>
      <c r="P73" s="105">
        <v>3</v>
      </c>
      <c r="Q73" s="106">
        <v>0</v>
      </c>
      <c r="R73" s="105">
        <v>3</v>
      </c>
      <c r="S73" s="106">
        <v>0</v>
      </c>
      <c r="T73" s="105">
        <v>7</v>
      </c>
      <c r="U73" s="106">
        <v>0</v>
      </c>
      <c r="V73" s="105">
        <v>5</v>
      </c>
      <c r="W73" s="106">
        <v>0</v>
      </c>
      <c r="X73" s="105">
        <v>0</v>
      </c>
      <c r="Y73" s="104">
        <v>0</v>
      </c>
    </row>
    <row r="74" spans="2:25" x14ac:dyDescent="0.3">
      <c r="B74" s="76" t="s">
        <v>518</v>
      </c>
      <c r="C74" s="130" t="s">
        <v>519</v>
      </c>
      <c r="D74" s="77" t="s">
        <v>321</v>
      </c>
      <c r="E74" s="77" t="s">
        <v>322</v>
      </c>
      <c r="F74" s="103">
        <v>9</v>
      </c>
      <c r="G74" s="104">
        <v>0</v>
      </c>
      <c r="H74" s="105">
        <v>3</v>
      </c>
      <c r="I74" s="104">
        <v>0</v>
      </c>
      <c r="J74" s="106">
        <v>48</v>
      </c>
      <c r="K74" s="106">
        <v>0</v>
      </c>
      <c r="L74" s="105">
        <v>13</v>
      </c>
      <c r="M74" s="106">
        <v>0</v>
      </c>
      <c r="N74" s="105">
        <v>17</v>
      </c>
      <c r="O74" s="106">
        <v>0</v>
      </c>
      <c r="P74" s="105">
        <v>2</v>
      </c>
      <c r="Q74" s="106">
        <v>0</v>
      </c>
      <c r="R74" s="105">
        <v>5</v>
      </c>
      <c r="S74" s="106">
        <v>0</v>
      </c>
      <c r="T74" s="105">
        <v>3</v>
      </c>
      <c r="U74" s="106">
        <v>0</v>
      </c>
      <c r="V74" s="105">
        <v>6</v>
      </c>
      <c r="W74" s="106">
        <v>0</v>
      </c>
      <c r="X74" s="105">
        <v>0</v>
      </c>
      <c r="Y74" s="104">
        <v>0</v>
      </c>
    </row>
    <row r="75" spans="2:25" x14ac:dyDescent="0.3">
      <c r="B75" s="76" t="s">
        <v>518</v>
      </c>
      <c r="C75" s="130" t="s">
        <v>519</v>
      </c>
      <c r="D75" s="77" t="s">
        <v>353</v>
      </c>
      <c r="E75" s="77" t="s">
        <v>354</v>
      </c>
      <c r="F75" s="103">
        <v>21</v>
      </c>
      <c r="G75" s="104">
        <v>0</v>
      </c>
      <c r="H75" s="105">
        <v>5</v>
      </c>
      <c r="I75" s="104">
        <v>0</v>
      </c>
      <c r="J75" s="106">
        <v>41</v>
      </c>
      <c r="K75" s="106">
        <v>0</v>
      </c>
      <c r="L75" s="105">
        <v>16</v>
      </c>
      <c r="M75" s="106">
        <v>0</v>
      </c>
      <c r="N75" s="105">
        <v>28</v>
      </c>
      <c r="O75" s="106">
        <v>0</v>
      </c>
      <c r="P75" s="105">
        <v>2</v>
      </c>
      <c r="Q75" s="106">
        <v>0</v>
      </c>
      <c r="R75" s="105">
        <v>5</v>
      </c>
      <c r="S75" s="106">
        <v>0</v>
      </c>
      <c r="T75" s="105">
        <v>5</v>
      </c>
      <c r="U75" s="106">
        <v>0</v>
      </c>
      <c r="V75" s="105">
        <v>7</v>
      </c>
      <c r="W75" s="106">
        <v>0</v>
      </c>
      <c r="X75" s="105">
        <v>0</v>
      </c>
      <c r="Y75" s="104">
        <v>0</v>
      </c>
    </row>
    <row r="76" spans="2:25" x14ac:dyDescent="0.3">
      <c r="B76" s="76" t="s">
        <v>518</v>
      </c>
      <c r="C76" s="130" t="s">
        <v>519</v>
      </c>
      <c r="D76" s="77" t="s">
        <v>365</v>
      </c>
      <c r="E76" s="77" t="s">
        <v>366</v>
      </c>
      <c r="F76" s="103">
        <v>3</v>
      </c>
      <c r="G76" s="104">
        <v>0</v>
      </c>
      <c r="H76" s="105">
        <v>4</v>
      </c>
      <c r="I76" s="104">
        <v>0</v>
      </c>
      <c r="J76" s="106">
        <v>29</v>
      </c>
      <c r="K76" s="106">
        <v>0</v>
      </c>
      <c r="L76" s="105">
        <v>8</v>
      </c>
      <c r="M76" s="106">
        <v>0</v>
      </c>
      <c r="N76" s="105">
        <v>20</v>
      </c>
      <c r="O76" s="106">
        <v>0</v>
      </c>
      <c r="P76" s="105">
        <v>1</v>
      </c>
      <c r="Q76" s="106">
        <v>0</v>
      </c>
      <c r="R76" s="105">
        <v>5</v>
      </c>
      <c r="S76" s="106">
        <v>0</v>
      </c>
      <c r="T76" s="105">
        <v>3</v>
      </c>
      <c r="U76" s="106">
        <v>0</v>
      </c>
      <c r="V76" s="105">
        <v>9</v>
      </c>
      <c r="W76" s="106">
        <v>0</v>
      </c>
      <c r="X76" s="105">
        <v>0</v>
      </c>
      <c r="Y76" s="104">
        <v>0</v>
      </c>
    </row>
    <row r="77" spans="2:25" x14ac:dyDescent="0.3">
      <c r="B77" s="76" t="s">
        <v>518</v>
      </c>
      <c r="C77" s="130" t="s">
        <v>519</v>
      </c>
      <c r="D77" s="77" t="s">
        <v>369</v>
      </c>
      <c r="E77" s="77" t="s">
        <v>370</v>
      </c>
      <c r="F77" s="103">
        <v>23</v>
      </c>
      <c r="G77" s="104">
        <v>0</v>
      </c>
      <c r="H77" s="105">
        <v>6</v>
      </c>
      <c r="I77" s="104">
        <v>0</v>
      </c>
      <c r="J77" s="106">
        <v>70</v>
      </c>
      <c r="K77" s="106">
        <v>0</v>
      </c>
      <c r="L77" s="105">
        <v>27</v>
      </c>
      <c r="M77" s="106">
        <v>0</v>
      </c>
      <c r="N77" s="105">
        <v>21</v>
      </c>
      <c r="O77" s="106">
        <v>0</v>
      </c>
      <c r="P77" s="105">
        <v>4</v>
      </c>
      <c r="Q77" s="106">
        <v>0</v>
      </c>
      <c r="R77" s="105">
        <v>15</v>
      </c>
      <c r="S77" s="106">
        <v>0</v>
      </c>
      <c r="T77" s="105">
        <v>11</v>
      </c>
      <c r="U77" s="106">
        <v>0</v>
      </c>
      <c r="V77" s="105">
        <v>16</v>
      </c>
      <c r="W77" s="106">
        <v>0</v>
      </c>
      <c r="X77" s="105">
        <v>4</v>
      </c>
      <c r="Y77" s="104">
        <v>0</v>
      </c>
    </row>
    <row r="78" spans="2:25" x14ac:dyDescent="0.3">
      <c r="B78" s="76" t="s">
        <v>518</v>
      </c>
      <c r="C78" s="130" t="s">
        <v>520</v>
      </c>
      <c r="D78" s="77" t="s">
        <v>347</v>
      </c>
      <c r="E78" s="77" t="s">
        <v>348</v>
      </c>
      <c r="F78" s="103">
        <v>19</v>
      </c>
      <c r="G78" s="104">
        <v>3</v>
      </c>
      <c r="H78" s="105">
        <v>3</v>
      </c>
      <c r="I78" s="104">
        <v>1</v>
      </c>
      <c r="J78" s="106">
        <v>24</v>
      </c>
      <c r="K78" s="106">
        <v>6</v>
      </c>
      <c r="L78" s="105">
        <v>9</v>
      </c>
      <c r="M78" s="106">
        <v>0</v>
      </c>
      <c r="N78" s="105">
        <v>113</v>
      </c>
      <c r="O78" s="106">
        <v>9</v>
      </c>
      <c r="P78" s="105">
        <v>19</v>
      </c>
      <c r="Q78" s="106">
        <v>1</v>
      </c>
      <c r="R78" s="105">
        <v>0</v>
      </c>
      <c r="S78" s="106">
        <v>0</v>
      </c>
      <c r="T78" s="105">
        <v>0</v>
      </c>
      <c r="U78" s="106">
        <v>0</v>
      </c>
      <c r="V78" s="105">
        <v>0</v>
      </c>
      <c r="W78" s="106">
        <v>0</v>
      </c>
      <c r="X78" s="105">
        <v>0</v>
      </c>
      <c r="Y78" s="104">
        <v>0</v>
      </c>
    </row>
    <row r="79" spans="2:25" x14ac:dyDescent="0.3">
      <c r="B79" s="76" t="s">
        <v>518</v>
      </c>
      <c r="C79" s="130" t="s">
        <v>521</v>
      </c>
      <c r="D79" s="77" t="s">
        <v>251</v>
      </c>
      <c r="E79" s="77" t="s">
        <v>252</v>
      </c>
      <c r="F79" s="103">
        <v>19</v>
      </c>
      <c r="G79" s="104">
        <v>2</v>
      </c>
      <c r="H79" s="105">
        <v>3</v>
      </c>
      <c r="I79" s="104">
        <v>0</v>
      </c>
      <c r="J79" s="106">
        <v>5</v>
      </c>
      <c r="K79" s="106">
        <v>3</v>
      </c>
      <c r="L79" s="105">
        <v>5</v>
      </c>
      <c r="M79" s="106">
        <v>2</v>
      </c>
      <c r="N79" s="105">
        <v>27</v>
      </c>
      <c r="O79" s="106">
        <v>12</v>
      </c>
      <c r="P79" s="105">
        <v>3</v>
      </c>
      <c r="Q79" s="106">
        <v>2</v>
      </c>
      <c r="R79" s="105">
        <v>7</v>
      </c>
      <c r="S79" s="106">
        <v>0</v>
      </c>
      <c r="T79" s="105">
        <v>5</v>
      </c>
      <c r="U79" s="106">
        <v>0</v>
      </c>
      <c r="V79" s="105">
        <v>104</v>
      </c>
      <c r="W79" s="106">
        <v>12</v>
      </c>
      <c r="X79" s="105">
        <v>37</v>
      </c>
      <c r="Y79" s="104">
        <v>4</v>
      </c>
    </row>
    <row r="80" spans="2:25" x14ac:dyDescent="0.3">
      <c r="B80" s="76" t="s">
        <v>518</v>
      </c>
      <c r="C80" s="130" t="s">
        <v>522</v>
      </c>
      <c r="D80" s="77" t="s">
        <v>295</v>
      </c>
      <c r="E80" s="77" t="s">
        <v>296</v>
      </c>
      <c r="F80" s="103">
        <v>34</v>
      </c>
      <c r="G80" s="104">
        <v>2</v>
      </c>
      <c r="H80" s="105">
        <v>7</v>
      </c>
      <c r="I80" s="104">
        <v>0</v>
      </c>
      <c r="J80" s="106">
        <v>54</v>
      </c>
      <c r="K80" s="106">
        <v>9</v>
      </c>
      <c r="L80" s="105">
        <v>23</v>
      </c>
      <c r="M80" s="106">
        <v>3</v>
      </c>
      <c r="N80" s="105">
        <v>49</v>
      </c>
      <c r="O80" s="106">
        <v>11</v>
      </c>
      <c r="P80" s="105">
        <v>21</v>
      </c>
      <c r="Q80" s="106">
        <v>4</v>
      </c>
      <c r="R80" s="105">
        <v>5</v>
      </c>
      <c r="S80" s="106">
        <v>1</v>
      </c>
      <c r="T80" s="105">
        <v>5</v>
      </c>
      <c r="U80" s="106">
        <v>1</v>
      </c>
      <c r="V80" s="105">
        <v>253</v>
      </c>
      <c r="W80" s="106">
        <v>32</v>
      </c>
      <c r="X80" s="105">
        <v>52</v>
      </c>
      <c r="Y80" s="104">
        <v>0</v>
      </c>
    </row>
    <row r="81" spans="2:25" x14ac:dyDescent="0.3">
      <c r="B81" s="76" t="s">
        <v>518</v>
      </c>
      <c r="C81" s="130" t="s">
        <v>523</v>
      </c>
      <c r="D81" s="77" t="s">
        <v>333</v>
      </c>
      <c r="E81" s="77" t="s">
        <v>334</v>
      </c>
      <c r="F81" s="103">
        <v>28</v>
      </c>
      <c r="G81" s="104">
        <v>0</v>
      </c>
      <c r="H81" s="105">
        <v>1</v>
      </c>
      <c r="I81" s="104">
        <v>0</v>
      </c>
      <c r="J81" s="106">
        <v>15</v>
      </c>
      <c r="K81" s="106">
        <v>0</v>
      </c>
      <c r="L81" s="105">
        <v>1</v>
      </c>
      <c r="M81" s="106">
        <v>0</v>
      </c>
      <c r="N81" s="105">
        <v>14</v>
      </c>
      <c r="O81" s="106">
        <v>5</v>
      </c>
      <c r="P81" s="105">
        <v>5</v>
      </c>
      <c r="Q81" s="106">
        <v>0</v>
      </c>
      <c r="R81" s="105">
        <v>3</v>
      </c>
      <c r="S81" s="106">
        <v>2</v>
      </c>
      <c r="T81" s="105">
        <v>2</v>
      </c>
      <c r="U81" s="106">
        <v>1</v>
      </c>
      <c r="V81" s="105">
        <v>31</v>
      </c>
      <c r="W81" s="106">
        <v>0</v>
      </c>
      <c r="X81" s="105">
        <v>6</v>
      </c>
      <c r="Y81" s="104">
        <v>0</v>
      </c>
    </row>
    <row r="82" spans="2:25" x14ac:dyDescent="0.3">
      <c r="B82" s="76" t="s">
        <v>518</v>
      </c>
      <c r="C82" s="130" t="s">
        <v>524</v>
      </c>
      <c r="D82" s="77" t="s">
        <v>259</v>
      </c>
      <c r="E82" s="77" t="s">
        <v>260</v>
      </c>
      <c r="F82" s="103">
        <v>95</v>
      </c>
      <c r="G82" s="104">
        <v>0</v>
      </c>
      <c r="H82" s="105">
        <v>18</v>
      </c>
      <c r="I82" s="104">
        <v>1</v>
      </c>
      <c r="J82" s="106">
        <v>66</v>
      </c>
      <c r="K82" s="106">
        <v>0</v>
      </c>
      <c r="L82" s="105">
        <v>15</v>
      </c>
      <c r="M82" s="106">
        <v>1</v>
      </c>
      <c r="N82" s="105">
        <v>25</v>
      </c>
      <c r="O82" s="106">
        <v>1</v>
      </c>
      <c r="P82" s="105">
        <v>11</v>
      </c>
      <c r="Q82" s="106">
        <v>0</v>
      </c>
      <c r="R82" s="105">
        <v>13</v>
      </c>
      <c r="S82" s="106">
        <v>0</v>
      </c>
      <c r="T82" s="105">
        <v>10</v>
      </c>
      <c r="U82" s="106">
        <v>1</v>
      </c>
      <c r="V82" s="105">
        <v>16</v>
      </c>
      <c r="W82" s="106">
        <v>0</v>
      </c>
      <c r="X82" s="105">
        <v>4</v>
      </c>
      <c r="Y82" s="104">
        <v>0</v>
      </c>
    </row>
    <row r="83" spans="2:25" x14ac:dyDescent="0.3">
      <c r="B83" s="76" t="s">
        <v>518</v>
      </c>
      <c r="C83" s="130" t="s">
        <v>524</v>
      </c>
      <c r="D83" s="77" t="s">
        <v>293</v>
      </c>
      <c r="E83" s="77" t="s">
        <v>294</v>
      </c>
      <c r="F83" s="103">
        <v>161</v>
      </c>
      <c r="G83" s="104">
        <v>0</v>
      </c>
      <c r="H83" s="105">
        <v>27</v>
      </c>
      <c r="I83" s="104">
        <v>0</v>
      </c>
      <c r="J83" s="106">
        <v>67</v>
      </c>
      <c r="K83" s="106">
        <v>1</v>
      </c>
      <c r="L83" s="105">
        <v>15</v>
      </c>
      <c r="M83" s="106">
        <v>0</v>
      </c>
      <c r="N83" s="105">
        <v>34</v>
      </c>
      <c r="O83" s="106">
        <v>0</v>
      </c>
      <c r="P83" s="105">
        <v>22</v>
      </c>
      <c r="Q83" s="106">
        <v>2</v>
      </c>
      <c r="R83" s="105">
        <v>18</v>
      </c>
      <c r="S83" s="106">
        <v>0</v>
      </c>
      <c r="T83" s="105">
        <v>16</v>
      </c>
      <c r="U83" s="106">
        <v>0</v>
      </c>
      <c r="V83" s="105">
        <v>28</v>
      </c>
      <c r="W83" s="106">
        <v>0</v>
      </c>
      <c r="X83" s="105">
        <v>2</v>
      </c>
      <c r="Y83" s="104">
        <v>0</v>
      </c>
    </row>
    <row r="84" spans="2:25" x14ac:dyDescent="0.3">
      <c r="B84" s="76" t="s">
        <v>518</v>
      </c>
      <c r="C84" s="130" t="s">
        <v>524</v>
      </c>
      <c r="D84" s="77" t="s">
        <v>391</v>
      </c>
      <c r="E84" s="77" t="s">
        <v>392</v>
      </c>
      <c r="F84" s="103">
        <v>91</v>
      </c>
      <c r="G84" s="104">
        <v>1</v>
      </c>
      <c r="H84" s="105">
        <v>14</v>
      </c>
      <c r="I84" s="104">
        <v>0</v>
      </c>
      <c r="J84" s="106">
        <v>89</v>
      </c>
      <c r="K84" s="106">
        <v>1</v>
      </c>
      <c r="L84" s="105">
        <v>9</v>
      </c>
      <c r="M84" s="106">
        <v>0</v>
      </c>
      <c r="N84" s="105">
        <v>36</v>
      </c>
      <c r="O84" s="106">
        <v>1</v>
      </c>
      <c r="P84" s="105">
        <v>13</v>
      </c>
      <c r="Q84" s="106">
        <v>0</v>
      </c>
      <c r="R84" s="105">
        <v>15</v>
      </c>
      <c r="S84" s="106">
        <v>0</v>
      </c>
      <c r="T84" s="105">
        <v>7</v>
      </c>
      <c r="U84" s="106">
        <v>0</v>
      </c>
      <c r="V84" s="105">
        <v>22</v>
      </c>
      <c r="W84" s="106">
        <v>0</v>
      </c>
      <c r="X84" s="105">
        <v>3</v>
      </c>
      <c r="Y84" s="104">
        <v>0</v>
      </c>
    </row>
    <row r="85" spans="2:25" x14ac:dyDescent="0.3">
      <c r="B85" s="76" t="s">
        <v>518</v>
      </c>
      <c r="C85" s="130" t="s">
        <v>525</v>
      </c>
      <c r="D85" s="77" t="s">
        <v>215</v>
      </c>
      <c r="E85" s="77" t="s">
        <v>216</v>
      </c>
      <c r="F85" s="103">
        <v>50</v>
      </c>
      <c r="G85" s="104">
        <v>2</v>
      </c>
      <c r="H85" s="105">
        <v>8</v>
      </c>
      <c r="I85" s="104">
        <v>0</v>
      </c>
      <c r="J85" s="106">
        <v>56</v>
      </c>
      <c r="K85" s="106">
        <v>4</v>
      </c>
      <c r="L85" s="105">
        <v>17</v>
      </c>
      <c r="M85" s="106">
        <v>2</v>
      </c>
      <c r="N85" s="105">
        <v>76</v>
      </c>
      <c r="O85" s="106">
        <v>14</v>
      </c>
      <c r="P85" s="105">
        <v>35</v>
      </c>
      <c r="Q85" s="106">
        <v>5</v>
      </c>
      <c r="R85" s="105">
        <v>27</v>
      </c>
      <c r="S85" s="106">
        <v>7</v>
      </c>
      <c r="T85" s="105">
        <v>20</v>
      </c>
      <c r="U85" s="106">
        <v>4</v>
      </c>
      <c r="V85" s="105">
        <v>104</v>
      </c>
      <c r="W85" s="106">
        <v>1</v>
      </c>
      <c r="X85" s="105">
        <v>28</v>
      </c>
      <c r="Y85" s="104">
        <v>0</v>
      </c>
    </row>
    <row r="86" spans="2:25" x14ac:dyDescent="0.3">
      <c r="B86" s="76" t="s">
        <v>518</v>
      </c>
      <c r="C86" s="130" t="s">
        <v>526</v>
      </c>
      <c r="D86" s="77" t="s">
        <v>211</v>
      </c>
      <c r="E86" s="77" t="s">
        <v>212</v>
      </c>
      <c r="F86" s="103">
        <v>84</v>
      </c>
      <c r="G86" s="104">
        <v>12</v>
      </c>
      <c r="H86" s="105">
        <v>6</v>
      </c>
      <c r="I86" s="104">
        <v>3</v>
      </c>
      <c r="J86" s="106">
        <v>8</v>
      </c>
      <c r="K86" s="106">
        <v>11</v>
      </c>
      <c r="L86" s="105">
        <v>8</v>
      </c>
      <c r="M86" s="106">
        <v>4</v>
      </c>
      <c r="N86" s="105">
        <v>30</v>
      </c>
      <c r="O86" s="106">
        <v>49</v>
      </c>
      <c r="P86" s="105">
        <v>26</v>
      </c>
      <c r="Q86" s="106">
        <v>23</v>
      </c>
      <c r="R86" s="105">
        <v>15</v>
      </c>
      <c r="S86" s="106">
        <v>32</v>
      </c>
      <c r="T86" s="105">
        <v>5</v>
      </c>
      <c r="U86" s="106">
        <v>17</v>
      </c>
      <c r="V86" s="105">
        <v>13</v>
      </c>
      <c r="W86" s="106">
        <v>10</v>
      </c>
      <c r="X86" s="105">
        <v>8</v>
      </c>
      <c r="Y86" s="104">
        <v>0</v>
      </c>
    </row>
    <row r="87" spans="2:25" x14ac:dyDescent="0.3">
      <c r="B87" s="76" t="s">
        <v>518</v>
      </c>
      <c r="C87" s="130" t="s">
        <v>527</v>
      </c>
      <c r="D87" s="77" t="s">
        <v>249</v>
      </c>
      <c r="E87" s="77" t="s">
        <v>250</v>
      </c>
      <c r="F87" s="103">
        <v>10</v>
      </c>
      <c r="G87" s="104">
        <v>1</v>
      </c>
      <c r="H87" s="105">
        <v>1</v>
      </c>
      <c r="I87" s="104">
        <v>0</v>
      </c>
      <c r="J87" s="106">
        <v>26</v>
      </c>
      <c r="K87" s="106">
        <v>10</v>
      </c>
      <c r="L87" s="105">
        <v>4</v>
      </c>
      <c r="M87" s="106">
        <v>0</v>
      </c>
      <c r="N87" s="105">
        <v>19</v>
      </c>
      <c r="O87" s="106">
        <v>16</v>
      </c>
      <c r="P87" s="105">
        <v>14</v>
      </c>
      <c r="Q87" s="106">
        <v>0</v>
      </c>
      <c r="R87" s="105">
        <v>8</v>
      </c>
      <c r="S87" s="106">
        <v>1</v>
      </c>
      <c r="T87" s="105">
        <v>5</v>
      </c>
      <c r="U87" s="106">
        <v>0</v>
      </c>
      <c r="V87" s="105">
        <v>233</v>
      </c>
      <c r="W87" s="106">
        <v>2</v>
      </c>
      <c r="X87" s="105">
        <v>44</v>
      </c>
      <c r="Y87" s="104">
        <v>0</v>
      </c>
    </row>
    <row r="88" spans="2:25" x14ac:dyDescent="0.3">
      <c r="B88" s="76" t="s">
        <v>518</v>
      </c>
      <c r="C88" s="130" t="s">
        <v>528</v>
      </c>
      <c r="D88" s="77" t="s">
        <v>277</v>
      </c>
      <c r="E88" s="77" t="s">
        <v>278</v>
      </c>
      <c r="F88" s="131">
        <v>1</v>
      </c>
      <c r="G88" s="132">
        <v>0</v>
      </c>
      <c r="H88" s="133">
        <v>5</v>
      </c>
      <c r="I88" s="132">
        <v>0</v>
      </c>
      <c r="J88" s="134">
        <v>47</v>
      </c>
      <c r="K88" s="134">
        <v>9</v>
      </c>
      <c r="L88" s="133">
        <v>9</v>
      </c>
      <c r="M88" s="134">
        <v>1</v>
      </c>
      <c r="N88" s="133">
        <v>17</v>
      </c>
      <c r="O88" s="134">
        <v>1</v>
      </c>
      <c r="P88" s="133">
        <v>4</v>
      </c>
      <c r="Q88" s="134">
        <v>0</v>
      </c>
      <c r="R88" s="133">
        <v>25</v>
      </c>
      <c r="S88" s="134">
        <v>4</v>
      </c>
      <c r="T88" s="133">
        <v>11</v>
      </c>
      <c r="U88" s="134">
        <v>5</v>
      </c>
      <c r="V88" s="133">
        <v>139</v>
      </c>
      <c r="W88" s="134">
        <v>28</v>
      </c>
      <c r="X88" s="133">
        <v>45</v>
      </c>
      <c r="Y88" s="132">
        <v>8</v>
      </c>
    </row>
    <row r="89" spans="2:25" x14ac:dyDescent="0.3">
      <c r="B89" s="76" t="s">
        <v>518</v>
      </c>
      <c r="C89" s="130" t="s">
        <v>529</v>
      </c>
      <c r="D89" s="77" t="s">
        <v>329</v>
      </c>
      <c r="E89" s="77" t="s">
        <v>330</v>
      </c>
      <c r="F89" s="103">
        <v>38</v>
      </c>
      <c r="G89" s="104">
        <v>2</v>
      </c>
      <c r="H89" s="105">
        <v>2</v>
      </c>
      <c r="I89" s="104">
        <v>0</v>
      </c>
      <c r="J89" s="106">
        <v>94</v>
      </c>
      <c r="K89" s="106">
        <v>8</v>
      </c>
      <c r="L89" s="105">
        <v>25</v>
      </c>
      <c r="M89" s="106">
        <v>3</v>
      </c>
      <c r="N89" s="105">
        <v>62</v>
      </c>
      <c r="O89" s="106">
        <v>11</v>
      </c>
      <c r="P89" s="105">
        <v>8</v>
      </c>
      <c r="Q89" s="106">
        <v>5</v>
      </c>
      <c r="R89" s="105">
        <v>18</v>
      </c>
      <c r="S89" s="106">
        <v>3</v>
      </c>
      <c r="T89" s="105">
        <v>7</v>
      </c>
      <c r="U89" s="106">
        <v>0</v>
      </c>
      <c r="V89" s="105">
        <v>2</v>
      </c>
      <c r="W89" s="106">
        <v>0</v>
      </c>
      <c r="X89" s="105">
        <v>0</v>
      </c>
      <c r="Y89" s="104">
        <v>0</v>
      </c>
    </row>
    <row r="90" spans="2:25" x14ac:dyDescent="0.3">
      <c r="B90" s="76" t="s">
        <v>530</v>
      </c>
      <c r="C90" s="130" t="s">
        <v>531</v>
      </c>
      <c r="D90" s="77" t="s">
        <v>285</v>
      </c>
      <c r="E90" s="77" t="s">
        <v>286</v>
      </c>
      <c r="F90" s="103">
        <v>141</v>
      </c>
      <c r="G90" s="104">
        <v>7</v>
      </c>
      <c r="H90" s="105">
        <v>26</v>
      </c>
      <c r="I90" s="104">
        <v>1</v>
      </c>
      <c r="J90" s="106">
        <v>132</v>
      </c>
      <c r="K90" s="106">
        <v>35</v>
      </c>
      <c r="L90" s="105">
        <v>35</v>
      </c>
      <c r="M90" s="106">
        <v>9</v>
      </c>
      <c r="N90" s="105">
        <v>158</v>
      </c>
      <c r="O90" s="106">
        <v>40</v>
      </c>
      <c r="P90" s="105">
        <v>37</v>
      </c>
      <c r="Q90" s="106">
        <v>19</v>
      </c>
      <c r="R90" s="105">
        <v>53</v>
      </c>
      <c r="S90" s="106">
        <v>24</v>
      </c>
      <c r="T90" s="105">
        <v>21</v>
      </c>
      <c r="U90" s="106">
        <v>6</v>
      </c>
      <c r="V90" s="105">
        <v>19</v>
      </c>
      <c r="W90" s="106">
        <v>0</v>
      </c>
      <c r="X90" s="105">
        <v>2</v>
      </c>
      <c r="Y90" s="104">
        <v>0</v>
      </c>
    </row>
    <row r="91" spans="2:25" x14ac:dyDescent="0.3">
      <c r="B91" s="76" t="s">
        <v>530</v>
      </c>
      <c r="C91" s="130" t="s">
        <v>532</v>
      </c>
      <c r="D91" s="77" t="s">
        <v>267</v>
      </c>
      <c r="E91" s="77" t="s">
        <v>268</v>
      </c>
      <c r="F91" s="103">
        <v>18</v>
      </c>
      <c r="G91" s="104">
        <v>7</v>
      </c>
      <c r="H91" s="105">
        <v>0</v>
      </c>
      <c r="I91" s="104">
        <v>1</v>
      </c>
      <c r="J91" s="106">
        <v>53</v>
      </c>
      <c r="K91" s="106">
        <v>20</v>
      </c>
      <c r="L91" s="105">
        <v>10</v>
      </c>
      <c r="M91" s="106">
        <v>4</v>
      </c>
      <c r="N91" s="105">
        <v>48</v>
      </c>
      <c r="O91" s="106">
        <v>15</v>
      </c>
      <c r="P91" s="105">
        <v>10</v>
      </c>
      <c r="Q91" s="106">
        <v>7</v>
      </c>
      <c r="R91" s="105">
        <v>32</v>
      </c>
      <c r="S91" s="106">
        <v>3</v>
      </c>
      <c r="T91" s="105">
        <v>8</v>
      </c>
      <c r="U91" s="106">
        <v>3</v>
      </c>
      <c r="V91" s="105">
        <v>25</v>
      </c>
      <c r="W91" s="106">
        <v>0</v>
      </c>
      <c r="X91" s="105">
        <v>3</v>
      </c>
      <c r="Y91" s="104">
        <v>1</v>
      </c>
    </row>
    <row r="92" spans="2:25" x14ac:dyDescent="0.3">
      <c r="B92" s="76" t="s">
        <v>530</v>
      </c>
      <c r="C92" s="130" t="s">
        <v>533</v>
      </c>
      <c r="D92" s="77" t="s">
        <v>275</v>
      </c>
      <c r="E92" s="77" t="s">
        <v>276</v>
      </c>
      <c r="F92" s="103">
        <v>75</v>
      </c>
      <c r="G92" s="104">
        <v>6</v>
      </c>
      <c r="H92" s="105">
        <v>12</v>
      </c>
      <c r="I92" s="104">
        <v>2</v>
      </c>
      <c r="J92" s="106">
        <v>75</v>
      </c>
      <c r="K92" s="106">
        <v>60</v>
      </c>
      <c r="L92" s="105">
        <v>24</v>
      </c>
      <c r="M92" s="106">
        <v>14</v>
      </c>
      <c r="N92" s="105">
        <v>60</v>
      </c>
      <c r="O92" s="106">
        <v>57</v>
      </c>
      <c r="P92" s="105">
        <v>16</v>
      </c>
      <c r="Q92" s="106">
        <v>18</v>
      </c>
      <c r="R92" s="105">
        <v>12</v>
      </c>
      <c r="S92" s="106">
        <v>20</v>
      </c>
      <c r="T92" s="105">
        <v>9</v>
      </c>
      <c r="U92" s="106">
        <v>9</v>
      </c>
      <c r="V92" s="105">
        <v>69</v>
      </c>
      <c r="W92" s="106">
        <v>12</v>
      </c>
      <c r="X92" s="105">
        <v>26</v>
      </c>
      <c r="Y92" s="104">
        <v>2</v>
      </c>
    </row>
    <row r="93" spans="2:25" x14ac:dyDescent="0.3">
      <c r="B93" s="76" t="s">
        <v>530</v>
      </c>
      <c r="C93" s="130" t="s">
        <v>533</v>
      </c>
      <c r="D93" s="77" t="s">
        <v>339</v>
      </c>
      <c r="E93" s="77" t="s">
        <v>340</v>
      </c>
      <c r="F93" s="103">
        <v>2</v>
      </c>
      <c r="G93" s="104">
        <v>0</v>
      </c>
      <c r="H93" s="105">
        <v>0</v>
      </c>
      <c r="I93" s="104">
        <v>0</v>
      </c>
      <c r="J93" s="106">
        <v>3</v>
      </c>
      <c r="K93" s="106">
        <v>3</v>
      </c>
      <c r="L93" s="105">
        <v>1</v>
      </c>
      <c r="M93" s="106">
        <v>1</v>
      </c>
      <c r="N93" s="105">
        <v>2</v>
      </c>
      <c r="O93" s="106">
        <v>5</v>
      </c>
      <c r="P93" s="105">
        <v>1</v>
      </c>
      <c r="Q93" s="106">
        <v>4</v>
      </c>
      <c r="R93" s="105">
        <v>2</v>
      </c>
      <c r="S93" s="106">
        <v>2</v>
      </c>
      <c r="T93" s="105">
        <v>0</v>
      </c>
      <c r="U93" s="106">
        <v>4</v>
      </c>
      <c r="V93" s="105">
        <v>24</v>
      </c>
      <c r="W93" s="106">
        <v>4</v>
      </c>
      <c r="X93" s="105">
        <v>11</v>
      </c>
      <c r="Y93" s="104">
        <v>1</v>
      </c>
    </row>
    <row r="94" spans="2:25" x14ac:dyDescent="0.3">
      <c r="B94" s="76" t="s">
        <v>530</v>
      </c>
      <c r="C94" s="130" t="s">
        <v>534</v>
      </c>
      <c r="D94" s="77" t="s">
        <v>337</v>
      </c>
      <c r="E94" s="77" t="s">
        <v>338</v>
      </c>
      <c r="F94" s="103">
        <v>28</v>
      </c>
      <c r="G94" s="104">
        <v>2</v>
      </c>
      <c r="H94" s="105">
        <v>5</v>
      </c>
      <c r="I94" s="104">
        <v>0</v>
      </c>
      <c r="J94" s="106">
        <v>14</v>
      </c>
      <c r="K94" s="106">
        <v>13</v>
      </c>
      <c r="L94" s="105">
        <v>13</v>
      </c>
      <c r="M94" s="106">
        <v>2</v>
      </c>
      <c r="N94" s="105">
        <v>34</v>
      </c>
      <c r="O94" s="106">
        <v>17</v>
      </c>
      <c r="P94" s="105">
        <v>8</v>
      </c>
      <c r="Q94" s="106">
        <v>6</v>
      </c>
      <c r="R94" s="105">
        <v>54</v>
      </c>
      <c r="S94" s="106">
        <v>29</v>
      </c>
      <c r="T94" s="105">
        <v>7</v>
      </c>
      <c r="U94" s="106">
        <v>7</v>
      </c>
      <c r="V94" s="105">
        <v>54</v>
      </c>
      <c r="W94" s="106">
        <v>20</v>
      </c>
      <c r="X94" s="105">
        <v>17</v>
      </c>
      <c r="Y94" s="104">
        <v>3</v>
      </c>
    </row>
    <row r="95" spans="2:25" x14ac:dyDescent="0.3">
      <c r="B95" s="76" t="s">
        <v>530</v>
      </c>
      <c r="C95" s="130" t="s">
        <v>534</v>
      </c>
      <c r="D95" s="77" t="s">
        <v>207</v>
      </c>
      <c r="E95" s="77" t="s">
        <v>208</v>
      </c>
      <c r="F95" s="103">
        <v>0</v>
      </c>
      <c r="G95" s="104">
        <v>0</v>
      </c>
      <c r="H95" s="105">
        <v>0</v>
      </c>
      <c r="I95" s="104">
        <v>0</v>
      </c>
      <c r="J95" s="106">
        <v>0</v>
      </c>
      <c r="K95" s="106">
        <v>0</v>
      </c>
      <c r="L95" s="105">
        <v>0</v>
      </c>
      <c r="M95" s="106">
        <v>0</v>
      </c>
      <c r="N95" s="105">
        <v>0</v>
      </c>
      <c r="O95" s="106">
        <v>0</v>
      </c>
      <c r="P95" s="105">
        <v>0</v>
      </c>
      <c r="Q95" s="106">
        <v>0</v>
      </c>
      <c r="R95" s="105">
        <v>0</v>
      </c>
      <c r="S95" s="106">
        <v>0</v>
      </c>
      <c r="T95" s="105">
        <v>0</v>
      </c>
      <c r="U95" s="106">
        <v>0</v>
      </c>
      <c r="V95" s="105">
        <v>0</v>
      </c>
      <c r="W95" s="106">
        <v>0</v>
      </c>
      <c r="X95" s="105">
        <v>0</v>
      </c>
      <c r="Y95" s="104">
        <v>0</v>
      </c>
    </row>
    <row r="96" spans="2:25" x14ac:dyDescent="0.3">
      <c r="B96" s="76" t="s">
        <v>530</v>
      </c>
      <c r="C96" s="130" t="s">
        <v>534</v>
      </c>
      <c r="D96" s="77" t="s">
        <v>231</v>
      </c>
      <c r="E96" s="77" t="s">
        <v>232</v>
      </c>
      <c r="F96" s="103">
        <v>17</v>
      </c>
      <c r="G96" s="104">
        <v>0</v>
      </c>
      <c r="H96" s="105">
        <v>2</v>
      </c>
      <c r="I96" s="104">
        <v>1</v>
      </c>
      <c r="J96" s="106">
        <v>7</v>
      </c>
      <c r="K96" s="106">
        <v>1</v>
      </c>
      <c r="L96" s="105">
        <v>4</v>
      </c>
      <c r="M96" s="106">
        <v>7</v>
      </c>
      <c r="N96" s="105">
        <v>6</v>
      </c>
      <c r="O96" s="106">
        <v>4</v>
      </c>
      <c r="P96" s="105">
        <v>5</v>
      </c>
      <c r="Q96" s="106">
        <v>4</v>
      </c>
      <c r="R96" s="105">
        <v>1</v>
      </c>
      <c r="S96" s="106">
        <v>0</v>
      </c>
      <c r="T96" s="105">
        <v>1</v>
      </c>
      <c r="U96" s="106">
        <v>0</v>
      </c>
      <c r="V96" s="105">
        <v>6</v>
      </c>
      <c r="W96" s="106">
        <v>1</v>
      </c>
      <c r="X96" s="105">
        <v>5</v>
      </c>
      <c r="Y96" s="104">
        <v>2</v>
      </c>
    </row>
    <row r="97" spans="2:25" x14ac:dyDescent="0.3">
      <c r="B97" s="76" t="s">
        <v>530</v>
      </c>
      <c r="C97" s="130" t="s">
        <v>535</v>
      </c>
      <c r="D97" s="77" t="s">
        <v>373</v>
      </c>
      <c r="E97" s="77" t="s">
        <v>374</v>
      </c>
      <c r="F97" s="103">
        <v>85</v>
      </c>
      <c r="G97" s="104">
        <v>8</v>
      </c>
      <c r="H97" s="105">
        <v>9</v>
      </c>
      <c r="I97" s="104">
        <v>0</v>
      </c>
      <c r="J97" s="106">
        <v>40</v>
      </c>
      <c r="K97" s="106">
        <v>37</v>
      </c>
      <c r="L97" s="105">
        <v>4</v>
      </c>
      <c r="M97" s="106">
        <v>13</v>
      </c>
      <c r="N97" s="105">
        <v>33</v>
      </c>
      <c r="O97" s="106">
        <v>21</v>
      </c>
      <c r="P97" s="105">
        <v>6</v>
      </c>
      <c r="Q97" s="106">
        <v>10</v>
      </c>
      <c r="R97" s="105">
        <v>8</v>
      </c>
      <c r="S97" s="106">
        <v>13</v>
      </c>
      <c r="T97" s="105">
        <v>4</v>
      </c>
      <c r="U97" s="106">
        <v>10</v>
      </c>
      <c r="V97" s="105">
        <v>3</v>
      </c>
      <c r="W97" s="106">
        <v>0</v>
      </c>
      <c r="X97" s="105">
        <v>1</v>
      </c>
      <c r="Y97" s="104">
        <v>0</v>
      </c>
    </row>
    <row r="98" spans="2:25" x14ac:dyDescent="0.3">
      <c r="B98" s="76" t="s">
        <v>530</v>
      </c>
      <c r="C98" s="130" t="s">
        <v>536</v>
      </c>
      <c r="D98" s="77" t="s">
        <v>223</v>
      </c>
      <c r="E98" s="77" t="s">
        <v>224</v>
      </c>
      <c r="F98" s="103">
        <v>28</v>
      </c>
      <c r="G98" s="104">
        <v>4</v>
      </c>
      <c r="H98" s="105">
        <v>2</v>
      </c>
      <c r="I98" s="104">
        <v>4</v>
      </c>
      <c r="J98" s="106">
        <v>74</v>
      </c>
      <c r="K98" s="106">
        <v>38</v>
      </c>
      <c r="L98" s="105">
        <v>8</v>
      </c>
      <c r="M98" s="106">
        <v>6</v>
      </c>
      <c r="N98" s="105">
        <v>67</v>
      </c>
      <c r="O98" s="106">
        <v>51</v>
      </c>
      <c r="P98" s="105">
        <v>12</v>
      </c>
      <c r="Q98" s="106">
        <v>5</v>
      </c>
      <c r="R98" s="105">
        <v>24</v>
      </c>
      <c r="S98" s="106">
        <v>17</v>
      </c>
      <c r="T98" s="105">
        <v>2</v>
      </c>
      <c r="U98" s="106">
        <v>0</v>
      </c>
      <c r="V98" s="105">
        <v>13</v>
      </c>
      <c r="W98" s="106">
        <v>0</v>
      </c>
      <c r="X98" s="105">
        <v>2</v>
      </c>
      <c r="Y98" s="104">
        <v>0</v>
      </c>
    </row>
    <row r="99" spans="2:25" x14ac:dyDescent="0.3">
      <c r="B99" s="76" t="s">
        <v>530</v>
      </c>
      <c r="C99" s="130" t="s">
        <v>536</v>
      </c>
      <c r="D99" s="77" t="s">
        <v>265</v>
      </c>
      <c r="E99" s="77" t="s">
        <v>266</v>
      </c>
      <c r="F99" s="103">
        <v>28</v>
      </c>
      <c r="G99" s="104">
        <v>4</v>
      </c>
      <c r="H99" s="105">
        <v>2</v>
      </c>
      <c r="I99" s="104">
        <v>4</v>
      </c>
      <c r="J99" s="106">
        <v>74</v>
      </c>
      <c r="K99" s="106">
        <v>38</v>
      </c>
      <c r="L99" s="105">
        <v>8</v>
      </c>
      <c r="M99" s="106">
        <v>6</v>
      </c>
      <c r="N99" s="105">
        <v>67</v>
      </c>
      <c r="O99" s="106">
        <v>51</v>
      </c>
      <c r="P99" s="105">
        <v>12</v>
      </c>
      <c r="Q99" s="106">
        <v>5</v>
      </c>
      <c r="R99" s="105">
        <v>24</v>
      </c>
      <c r="S99" s="106">
        <v>17</v>
      </c>
      <c r="T99" s="105">
        <v>2</v>
      </c>
      <c r="U99" s="106">
        <v>0</v>
      </c>
      <c r="V99" s="105">
        <v>13</v>
      </c>
      <c r="W99" s="106">
        <v>0</v>
      </c>
      <c r="X99" s="105">
        <v>2</v>
      </c>
      <c r="Y99" s="104">
        <v>0</v>
      </c>
    </row>
    <row r="100" spans="2:25" x14ac:dyDescent="0.3">
      <c r="B100" s="76" t="s">
        <v>530</v>
      </c>
      <c r="C100" s="130" t="s">
        <v>536</v>
      </c>
      <c r="D100" s="77" t="s">
        <v>393</v>
      </c>
      <c r="E100" s="77" t="s">
        <v>394</v>
      </c>
      <c r="F100" s="103">
        <v>66</v>
      </c>
      <c r="G100" s="104">
        <v>8</v>
      </c>
      <c r="H100" s="105">
        <v>23</v>
      </c>
      <c r="I100" s="104">
        <v>2</v>
      </c>
      <c r="J100" s="106">
        <v>107</v>
      </c>
      <c r="K100" s="106">
        <v>25</v>
      </c>
      <c r="L100" s="105">
        <v>17</v>
      </c>
      <c r="M100" s="106">
        <v>5</v>
      </c>
      <c r="N100" s="105">
        <v>198</v>
      </c>
      <c r="O100" s="106">
        <v>56</v>
      </c>
      <c r="P100" s="105">
        <v>46</v>
      </c>
      <c r="Q100" s="106">
        <v>10</v>
      </c>
      <c r="R100" s="105">
        <v>39</v>
      </c>
      <c r="S100" s="106">
        <v>24</v>
      </c>
      <c r="T100" s="105">
        <v>18</v>
      </c>
      <c r="U100" s="106">
        <v>8</v>
      </c>
      <c r="V100" s="105">
        <v>60</v>
      </c>
      <c r="W100" s="106">
        <v>22</v>
      </c>
      <c r="X100" s="105">
        <v>16</v>
      </c>
      <c r="Y100" s="104">
        <v>0</v>
      </c>
    </row>
    <row r="101" spans="2:25" x14ac:dyDescent="0.3">
      <c r="B101" s="76" t="s">
        <v>537</v>
      </c>
      <c r="C101" s="130" t="s">
        <v>538</v>
      </c>
      <c r="D101" s="77" t="s">
        <v>287</v>
      </c>
      <c r="E101" s="77" t="s">
        <v>288</v>
      </c>
      <c r="F101" s="103">
        <v>7</v>
      </c>
      <c r="G101" s="104">
        <v>2</v>
      </c>
      <c r="H101" s="105">
        <v>2</v>
      </c>
      <c r="I101" s="104">
        <v>0</v>
      </c>
      <c r="J101" s="106">
        <v>7</v>
      </c>
      <c r="K101" s="106">
        <v>6</v>
      </c>
      <c r="L101" s="105">
        <v>11</v>
      </c>
      <c r="M101" s="106">
        <v>2</v>
      </c>
      <c r="N101" s="105">
        <v>27</v>
      </c>
      <c r="O101" s="106">
        <v>28</v>
      </c>
      <c r="P101" s="105">
        <v>9</v>
      </c>
      <c r="Q101" s="106">
        <v>9</v>
      </c>
      <c r="R101" s="105">
        <v>15</v>
      </c>
      <c r="S101" s="106">
        <v>21</v>
      </c>
      <c r="T101" s="105">
        <v>1</v>
      </c>
      <c r="U101" s="106">
        <v>1</v>
      </c>
      <c r="V101" s="105">
        <v>10</v>
      </c>
      <c r="W101" s="106">
        <v>8</v>
      </c>
      <c r="X101" s="105">
        <v>0</v>
      </c>
      <c r="Y101" s="104">
        <v>0</v>
      </c>
    </row>
    <row r="102" spans="2:25" x14ac:dyDescent="0.3">
      <c r="B102" s="76" t="s">
        <v>537</v>
      </c>
      <c r="C102" s="130" t="s">
        <v>539</v>
      </c>
      <c r="D102" s="77" t="s">
        <v>253</v>
      </c>
      <c r="E102" s="77" t="s">
        <v>254</v>
      </c>
      <c r="F102" s="103">
        <v>72</v>
      </c>
      <c r="G102" s="104">
        <v>1</v>
      </c>
      <c r="H102" s="105">
        <v>10</v>
      </c>
      <c r="I102" s="104">
        <v>0</v>
      </c>
      <c r="J102" s="106">
        <v>109</v>
      </c>
      <c r="K102" s="106">
        <v>6</v>
      </c>
      <c r="L102" s="105">
        <v>14</v>
      </c>
      <c r="M102" s="106">
        <v>1</v>
      </c>
      <c r="N102" s="105">
        <v>174</v>
      </c>
      <c r="O102" s="106">
        <v>51</v>
      </c>
      <c r="P102" s="105">
        <v>53</v>
      </c>
      <c r="Q102" s="106">
        <v>9</v>
      </c>
      <c r="R102" s="105">
        <v>77</v>
      </c>
      <c r="S102" s="106">
        <v>22</v>
      </c>
      <c r="T102" s="105">
        <v>10</v>
      </c>
      <c r="U102" s="106">
        <v>6</v>
      </c>
      <c r="V102" s="105">
        <v>165</v>
      </c>
      <c r="W102" s="106">
        <v>8</v>
      </c>
      <c r="X102" s="105">
        <v>27</v>
      </c>
      <c r="Y102" s="104">
        <v>2</v>
      </c>
    </row>
    <row r="103" spans="2:25" x14ac:dyDescent="0.3">
      <c r="B103" s="76" t="s">
        <v>537</v>
      </c>
      <c r="C103" s="130" t="s">
        <v>540</v>
      </c>
      <c r="D103" s="77" t="s">
        <v>349</v>
      </c>
      <c r="E103" s="77" t="s">
        <v>350</v>
      </c>
      <c r="F103" s="103">
        <v>26</v>
      </c>
      <c r="G103" s="104">
        <v>4</v>
      </c>
      <c r="H103" s="105">
        <v>5</v>
      </c>
      <c r="I103" s="104">
        <v>0</v>
      </c>
      <c r="J103" s="106">
        <v>70</v>
      </c>
      <c r="K103" s="106">
        <v>20</v>
      </c>
      <c r="L103" s="105">
        <v>7</v>
      </c>
      <c r="M103" s="106">
        <v>3</v>
      </c>
      <c r="N103" s="105">
        <v>26</v>
      </c>
      <c r="O103" s="106">
        <v>10</v>
      </c>
      <c r="P103" s="105">
        <v>6</v>
      </c>
      <c r="Q103" s="106">
        <v>4</v>
      </c>
      <c r="R103" s="105">
        <v>15</v>
      </c>
      <c r="S103" s="106">
        <v>18</v>
      </c>
      <c r="T103" s="105">
        <v>5</v>
      </c>
      <c r="U103" s="106">
        <v>1</v>
      </c>
      <c r="V103" s="105">
        <v>6</v>
      </c>
      <c r="W103" s="106">
        <v>0</v>
      </c>
      <c r="X103" s="105">
        <v>1</v>
      </c>
      <c r="Y103" s="104">
        <v>0</v>
      </c>
    </row>
    <row r="104" spans="2:25" x14ac:dyDescent="0.3">
      <c r="B104" s="76" t="s">
        <v>537</v>
      </c>
      <c r="C104" s="130" t="s">
        <v>541</v>
      </c>
      <c r="D104" s="77" t="s">
        <v>227</v>
      </c>
      <c r="E104" s="77" t="s">
        <v>228</v>
      </c>
      <c r="F104" s="103">
        <v>80</v>
      </c>
      <c r="G104" s="104">
        <v>9</v>
      </c>
      <c r="H104" s="105">
        <v>28</v>
      </c>
      <c r="I104" s="104">
        <v>5</v>
      </c>
      <c r="J104" s="106">
        <v>57</v>
      </c>
      <c r="K104" s="106">
        <v>18</v>
      </c>
      <c r="L104" s="105">
        <v>11</v>
      </c>
      <c r="M104" s="106">
        <v>3</v>
      </c>
      <c r="N104" s="105">
        <v>30</v>
      </c>
      <c r="O104" s="106">
        <v>31</v>
      </c>
      <c r="P104" s="105">
        <v>25</v>
      </c>
      <c r="Q104" s="106">
        <v>18</v>
      </c>
      <c r="R104" s="105">
        <v>3</v>
      </c>
      <c r="S104" s="106">
        <v>4</v>
      </c>
      <c r="T104" s="105">
        <v>3</v>
      </c>
      <c r="U104" s="106">
        <v>3</v>
      </c>
      <c r="V104" s="105">
        <v>91</v>
      </c>
      <c r="W104" s="106">
        <v>19</v>
      </c>
      <c r="X104" s="105">
        <v>25</v>
      </c>
      <c r="Y104" s="104">
        <v>1</v>
      </c>
    </row>
    <row r="105" spans="2:25" x14ac:dyDescent="0.3">
      <c r="B105" s="76" t="s">
        <v>537</v>
      </c>
      <c r="C105" s="130" t="s">
        <v>542</v>
      </c>
      <c r="D105" s="77" t="s">
        <v>198</v>
      </c>
      <c r="E105" s="77" t="s">
        <v>199</v>
      </c>
      <c r="F105" s="103">
        <v>21</v>
      </c>
      <c r="G105" s="104">
        <v>4</v>
      </c>
      <c r="H105" s="105">
        <v>4</v>
      </c>
      <c r="I105" s="104">
        <v>0</v>
      </c>
      <c r="J105" s="106">
        <v>7</v>
      </c>
      <c r="K105" s="106">
        <v>3</v>
      </c>
      <c r="L105" s="105">
        <v>1</v>
      </c>
      <c r="M105" s="106">
        <v>2</v>
      </c>
      <c r="N105" s="105">
        <v>26</v>
      </c>
      <c r="O105" s="106">
        <v>10</v>
      </c>
      <c r="P105" s="105">
        <v>7</v>
      </c>
      <c r="Q105" s="106">
        <v>8</v>
      </c>
      <c r="R105" s="105">
        <v>8</v>
      </c>
      <c r="S105" s="106">
        <v>4</v>
      </c>
      <c r="T105" s="105">
        <v>2</v>
      </c>
      <c r="U105" s="106">
        <v>2</v>
      </c>
      <c r="V105" s="105">
        <v>34</v>
      </c>
      <c r="W105" s="106">
        <v>5</v>
      </c>
      <c r="X105" s="105">
        <v>5</v>
      </c>
      <c r="Y105" s="104">
        <v>1</v>
      </c>
    </row>
    <row r="106" spans="2:25" x14ac:dyDescent="0.3">
      <c r="B106" s="76" t="s">
        <v>537</v>
      </c>
      <c r="C106" s="130" t="s">
        <v>543</v>
      </c>
      <c r="D106" s="77" t="s">
        <v>255</v>
      </c>
      <c r="E106" s="77" t="s">
        <v>256</v>
      </c>
      <c r="F106" s="103">
        <v>34</v>
      </c>
      <c r="G106" s="104">
        <v>0</v>
      </c>
      <c r="H106" s="105">
        <v>21</v>
      </c>
      <c r="I106" s="104">
        <v>2</v>
      </c>
      <c r="J106" s="106">
        <v>202</v>
      </c>
      <c r="K106" s="106">
        <v>21</v>
      </c>
      <c r="L106" s="105">
        <v>14</v>
      </c>
      <c r="M106" s="106">
        <v>9</v>
      </c>
      <c r="N106" s="105">
        <v>197</v>
      </c>
      <c r="O106" s="106">
        <v>27</v>
      </c>
      <c r="P106" s="105">
        <v>29</v>
      </c>
      <c r="Q106" s="106">
        <v>13</v>
      </c>
      <c r="R106" s="105">
        <v>47</v>
      </c>
      <c r="S106" s="106">
        <v>10</v>
      </c>
      <c r="T106" s="105">
        <v>8</v>
      </c>
      <c r="U106" s="106">
        <v>6</v>
      </c>
      <c r="V106" s="105">
        <v>0</v>
      </c>
      <c r="W106" s="106">
        <v>0</v>
      </c>
      <c r="X106" s="105">
        <v>0</v>
      </c>
      <c r="Y106" s="104">
        <v>0</v>
      </c>
    </row>
    <row r="107" spans="2:25" x14ac:dyDescent="0.3">
      <c r="B107" s="76" t="s">
        <v>537</v>
      </c>
      <c r="C107" s="130" t="s">
        <v>544</v>
      </c>
      <c r="D107" s="77" t="s">
        <v>269</v>
      </c>
      <c r="E107" s="77" t="s">
        <v>270</v>
      </c>
      <c r="F107" s="103">
        <v>7</v>
      </c>
      <c r="G107" s="104">
        <v>4</v>
      </c>
      <c r="H107" s="105">
        <v>2</v>
      </c>
      <c r="I107" s="104">
        <v>0</v>
      </c>
      <c r="J107" s="106">
        <v>24</v>
      </c>
      <c r="K107" s="106">
        <v>7</v>
      </c>
      <c r="L107" s="105">
        <v>6</v>
      </c>
      <c r="M107" s="106">
        <v>2</v>
      </c>
      <c r="N107" s="105">
        <v>6</v>
      </c>
      <c r="O107" s="106">
        <v>2</v>
      </c>
      <c r="P107" s="105">
        <v>1</v>
      </c>
      <c r="Q107" s="106">
        <v>3</v>
      </c>
      <c r="R107" s="105">
        <v>5</v>
      </c>
      <c r="S107" s="106">
        <v>3</v>
      </c>
      <c r="T107" s="105">
        <v>4</v>
      </c>
      <c r="U107" s="106">
        <v>0</v>
      </c>
      <c r="V107" s="105">
        <v>147</v>
      </c>
      <c r="W107" s="106">
        <v>4</v>
      </c>
      <c r="X107" s="105">
        <v>36</v>
      </c>
      <c r="Y107" s="104">
        <v>1</v>
      </c>
    </row>
    <row r="108" spans="2:25" x14ac:dyDescent="0.3">
      <c r="B108" s="76" t="s">
        <v>545</v>
      </c>
      <c r="C108" s="130" t="s">
        <v>546</v>
      </c>
      <c r="D108" s="77" t="s">
        <v>325</v>
      </c>
      <c r="E108" s="77" t="s">
        <v>326</v>
      </c>
      <c r="F108" s="103">
        <v>218</v>
      </c>
      <c r="G108" s="104">
        <v>106</v>
      </c>
      <c r="H108" s="105">
        <v>0</v>
      </c>
      <c r="I108" s="104">
        <v>1</v>
      </c>
      <c r="J108" s="106">
        <v>134</v>
      </c>
      <c r="K108" s="106">
        <v>165</v>
      </c>
      <c r="L108" s="105">
        <v>54</v>
      </c>
      <c r="M108" s="106">
        <v>89</v>
      </c>
      <c r="N108" s="105">
        <v>15</v>
      </c>
      <c r="O108" s="106">
        <v>45</v>
      </c>
      <c r="P108" s="105">
        <v>2</v>
      </c>
      <c r="Q108" s="106">
        <v>26</v>
      </c>
      <c r="R108" s="105">
        <v>2</v>
      </c>
      <c r="S108" s="106">
        <v>7</v>
      </c>
      <c r="T108" s="105">
        <v>0</v>
      </c>
      <c r="U108" s="106">
        <v>1</v>
      </c>
      <c r="V108" s="105">
        <v>143</v>
      </c>
      <c r="W108" s="106">
        <v>0</v>
      </c>
      <c r="X108" s="105">
        <v>38</v>
      </c>
      <c r="Y108" s="104">
        <v>0</v>
      </c>
    </row>
    <row r="109" spans="2:25" x14ac:dyDescent="0.3">
      <c r="B109" s="76" t="s">
        <v>545</v>
      </c>
      <c r="C109" s="130" t="s">
        <v>547</v>
      </c>
      <c r="D109" s="77" t="s">
        <v>309</v>
      </c>
      <c r="E109" s="77" t="s">
        <v>310</v>
      </c>
      <c r="F109" s="103">
        <v>183</v>
      </c>
      <c r="G109" s="104">
        <v>1</v>
      </c>
      <c r="H109" s="105">
        <v>25</v>
      </c>
      <c r="I109" s="104">
        <v>0</v>
      </c>
      <c r="J109" s="106">
        <v>226</v>
      </c>
      <c r="K109" s="106">
        <v>4</v>
      </c>
      <c r="L109" s="105">
        <v>75</v>
      </c>
      <c r="M109" s="106">
        <v>0</v>
      </c>
      <c r="N109" s="105">
        <v>155</v>
      </c>
      <c r="O109" s="106">
        <v>4</v>
      </c>
      <c r="P109" s="105">
        <v>38</v>
      </c>
      <c r="Q109" s="106">
        <v>0</v>
      </c>
      <c r="R109" s="105">
        <v>92</v>
      </c>
      <c r="S109" s="106">
        <v>0</v>
      </c>
      <c r="T109" s="105">
        <v>34</v>
      </c>
      <c r="U109" s="106">
        <v>2</v>
      </c>
      <c r="V109" s="105">
        <v>102</v>
      </c>
      <c r="W109" s="106">
        <v>9</v>
      </c>
      <c r="X109" s="105">
        <v>28</v>
      </c>
      <c r="Y109" s="104">
        <v>1</v>
      </c>
    </row>
    <row r="110" spans="2:25" x14ac:dyDescent="0.3">
      <c r="B110" s="76" t="s">
        <v>545</v>
      </c>
      <c r="C110" s="130" t="s">
        <v>548</v>
      </c>
      <c r="D110" s="77" t="s">
        <v>317</v>
      </c>
      <c r="E110" s="77" t="s">
        <v>318</v>
      </c>
      <c r="F110" s="103">
        <v>133</v>
      </c>
      <c r="G110" s="104">
        <v>4</v>
      </c>
      <c r="H110" s="105">
        <v>25</v>
      </c>
      <c r="I110" s="104">
        <v>1</v>
      </c>
      <c r="J110" s="106">
        <v>98</v>
      </c>
      <c r="K110" s="106">
        <v>18</v>
      </c>
      <c r="L110" s="105">
        <v>23</v>
      </c>
      <c r="M110" s="106">
        <v>4</v>
      </c>
      <c r="N110" s="105">
        <v>66</v>
      </c>
      <c r="O110" s="106">
        <v>20</v>
      </c>
      <c r="P110" s="105">
        <v>28</v>
      </c>
      <c r="Q110" s="106">
        <v>12</v>
      </c>
      <c r="R110" s="105">
        <v>23</v>
      </c>
      <c r="S110" s="106">
        <v>10</v>
      </c>
      <c r="T110" s="105">
        <v>12</v>
      </c>
      <c r="U110" s="106">
        <v>10</v>
      </c>
      <c r="V110" s="105">
        <v>204</v>
      </c>
      <c r="W110" s="106">
        <v>9</v>
      </c>
      <c r="X110" s="105">
        <v>72</v>
      </c>
      <c r="Y110" s="104">
        <v>6</v>
      </c>
    </row>
    <row r="111" spans="2:25" x14ac:dyDescent="0.3">
      <c r="B111" s="76" t="s">
        <v>545</v>
      </c>
      <c r="C111" s="130" t="s">
        <v>549</v>
      </c>
      <c r="D111" s="77" t="s">
        <v>351</v>
      </c>
      <c r="E111" s="77" t="s">
        <v>352</v>
      </c>
      <c r="F111" s="103">
        <v>101</v>
      </c>
      <c r="G111" s="104">
        <v>23</v>
      </c>
      <c r="H111" s="105">
        <v>10</v>
      </c>
      <c r="I111" s="104">
        <v>7</v>
      </c>
      <c r="J111" s="106">
        <v>40</v>
      </c>
      <c r="K111" s="106">
        <v>29</v>
      </c>
      <c r="L111" s="105">
        <v>27</v>
      </c>
      <c r="M111" s="106">
        <v>14</v>
      </c>
      <c r="N111" s="105">
        <v>20</v>
      </c>
      <c r="O111" s="106">
        <v>58</v>
      </c>
      <c r="P111" s="105">
        <v>12</v>
      </c>
      <c r="Q111" s="106">
        <v>13</v>
      </c>
      <c r="R111" s="105">
        <v>5</v>
      </c>
      <c r="S111" s="106">
        <v>17</v>
      </c>
      <c r="T111" s="105">
        <v>0</v>
      </c>
      <c r="U111" s="106">
        <v>8</v>
      </c>
      <c r="V111" s="105">
        <v>55</v>
      </c>
      <c r="W111" s="106">
        <v>10</v>
      </c>
      <c r="X111" s="105">
        <v>17</v>
      </c>
      <c r="Y111" s="104">
        <v>4</v>
      </c>
    </row>
    <row r="112" spans="2:25" x14ac:dyDescent="0.3">
      <c r="B112" s="76" t="s">
        <v>545</v>
      </c>
      <c r="C112" s="130" t="s">
        <v>550</v>
      </c>
      <c r="D112" s="77" t="s">
        <v>359</v>
      </c>
      <c r="E112" s="77" t="s">
        <v>360</v>
      </c>
      <c r="F112" s="103">
        <v>28</v>
      </c>
      <c r="G112" s="104">
        <v>3</v>
      </c>
      <c r="H112" s="105">
        <v>5</v>
      </c>
      <c r="I112" s="104">
        <v>2</v>
      </c>
      <c r="J112" s="106">
        <v>170</v>
      </c>
      <c r="K112" s="106">
        <v>34</v>
      </c>
      <c r="L112" s="105">
        <v>37</v>
      </c>
      <c r="M112" s="106">
        <v>11</v>
      </c>
      <c r="N112" s="105">
        <v>77</v>
      </c>
      <c r="O112" s="106">
        <v>25</v>
      </c>
      <c r="P112" s="105">
        <v>18</v>
      </c>
      <c r="Q112" s="106">
        <v>6</v>
      </c>
      <c r="R112" s="105">
        <v>0</v>
      </c>
      <c r="S112" s="106">
        <v>0</v>
      </c>
      <c r="T112" s="105">
        <v>0</v>
      </c>
      <c r="U112" s="106">
        <v>0</v>
      </c>
      <c r="V112" s="105">
        <v>2</v>
      </c>
      <c r="W112" s="106">
        <v>1</v>
      </c>
      <c r="X112" s="105">
        <v>0</v>
      </c>
      <c r="Y112" s="104">
        <v>0</v>
      </c>
    </row>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sheetData>
  <mergeCells count="35">
    <mergeCell ref="X5:Y5"/>
    <mergeCell ref="X4:Y4"/>
    <mergeCell ref="F5:G5"/>
    <mergeCell ref="H5:I5"/>
    <mergeCell ref="J5:K5"/>
    <mergeCell ref="L5:M5"/>
    <mergeCell ref="N5:O5"/>
    <mergeCell ref="P5:Q5"/>
    <mergeCell ref="R5:S5"/>
    <mergeCell ref="T5:U5"/>
    <mergeCell ref="V5:W5"/>
    <mergeCell ref="X3:Y3"/>
    <mergeCell ref="F4:G4"/>
    <mergeCell ref="H4:I4"/>
    <mergeCell ref="J4:K4"/>
    <mergeCell ref="L4:M4"/>
    <mergeCell ref="N4:O4"/>
    <mergeCell ref="P4:Q4"/>
    <mergeCell ref="R4:S4"/>
    <mergeCell ref="T4:U4"/>
    <mergeCell ref="V4:W4"/>
    <mergeCell ref="L3:M3"/>
    <mergeCell ref="N3:O3"/>
    <mergeCell ref="P3:Q3"/>
    <mergeCell ref="R3:S3"/>
    <mergeCell ref="T3:U3"/>
    <mergeCell ref="V3:W3"/>
    <mergeCell ref="E2:K2"/>
    <mergeCell ref="B3:B6"/>
    <mergeCell ref="D3:D6"/>
    <mergeCell ref="E3:E6"/>
    <mergeCell ref="F3:G3"/>
    <mergeCell ref="H3:I3"/>
    <mergeCell ref="J3:K3"/>
    <mergeCell ref="C3:C6"/>
  </mergeCells>
  <conditionalFormatting sqref="F7:Y112">
    <cfRule type="cellIs" dxfId="4" priority="8" operator="equal">
      <formula>"*"</formula>
    </cfRule>
  </conditionalFormatting>
  <conditionalFormatting sqref="B7:C112">
    <cfRule type="cellIs" dxfId="3" priority="7" operator="equal">
      <formula>#REF!</formula>
    </cfRule>
  </conditionalFormatting>
  <conditionalFormatting sqref="D7:E112">
    <cfRule type="cellIs" dxfId="2" priority="6" operator="equal">
      <formula>#REF!</formula>
    </cfRule>
  </conditionalFormatting>
  <hyperlinks>
    <hyperlink ref="E1" location="'Front Sheet'!A1" display="Back to the Front Sheet" xr:uid="{637FAAB6-9B5A-4844-92A2-E2D16F5AD6E5}"/>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5B4352-D3D3-434A-894A-6CDD2633A5EA}">
  <sheetPr>
    <tabColor theme="8" tint="0.59999389629810485"/>
  </sheetPr>
  <dimension ref="B1:G110"/>
  <sheetViews>
    <sheetView zoomScaleNormal="100" workbookViewId="0">
      <pane ySplit="4" topLeftCell="A5" activePane="bottomLeft" state="frozen"/>
      <selection activeCell="G14" sqref="G14"/>
      <selection pane="bottomLeft"/>
    </sheetView>
  </sheetViews>
  <sheetFormatPr defaultColWidth="9.109375" defaultRowHeight="14.4" x14ac:dyDescent="0.3"/>
  <cols>
    <col min="1" max="1" width="1.6640625" style="1" customWidth="1"/>
    <col min="2" max="4" width="12.109375" style="1" customWidth="1"/>
    <col min="5" max="5" width="61.5546875" style="1" customWidth="1"/>
    <col min="6" max="6" width="50.88671875" style="1" customWidth="1"/>
    <col min="7" max="7" width="36.33203125" style="1" customWidth="1"/>
    <col min="8" max="16384" width="9.109375" style="1"/>
  </cols>
  <sheetData>
    <row r="1" spans="2:7" x14ac:dyDescent="0.3">
      <c r="E1" s="6" t="s">
        <v>38</v>
      </c>
    </row>
    <row r="2" spans="2:7" s="70" customFormat="1" ht="78.75" customHeight="1" thickBot="1" x14ac:dyDescent="0.35">
      <c r="B2" s="87"/>
      <c r="C2" s="87"/>
      <c r="E2" s="180" t="s">
        <v>579</v>
      </c>
      <c r="F2" s="180"/>
      <c r="G2" s="88"/>
    </row>
    <row r="3" spans="2:7" ht="15" thickBot="1" x14ac:dyDescent="0.35">
      <c r="B3" s="181" t="s">
        <v>490</v>
      </c>
      <c r="C3" s="184" t="s">
        <v>491</v>
      </c>
      <c r="D3" s="190" t="s">
        <v>492</v>
      </c>
      <c r="E3" s="193" t="s">
        <v>493</v>
      </c>
      <c r="F3" s="89" t="s">
        <v>580</v>
      </c>
      <c r="G3" s="90" t="s">
        <v>581</v>
      </c>
    </row>
    <row r="4" spans="2:7" ht="49.5" customHeight="1" thickBot="1" x14ac:dyDescent="0.35">
      <c r="B4" s="183"/>
      <c r="C4" s="186"/>
      <c r="D4" s="192"/>
      <c r="E4" s="195"/>
      <c r="F4" s="91" t="s">
        <v>582</v>
      </c>
      <c r="G4" s="92" t="s">
        <v>583</v>
      </c>
    </row>
    <row r="5" spans="2:7" x14ac:dyDescent="0.3">
      <c r="B5" s="76" t="s">
        <v>502</v>
      </c>
      <c r="C5" s="130" t="s">
        <v>503</v>
      </c>
      <c r="D5" s="93" t="s">
        <v>183</v>
      </c>
      <c r="E5" s="93" t="s">
        <v>184</v>
      </c>
      <c r="F5" s="96">
        <v>1191586</v>
      </c>
      <c r="G5" s="97" t="s">
        <v>584</v>
      </c>
    </row>
    <row r="6" spans="2:7" x14ac:dyDescent="0.3">
      <c r="B6" s="76" t="s">
        <v>502</v>
      </c>
      <c r="C6" s="130" t="s">
        <v>503</v>
      </c>
      <c r="D6" s="93" t="s">
        <v>193</v>
      </c>
      <c r="E6" s="93" t="s">
        <v>194</v>
      </c>
      <c r="F6" s="96">
        <v>360154</v>
      </c>
      <c r="G6" s="97" t="s">
        <v>584</v>
      </c>
    </row>
    <row r="7" spans="2:7" x14ac:dyDescent="0.3">
      <c r="B7" s="76" t="s">
        <v>502</v>
      </c>
      <c r="C7" s="130" t="s">
        <v>503</v>
      </c>
      <c r="D7" s="93" t="s">
        <v>209</v>
      </c>
      <c r="E7" s="93" t="s">
        <v>210</v>
      </c>
      <c r="F7" s="96" t="s">
        <v>488</v>
      </c>
      <c r="G7" s="97" t="s">
        <v>488</v>
      </c>
    </row>
    <row r="8" spans="2:7" x14ac:dyDescent="0.3">
      <c r="B8" s="76" t="s">
        <v>502</v>
      </c>
      <c r="C8" s="130" t="s">
        <v>503</v>
      </c>
      <c r="D8" s="93" t="s">
        <v>341</v>
      </c>
      <c r="E8" s="93" t="s">
        <v>342</v>
      </c>
      <c r="F8" s="96">
        <v>165000</v>
      </c>
      <c r="G8" s="97" t="s">
        <v>585</v>
      </c>
    </row>
    <row r="9" spans="2:7" x14ac:dyDescent="0.3">
      <c r="B9" s="76" t="s">
        <v>502</v>
      </c>
      <c r="C9" s="130" t="s">
        <v>503</v>
      </c>
      <c r="D9" s="93" t="s">
        <v>345</v>
      </c>
      <c r="E9" s="93" t="s">
        <v>346</v>
      </c>
      <c r="F9" s="96">
        <v>2068438</v>
      </c>
      <c r="G9" s="97" t="s">
        <v>585</v>
      </c>
    </row>
    <row r="10" spans="2:7" x14ac:dyDescent="0.3">
      <c r="B10" s="76" t="s">
        <v>502</v>
      </c>
      <c r="C10" s="130" t="s">
        <v>504</v>
      </c>
      <c r="D10" s="93" t="s">
        <v>323</v>
      </c>
      <c r="E10" s="93" t="s">
        <v>324</v>
      </c>
      <c r="F10" s="96">
        <v>0</v>
      </c>
      <c r="G10" s="97" t="s">
        <v>584</v>
      </c>
    </row>
    <row r="11" spans="2:7" x14ac:dyDescent="0.3">
      <c r="B11" s="76" t="s">
        <v>502</v>
      </c>
      <c r="C11" s="130" t="s">
        <v>504</v>
      </c>
      <c r="D11" s="93" t="s">
        <v>331</v>
      </c>
      <c r="E11" s="93" t="s">
        <v>332</v>
      </c>
      <c r="F11" s="96">
        <v>0</v>
      </c>
      <c r="G11" s="97" t="s">
        <v>584</v>
      </c>
    </row>
    <row r="12" spans="2:7" x14ac:dyDescent="0.3">
      <c r="B12" s="76" t="s">
        <v>502</v>
      </c>
      <c r="C12" s="130" t="s">
        <v>504</v>
      </c>
      <c r="D12" s="93" t="s">
        <v>357</v>
      </c>
      <c r="E12" s="93" t="s">
        <v>358</v>
      </c>
      <c r="F12" s="96">
        <v>171421</v>
      </c>
      <c r="G12" s="97" t="s">
        <v>585</v>
      </c>
    </row>
    <row r="13" spans="2:7" x14ac:dyDescent="0.3">
      <c r="B13" s="76" t="s">
        <v>502</v>
      </c>
      <c r="C13" s="130" t="s">
        <v>504</v>
      </c>
      <c r="D13" s="93" t="s">
        <v>371</v>
      </c>
      <c r="E13" s="93" t="s">
        <v>372</v>
      </c>
      <c r="F13" s="96">
        <v>0</v>
      </c>
      <c r="G13" s="97" t="s">
        <v>585</v>
      </c>
    </row>
    <row r="14" spans="2:7" x14ac:dyDescent="0.3">
      <c r="B14" s="76" t="s">
        <v>502</v>
      </c>
      <c r="C14" s="130" t="s">
        <v>504</v>
      </c>
      <c r="D14" s="93" t="s">
        <v>305</v>
      </c>
      <c r="E14" s="93" t="s">
        <v>306</v>
      </c>
      <c r="F14" s="96">
        <v>29560</v>
      </c>
      <c r="G14" s="97" t="s">
        <v>585</v>
      </c>
    </row>
    <row r="15" spans="2:7" x14ac:dyDescent="0.3">
      <c r="B15" s="76" t="s">
        <v>502</v>
      </c>
      <c r="C15" s="130" t="s">
        <v>504</v>
      </c>
      <c r="D15" s="93" t="s">
        <v>311</v>
      </c>
      <c r="E15" s="93" t="s">
        <v>312</v>
      </c>
      <c r="F15" s="96">
        <v>351470</v>
      </c>
      <c r="G15" s="97" t="s">
        <v>585</v>
      </c>
    </row>
    <row r="16" spans="2:7" x14ac:dyDescent="0.3">
      <c r="B16" s="76" t="s">
        <v>502</v>
      </c>
      <c r="C16" s="130" t="s">
        <v>504</v>
      </c>
      <c r="D16" s="93" t="s">
        <v>247</v>
      </c>
      <c r="E16" s="93" t="s">
        <v>248</v>
      </c>
      <c r="F16" s="96">
        <v>1575438</v>
      </c>
      <c r="G16" s="97" t="s">
        <v>585</v>
      </c>
    </row>
    <row r="17" spans="2:7" x14ac:dyDescent="0.3">
      <c r="B17" s="76" t="s">
        <v>502</v>
      </c>
      <c r="C17" s="130" t="s">
        <v>504</v>
      </c>
      <c r="D17" s="93" t="s">
        <v>377</v>
      </c>
      <c r="E17" s="93" t="s">
        <v>378</v>
      </c>
      <c r="F17" s="96">
        <v>500719</v>
      </c>
      <c r="G17" s="97" t="s">
        <v>585</v>
      </c>
    </row>
    <row r="18" spans="2:7" x14ac:dyDescent="0.3">
      <c r="B18" s="76" t="s">
        <v>502</v>
      </c>
      <c r="C18" s="130" t="s">
        <v>505</v>
      </c>
      <c r="D18" s="93" t="s">
        <v>261</v>
      </c>
      <c r="E18" s="93" t="s">
        <v>262</v>
      </c>
      <c r="F18" s="96">
        <v>899450</v>
      </c>
      <c r="G18" s="97" t="s">
        <v>585</v>
      </c>
    </row>
    <row r="19" spans="2:7" x14ac:dyDescent="0.3">
      <c r="B19" s="76" t="s">
        <v>502</v>
      </c>
      <c r="C19" s="130" t="s">
        <v>505</v>
      </c>
      <c r="D19" s="93" t="s">
        <v>283</v>
      </c>
      <c r="E19" s="93" t="s">
        <v>284</v>
      </c>
      <c r="F19" s="96">
        <v>230500</v>
      </c>
      <c r="G19" s="97" t="s">
        <v>585</v>
      </c>
    </row>
    <row r="20" spans="2:7" x14ac:dyDescent="0.3">
      <c r="B20" s="76" t="s">
        <v>502</v>
      </c>
      <c r="C20" s="130" t="s">
        <v>505</v>
      </c>
      <c r="D20" s="93" t="s">
        <v>315</v>
      </c>
      <c r="E20" s="93" t="s">
        <v>316</v>
      </c>
      <c r="F20" s="96">
        <v>0</v>
      </c>
      <c r="G20" s="97" t="s">
        <v>585</v>
      </c>
    </row>
    <row r="21" spans="2:7" x14ac:dyDescent="0.3">
      <c r="B21" s="76" t="s">
        <v>502</v>
      </c>
      <c r="C21" s="130" t="s">
        <v>505</v>
      </c>
      <c r="D21" s="93" t="s">
        <v>319</v>
      </c>
      <c r="E21" s="93" t="s">
        <v>320</v>
      </c>
      <c r="F21" s="96">
        <v>0</v>
      </c>
      <c r="G21" s="97" t="s">
        <v>585</v>
      </c>
    </row>
    <row r="22" spans="2:7" x14ac:dyDescent="0.3">
      <c r="B22" s="76" t="s">
        <v>502</v>
      </c>
      <c r="C22" s="130" t="s">
        <v>505</v>
      </c>
      <c r="D22" s="93" t="s">
        <v>383</v>
      </c>
      <c r="E22" s="93" t="s">
        <v>384</v>
      </c>
      <c r="F22" s="96">
        <v>195470</v>
      </c>
      <c r="G22" s="97" t="s">
        <v>585</v>
      </c>
    </row>
    <row r="23" spans="2:7" x14ac:dyDescent="0.3">
      <c r="B23" s="76" t="s">
        <v>502</v>
      </c>
      <c r="C23" s="130" t="s">
        <v>505</v>
      </c>
      <c r="D23" s="93" t="s">
        <v>327</v>
      </c>
      <c r="E23" s="93" t="s">
        <v>328</v>
      </c>
      <c r="F23" s="96">
        <v>1565574</v>
      </c>
      <c r="G23" s="97" t="s">
        <v>585</v>
      </c>
    </row>
    <row r="24" spans="2:7" x14ac:dyDescent="0.3">
      <c r="B24" s="76" t="s">
        <v>502</v>
      </c>
      <c r="C24" s="130" t="s">
        <v>506</v>
      </c>
      <c r="D24" s="93" t="s">
        <v>239</v>
      </c>
      <c r="E24" s="93" t="s">
        <v>240</v>
      </c>
      <c r="F24" s="96">
        <v>650959</v>
      </c>
      <c r="G24" s="97" t="s">
        <v>585</v>
      </c>
    </row>
    <row r="25" spans="2:7" x14ac:dyDescent="0.3">
      <c r="B25" s="76" t="s">
        <v>502</v>
      </c>
      <c r="C25" s="130" t="s">
        <v>506</v>
      </c>
      <c r="D25" s="93" t="s">
        <v>289</v>
      </c>
      <c r="E25" s="93" t="s">
        <v>290</v>
      </c>
      <c r="F25" s="96">
        <v>1298607</v>
      </c>
      <c r="G25" s="97" t="s">
        <v>585</v>
      </c>
    </row>
    <row r="26" spans="2:7" x14ac:dyDescent="0.3">
      <c r="B26" s="76" t="s">
        <v>502</v>
      </c>
      <c r="C26" s="130" t="s">
        <v>506</v>
      </c>
      <c r="D26" s="93" t="s">
        <v>385</v>
      </c>
      <c r="E26" s="93" t="s">
        <v>386</v>
      </c>
      <c r="F26" s="96">
        <v>1357540</v>
      </c>
      <c r="G26" s="97" t="s">
        <v>585</v>
      </c>
    </row>
    <row r="27" spans="2:7" x14ac:dyDescent="0.3">
      <c r="B27" s="76" t="s">
        <v>502</v>
      </c>
      <c r="C27" s="130" t="s">
        <v>506</v>
      </c>
      <c r="D27" s="93" t="s">
        <v>225</v>
      </c>
      <c r="E27" s="93" t="s">
        <v>226</v>
      </c>
      <c r="F27" s="96" t="s">
        <v>488</v>
      </c>
      <c r="G27" s="97" t="s">
        <v>488</v>
      </c>
    </row>
    <row r="28" spans="2:7" x14ac:dyDescent="0.3">
      <c r="B28" s="76" t="s">
        <v>502</v>
      </c>
      <c r="C28" s="130" t="s">
        <v>506</v>
      </c>
      <c r="D28" s="93" t="s">
        <v>195</v>
      </c>
      <c r="E28" s="93" t="s">
        <v>196</v>
      </c>
      <c r="F28" s="96" t="s">
        <v>488</v>
      </c>
      <c r="G28" s="97" t="s">
        <v>488</v>
      </c>
    </row>
    <row r="29" spans="2:7" x14ac:dyDescent="0.3">
      <c r="B29" s="76" t="s">
        <v>507</v>
      </c>
      <c r="C29" s="130" t="s">
        <v>508</v>
      </c>
      <c r="D29" s="93" t="s">
        <v>219</v>
      </c>
      <c r="E29" s="93" t="s">
        <v>220</v>
      </c>
      <c r="F29" s="96">
        <v>673020</v>
      </c>
      <c r="G29" s="97" t="s">
        <v>585</v>
      </c>
    </row>
    <row r="30" spans="2:7" x14ac:dyDescent="0.3">
      <c r="B30" s="76" t="s">
        <v>507</v>
      </c>
      <c r="C30" s="130" t="s">
        <v>508</v>
      </c>
      <c r="D30" s="93" t="s">
        <v>235</v>
      </c>
      <c r="E30" s="93" t="s">
        <v>236</v>
      </c>
      <c r="F30" s="96">
        <v>764658</v>
      </c>
      <c r="G30" s="97" t="s">
        <v>584</v>
      </c>
    </row>
    <row r="31" spans="2:7" x14ac:dyDescent="0.3">
      <c r="B31" s="76" t="s">
        <v>507</v>
      </c>
      <c r="C31" s="130" t="s">
        <v>508</v>
      </c>
      <c r="D31" s="93" t="s">
        <v>281</v>
      </c>
      <c r="E31" s="93" t="s">
        <v>282</v>
      </c>
      <c r="F31" s="96">
        <v>984040</v>
      </c>
      <c r="G31" s="97" t="s">
        <v>584</v>
      </c>
    </row>
    <row r="32" spans="2:7" x14ac:dyDescent="0.3">
      <c r="B32" s="76" t="s">
        <v>507</v>
      </c>
      <c r="C32" s="130" t="s">
        <v>508</v>
      </c>
      <c r="D32" s="93" t="s">
        <v>335</v>
      </c>
      <c r="E32" s="93" t="s">
        <v>336</v>
      </c>
      <c r="F32" s="96">
        <v>563000</v>
      </c>
      <c r="G32" s="97" t="s">
        <v>585</v>
      </c>
    </row>
    <row r="33" spans="2:7" x14ac:dyDescent="0.3">
      <c r="B33" s="76" t="s">
        <v>507</v>
      </c>
      <c r="C33" s="130" t="s">
        <v>508</v>
      </c>
      <c r="D33" s="93" t="s">
        <v>343</v>
      </c>
      <c r="E33" s="93" t="s">
        <v>344</v>
      </c>
      <c r="F33" s="96">
        <v>137758</v>
      </c>
      <c r="G33" s="97" t="s">
        <v>585</v>
      </c>
    </row>
    <row r="34" spans="2:7" x14ac:dyDescent="0.3">
      <c r="B34" s="76" t="s">
        <v>507</v>
      </c>
      <c r="C34" s="130" t="s">
        <v>508</v>
      </c>
      <c r="D34" s="93" t="s">
        <v>367</v>
      </c>
      <c r="E34" s="93" t="s">
        <v>368</v>
      </c>
      <c r="F34" s="96">
        <v>1147412</v>
      </c>
      <c r="G34" s="97" t="s">
        <v>585</v>
      </c>
    </row>
    <row r="35" spans="2:7" x14ac:dyDescent="0.3">
      <c r="B35" s="76" t="s">
        <v>507</v>
      </c>
      <c r="C35" s="130" t="s">
        <v>508</v>
      </c>
      <c r="D35" s="93" t="s">
        <v>375</v>
      </c>
      <c r="E35" s="93" t="s">
        <v>376</v>
      </c>
      <c r="F35" s="96">
        <v>515000</v>
      </c>
      <c r="G35" s="97" t="s">
        <v>585</v>
      </c>
    </row>
    <row r="36" spans="2:7" x14ac:dyDescent="0.3">
      <c r="B36" s="76" t="s">
        <v>507</v>
      </c>
      <c r="C36" s="130" t="s">
        <v>508</v>
      </c>
      <c r="D36" s="93" t="s">
        <v>381</v>
      </c>
      <c r="E36" s="93" t="s">
        <v>382</v>
      </c>
      <c r="F36" s="96">
        <v>574116</v>
      </c>
      <c r="G36" s="97" t="s">
        <v>584</v>
      </c>
    </row>
    <row r="37" spans="2:7" x14ac:dyDescent="0.3">
      <c r="B37" s="76" t="s">
        <v>507</v>
      </c>
      <c r="C37" s="130" t="s">
        <v>508</v>
      </c>
      <c r="D37" s="93" t="s">
        <v>395</v>
      </c>
      <c r="E37" s="93" t="s">
        <v>396</v>
      </c>
      <c r="F37" s="96">
        <v>647891</v>
      </c>
      <c r="G37" s="97" t="s">
        <v>585</v>
      </c>
    </row>
    <row r="38" spans="2:7" x14ac:dyDescent="0.3">
      <c r="B38" s="76" t="s">
        <v>507</v>
      </c>
      <c r="C38" s="130" t="s">
        <v>508</v>
      </c>
      <c r="D38" s="93" t="s">
        <v>299</v>
      </c>
      <c r="E38" s="93" t="s">
        <v>300</v>
      </c>
      <c r="F38" s="96">
        <v>1686283</v>
      </c>
      <c r="G38" s="97" t="s">
        <v>584</v>
      </c>
    </row>
    <row r="39" spans="2:7" x14ac:dyDescent="0.3">
      <c r="B39" s="76" t="s">
        <v>507</v>
      </c>
      <c r="C39" s="130" t="s">
        <v>509</v>
      </c>
      <c r="D39" s="93" t="s">
        <v>273</v>
      </c>
      <c r="E39" s="93" t="s">
        <v>274</v>
      </c>
      <c r="F39" s="96">
        <v>611000</v>
      </c>
      <c r="G39" s="97" t="s">
        <v>584</v>
      </c>
    </row>
    <row r="40" spans="2:7" x14ac:dyDescent="0.3">
      <c r="B40" s="76" t="s">
        <v>507</v>
      </c>
      <c r="C40" s="130" t="s">
        <v>509</v>
      </c>
      <c r="D40" s="93" t="s">
        <v>291</v>
      </c>
      <c r="E40" s="93" t="s">
        <v>292</v>
      </c>
      <c r="F40" s="96">
        <v>590445</v>
      </c>
      <c r="G40" s="97" t="s">
        <v>584</v>
      </c>
    </row>
    <row r="41" spans="2:7" x14ac:dyDescent="0.3">
      <c r="B41" s="76" t="s">
        <v>507</v>
      </c>
      <c r="C41" s="130" t="s">
        <v>509</v>
      </c>
      <c r="D41" s="93" t="s">
        <v>297</v>
      </c>
      <c r="E41" s="93" t="s">
        <v>298</v>
      </c>
      <c r="F41" s="96">
        <v>1100000</v>
      </c>
      <c r="G41" s="97" t="s">
        <v>585</v>
      </c>
    </row>
    <row r="42" spans="2:7" x14ac:dyDescent="0.3">
      <c r="B42" s="76" t="s">
        <v>507</v>
      </c>
      <c r="C42" s="130" t="s">
        <v>509</v>
      </c>
      <c r="D42" s="93" t="s">
        <v>355</v>
      </c>
      <c r="E42" s="93" t="s">
        <v>356</v>
      </c>
      <c r="F42" s="96">
        <v>89851</v>
      </c>
      <c r="G42" s="97" t="s">
        <v>584</v>
      </c>
    </row>
    <row r="43" spans="2:7" x14ac:dyDescent="0.3">
      <c r="B43" s="76" t="s">
        <v>507</v>
      </c>
      <c r="C43" s="130" t="s">
        <v>509</v>
      </c>
      <c r="D43" s="93" t="s">
        <v>361</v>
      </c>
      <c r="E43" s="93" t="s">
        <v>362</v>
      </c>
      <c r="F43" s="96">
        <v>579854</v>
      </c>
      <c r="G43" s="97" t="s">
        <v>584</v>
      </c>
    </row>
    <row r="44" spans="2:7" x14ac:dyDescent="0.3">
      <c r="B44" s="76" t="s">
        <v>507</v>
      </c>
      <c r="C44" s="130" t="s">
        <v>509</v>
      </c>
      <c r="D44" s="93" t="s">
        <v>363</v>
      </c>
      <c r="E44" s="93" t="s">
        <v>364</v>
      </c>
      <c r="F44" s="96">
        <v>713606</v>
      </c>
      <c r="G44" s="97" t="s">
        <v>585</v>
      </c>
    </row>
    <row r="45" spans="2:7" x14ac:dyDescent="0.3">
      <c r="B45" s="76" t="s">
        <v>507</v>
      </c>
      <c r="C45" s="130" t="s">
        <v>509</v>
      </c>
      <c r="D45" s="93" t="s">
        <v>387</v>
      </c>
      <c r="E45" s="93" t="s">
        <v>388</v>
      </c>
      <c r="F45" s="96">
        <v>372860</v>
      </c>
      <c r="G45" s="97" t="s">
        <v>585</v>
      </c>
    </row>
    <row r="46" spans="2:7" x14ac:dyDescent="0.3">
      <c r="B46" s="76" t="s">
        <v>507</v>
      </c>
      <c r="C46" s="130" t="s">
        <v>509</v>
      </c>
      <c r="D46" s="93" t="s">
        <v>397</v>
      </c>
      <c r="E46" s="93" t="s">
        <v>398</v>
      </c>
      <c r="F46" s="96">
        <v>288442</v>
      </c>
      <c r="G46" s="97" t="s">
        <v>585</v>
      </c>
    </row>
    <row r="47" spans="2:7" x14ac:dyDescent="0.3">
      <c r="B47" s="76" t="s">
        <v>507</v>
      </c>
      <c r="C47" s="130" t="s">
        <v>509</v>
      </c>
      <c r="D47" s="93" t="s">
        <v>205</v>
      </c>
      <c r="E47" s="93" t="s">
        <v>206</v>
      </c>
      <c r="F47" s="96" t="s">
        <v>488</v>
      </c>
      <c r="G47" s="97" t="s">
        <v>488</v>
      </c>
    </row>
    <row r="48" spans="2:7" x14ac:dyDescent="0.3">
      <c r="B48" s="76" t="s">
        <v>507</v>
      </c>
      <c r="C48" s="130" t="s">
        <v>510</v>
      </c>
      <c r="D48" s="93" t="s">
        <v>186</v>
      </c>
      <c r="E48" s="93" t="s">
        <v>187</v>
      </c>
      <c r="F48" s="96" t="s">
        <v>488</v>
      </c>
      <c r="G48" s="97" t="s">
        <v>488</v>
      </c>
    </row>
    <row r="49" spans="2:7" x14ac:dyDescent="0.3">
      <c r="B49" s="76" t="s">
        <v>507</v>
      </c>
      <c r="C49" s="130" t="s">
        <v>510</v>
      </c>
      <c r="D49" s="93" t="s">
        <v>191</v>
      </c>
      <c r="E49" s="93" t="s">
        <v>192</v>
      </c>
      <c r="F49" s="96" t="s">
        <v>488</v>
      </c>
      <c r="G49" s="97" t="s">
        <v>488</v>
      </c>
    </row>
    <row r="50" spans="2:7" x14ac:dyDescent="0.3">
      <c r="B50" s="76" t="s">
        <v>507</v>
      </c>
      <c r="C50" s="130" t="s">
        <v>510</v>
      </c>
      <c r="D50" s="93" t="s">
        <v>245</v>
      </c>
      <c r="E50" s="93" t="s">
        <v>246</v>
      </c>
      <c r="F50" s="96">
        <v>675819</v>
      </c>
      <c r="G50" s="97" t="s">
        <v>585</v>
      </c>
    </row>
    <row r="51" spans="2:7" x14ac:dyDescent="0.3">
      <c r="B51" s="76" t="s">
        <v>507</v>
      </c>
      <c r="C51" s="130" t="s">
        <v>510</v>
      </c>
      <c r="D51" s="93" t="s">
        <v>213</v>
      </c>
      <c r="E51" s="93" t="s">
        <v>214</v>
      </c>
      <c r="F51" s="96" t="s">
        <v>488</v>
      </c>
      <c r="G51" s="97" t="s">
        <v>488</v>
      </c>
    </row>
    <row r="52" spans="2:7" x14ac:dyDescent="0.3">
      <c r="B52" s="76" t="s">
        <v>507</v>
      </c>
      <c r="C52" s="130" t="s">
        <v>510</v>
      </c>
      <c r="D52" s="93" t="s">
        <v>233</v>
      </c>
      <c r="E52" s="93" t="s">
        <v>234</v>
      </c>
      <c r="F52" s="96" t="s">
        <v>488</v>
      </c>
      <c r="G52" s="97" t="s">
        <v>488</v>
      </c>
    </row>
    <row r="53" spans="2:7" x14ac:dyDescent="0.3">
      <c r="B53" s="76" t="s">
        <v>507</v>
      </c>
      <c r="C53" s="130" t="s">
        <v>510</v>
      </c>
      <c r="D53" s="93" t="s">
        <v>217</v>
      </c>
      <c r="E53" s="93" t="s">
        <v>218</v>
      </c>
      <c r="F53" s="96" t="s">
        <v>488</v>
      </c>
      <c r="G53" s="97" t="s">
        <v>488</v>
      </c>
    </row>
    <row r="54" spans="2:7" x14ac:dyDescent="0.3">
      <c r="B54" s="76" t="s">
        <v>507</v>
      </c>
      <c r="C54" s="130" t="s">
        <v>510</v>
      </c>
      <c r="D54" s="93" t="s">
        <v>271</v>
      </c>
      <c r="E54" s="93" t="s">
        <v>272</v>
      </c>
      <c r="F54" s="96">
        <v>0</v>
      </c>
      <c r="G54" s="97" t="s">
        <v>585</v>
      </c>
    </row>
    <row r="55" spans="2:7" x14ac:dyDescent="0.3">
      <c r="B55" s="76" t="s">
        <v>507</v>
      </c>
      <c r="C55" s="130" t="s">
        <v>510</v>
      </c>
      <c r="D55" s="93" t="s">
        <v>303</v>
      </c>
      <c r="E55" s="93" t="s">
        <v>304</v>
      </c>
      <c r="F55" s="96">
        <v>0</v>
      </c>
      <c r="G55" s="97" t="s">
        <v>585</v>
      </c>
    </row>
    <row r="56" spans="2:7" x14ac:dyDescent="0.3">
      <c r="B56" s="76" t="s">
        <v>511</v>
      </c>
      <c r="C56" s="130" t="s">
        <v>512</v>
      </c>
      <c r="D56" s="93" t="s">
        <v>241</v>
      </c>
      <c r="E56" s="93" t="s">
        <v>242</v>
      </c>
      <c r="F56" s="96">
        <v>2492214</v>
      </c>
      <c r="G56" s="97" t="s">
        <v>585</v>
      </c>
    </row>
    <row r="57" spans="2:7" x14ac:dyDescent="0.3">
      <c r="B57" s="76" t="s">
        <v>511</v>
      </c>
      <c r="C57" s="130" t="s">
        <v>513</v>
      </c>
      <c r="D57" s="93" t="s">
        <v>307</v>
      </c>
      <c r="E57" s="93" t="s">
        <v>308</v>
      </c>
      <c r="F57" s="96">
        <v>880000</v>
      </c>
      <c r="G57" s="97" t="s">
        <v>585</v>
      </c>
    </row>
    <row r="58" spans="2:7" x14ac:dyDescent="0.3">
      <c r="B58" s="76" t="s">
        <v>511</v>
      </c>
      <c r="C58" s="130" t="s">
        <v>514</v>
      </c>
      <c r="D58" s="93" t="s">
        <v>221</v>
      </c>
      <c r="E58" s="93" t="s">
        <v>222</v>
      </c>
      <c r="F58" s="96" t="s">
        <v>488</v>
      </c>
      <c r="G58" s="97" t="s">
        <v>488</v>
      </c>
    </row>
    <row r="59" spans="2:7" x14ac:dyDescent="0.3">
      <c r="B59" s="76" t="s">
        <v>511</v>
      </c>
      <c r="C59" s="130" t="s">
        <v>514</v>
      </c>
      <c r="D59" s="93" t="s">
        <v>313</v>
      </c>
      <c r="E59" s="93" t="s">
        <v>314</v>
      </c>
      <c r="F59" s="96">
        <v>0</v>
      </c>
      <c r="G59" s="97" t="s">
        <v>584</v>
      </c>
    </row>
    <row r="60" spans="2:7" x14ac:dyDescent="0.3">
      <c r="B60" s="76" t="s">
        <v>511</v>
      </c>
      <c r="C60" s="130" t="s">
        <v>514</v>
      </c>
      <c r="D60" s="93" t="s">
        <v>237</v>
      </c>
      <c r="E60" s="93" t="s">
        <v>238</v>
      </c>
      <c r="F60" s="96" t="s">
        <v>488</v>
      </c>
      <c r="G60" s="97" t="s">
        <v>488</v>
      </c>
    </row>
    <row r="61" spans="2:7" x14ac:dyDescent="0.3">
      <c r="B61" s="76" t="s">
        <v>511</v>
      </c>
      <c r="C61" s="130" t="s">
        <v>515</v>
      </c>
      <c r="D61" s="93" t="s">
        <v>203</v>
      </c>
      <c r="E61" s="93" t="s">
        <v>204</v>
      </c>
      <c r="F61" s="96">
        <v>1803736</v>
      </c>
      <c r="G61" s="97" t="s">
        <v>585</v>
      </c>
    </row>
    <row r="62" spans="2:7" x14ac:dyDescent="0.3">
      <c r="B62" s="76" t="s">
        <v>511</v>
      </c>
      <c r="C62" s="130" t="s">
        <v>516</v>
      </c>
      <c r="D62" s="93" t="s">
        <v>257</v>
      </c>
      <c r="E62" s="93" t="s">
        <v>258</v>
      </c>
      <c r="F62" s="96">
        <v>1512752</v>
      </c>
      <c r="G62" s="97" t="s">
        <v>585</v>
      </c>
    </row>
    <row r="63" spans="2:7" x14ac:dyDescent="0.3">
      <c r="B63" s="76" t="s">
        <v>511</v>
      </c>
      <c r="C63" s="130" t="s">
        <v>516</v>
      </c>
      <c r="D63" s="93" t="s">
        <v>279</v>
      </c>
      <c r="E63" s="93" t="s">
        <v>280</v>
      </c>
      <c r="F63" s="96">
        <v>395751</v>
      </c>
      <c r="G63" s="97" t="s">
        <v>584</v>
      </c>
    </row>
    <row r="64" spans="2:7" x14ac:dyDescent="0.3">
      <c r="B64" s="76" t="s">
        <v>511</v>
      </c>
      <c r="C64" s="130" t="s">
        <v>516</v>
      </c>
      <c r="D64" s="93" t="s">
        <v>389</v>
      </c>
      <c r="E64" s="93" t="s">
        <v>390</v>
      </c>
      <c r="F64" s="96">
        <v>625428</v>
      </c>
      <c r="G64" s="97" t="s">
        <v>585</v>
      </c>
    </row>
    <row r="65" spans="2:7" x14ac:dyDescent="0.3">
      <c r="B65" s="76" t="s">
        <v>511</v>
      </c>
      <c r="C65" s="130" t="s">
        <v>517</v>
      </c>
      <c r="D65" s="93" t="s">
        <v>189</v>
      </c>
      <c r="E65" s="93" t="s">
        <v>190</v>
      </c>
      <c r="F65" s="96">
        <v>885479</v>
      </c>
      <c r="G65" s="97" t="s">
        <v>585</v>
      </c>
    </row>
    <row r="66" spans="2:7" x14ac:dyDescent="0.3">
      <c r="B66" s="76" t="s">
        <v>511</v>
      </c>
      <c r="C66" s="130" t="s">
        <v>517</v>
      </c>
      <c r="D66" s="93" t="s">
        <v>200</v>
      </c>
      <c r="E66" s="93" t="s">
        <v>201</v>
      </c>
      <c r="F66" s="96" t="s">
        <v>488</v>
      </c>
      <c r="G66" s="97" t="s">
        <v>488</v>
      </c>
    </row>
    <row r="67" spans="2:7" x14ac:dyDescent="0.3">
      <c r="B67" s="76" t="s">
        <v>511</v>
      </c>
      <c r="C67" s="130" t="s">
        <v>517</v>
      </c>
      <c r="D67" s="93" t="s">
        <v>301</v>
      </c>
      <c r="E67" s="93" t="s">
        <v>302</v>
      </c>
      <c r="F67" s="96">
        <v>1028663</v>
      </c>
      <c r="G67" s="97" t="s">
        <v>585</v>
      </c>
    </row>
    <row r="68" spans="2:7" x14ac:dyDescent="0.3">
      <c r="B68" s="76" t="s">
        <v>511</v>
      </c>
      <c r="C68" s="130" t="s">
        <v>517</v>
      </c>
      <c r="D68" s="93" t="s">
        <v>229</v>
      </c>
      <c r="E68" s="93" t="s">
        <v>230</v>
      </c>
      <c r="F68" s="96" t="s">
        <v>488</v>
      </c>
      <c r="G68" s="97" t="s">
        <v>488</v>
      </c>
    </row>
    <row r="69" spans="2:7" x14ac:dyDescent="0.3">
      <c r="B69" s="76" t="s">
        <v>511</v>
      </c>
      <c r="C69" s="130" t="s">
        <v>517</v>
      </c>
      <c r="D69" s="93" t="s">
        <v>379</v>
      </c>
      <c r="E69" s="93" t="s">
        <v>380</v>
      </c>
      <c r="F69" s="96">
        <v>1205088</v>
      </c>
      <c r="G69" s="97" t="s">
        <v>585</v>
      </c>
    </row>
    <row r="70" spans="2:7" x14ac:dyDescent="0.3">
      <c r="B70" s="76" t="s">
        <v>518</v>
      </c>
      <c r="C70" s="130" t="s">
        <v>519</v>
      </c>
      <c r="D70" s="93" t="s">
        <v>243</v>
      </c>
      <c r="E70" s="93" t="s">
        <v>244</v>
      </c>
      <c r="F70" s="96">
        <v>0</v>
      </c>
      <c r="G70" s="97" t="s">
        <v>585</v>
      </c>
    </row>
    <row r="71" spans="2:7" x14ac:dyDescent="0.3">
      <c r="B71" s="76" t="s">
        <v>518</v>
      </c>
      <c r="C71" s="130" t="s">
        <v>519</v>
      </c>
      <c r="D71" s="93" t="s">
        <v>263</v>
      </c>
      <c r="E71" s="93" t="s">
        <v>264</v>
      </c>
      <c r="F71" s="96">
        <v>0</v>
      </c>
      <c r="G71" s="97" t="s">
        <v>585</v>
      </c>
    </row>
    <row r="72" spans="2:7" x14ac:dyDescent="0.3">
      <c r="B72" s="76" t="s">
        <v>518</v>
      </c>
      <c r="C72" s="130" t="s">
        <v>519</v>
      </c>
      <c r="D72" s="93" t="s">
        <v>321</v>
      </c>
      <c r="E72" s="93" t="s">
        <v>322</v>
      </c>
      <c r="F72" s="96">
        <v>0</v>
      </c>
      <c r="G72" s="97" t="s">
        <v>585</v>
      </c>
    </row>
    <row r="73" spans="2:7" x14ac:dyDescent="0.3">
      <c r="B73" s="76" t="s">
        <v>518</v>
      </c>
      <c r="C73" s="130" t="s">
        <v>519</v>
      </c>
      <c r="D73" s="93" t="s">
        <v>353</v>
      </c>
      <c r="E73" s="93" t="s">
        <v>354</v>
      </c>
      <c r="F73" s="96">
        <v>0</v>
      </c>
      <c r="G73" s="97" t="s">
        <v>585</v>
      </c>
    </row>
    <row r="74" spans="2:7" x14ac:dyDescent="0.3">
      <c r="B74" s="76" t="s">
        <v>518</v>
      </c>
      <c r="C74" s="130" t="s">
        <v>519</v>
      </c>
      <c r="D74" s="93" t="s">
        <v>365</v>
      </c>
      <c r="E74" s="93" t="s">
        <v>366</v>
      </c>
      <c r="F74" s="96">
        <v>0</v>
      </c>
      <c r="G74" s="97" t="s">
        <v>585</v>
      </c>
    </row>
    <row r="75" spans="2:7" x14ac:dyDescent="0.3">
      <c r="B75" s="76" t="s">
        <v>518</v>
      </c>
      <c r="C75" s="130" t="s">
        <v>519</v>
      </c>
      <c r="D75" s="93" t="s">
        <v>369</v>
      </c>
      <c r="E75" s="93" t="s">
        <v>370</v>
      </c>
      <c r="F75" s="96">
        <v>0</v>
      </c>
      <c r="G75" s="97" t="s">
        <v>585</v>
      </c>
    </row>
    <row r="76" spans="2:7" x14ac:dyDescent="0.3">
      <c r="B76" s="76" t="s">
        <v>518</v>
      </c>
      <c r="C76" s="130" t="s">
        <v>520</v>
      </c>
      <c r="D76" s="93" t="s">
        <v>347</v>
      </c>
      <c r="E76" s="93" t="s">
        <v>348</v>
      </c>
      <c r="F76" s="96">
        <v>0</v>
      </c>
      <c r="G76" s="97" t="s">
        <v>584</v>
      </c>
    </row>
    <row r="77" spans="2:7" x14ac:dyDescent="0.3">
      <c r="B77" s="76" t="s">
        <v>518</v>
      </c>
      <c r="C77" s="130" t="s">
        <v>521</v>
      </c>
      <c r="D77" s="93" t="s">
        <v>251</v>
      </c>
      <c r="E77" s="93" t="s">
        <v>252</v>
      </c>
      <c r="F77" s="96">
        <v>3383146</v>
      </c>
      <c r="G77" s="97" t="s">
        <v>585</v>
      </c>
    </row>
    <row r="78" spans="2:7" x14ac:dyDescent="0.3">
      <c r="B78" s="76" t="s">
        <v>518</v>
      </c>
      <c r="C78" s="130" t="s">
        <v>522</v>
      </c>
      <c r="D78" s="93" t="s">
        <v>295</v>
      </c>
      <c r="E78" s="93" t="s">
        <v>296</v>
      </c>
      <c r="F78" s="96">
        <v>2777297</v>
      </c>
      <c r="G78" s="97" t="s">
        <v>585</v>
      </c>
    </row>
    <row r="79" spans="2:7" x14ac:dyDescent="0.3">
      <c r="B79" s="76" t="s">
        <v>518</v>
      </c>
      <c r="C79" s="130" t="s">
        <v>523</v>
      </c>
      <c r="D79" s="93" t="s">
        <v>333</v>
      </c>
      <c r="E79" s="93" t="s">
        <v>334</v>
      </c>
      <c r="F79" s="96">
        <v>0</v>
      </c>
      <c r="G79" s="97" t="s">
        <v>585</v>
      </c>
    </row>
    <row r="80" spans="2:7" x14ac:dyDescent="0.3">
      <c r="B80" s="76" t="s">
        <v>518</v>
      </c>
      <c r="C80" s="130" t="s">
        <v>524</v>
      </c>
      <c r="D80" s="93" t="s">
        <v>259</v>
      </c>
      <c r="E80" s="93" t="s">
        <v>260</v>
      </c>
      <c r="F80" s="96">
        <v>0</v>
      </c>
      <c r="G80" s="97" t="s">
        <v>585</v>
      </c>
    </row>
    <row r="81" spans="2:7" x14ac:dyDescent="0.3">
      <c r="B81" s="76" t="s">
        <v>518</v>
      </c>
      <c r="C81" s="130" t="s">
        <v>524</v>
      </c>
      <c r="D81" s="93" t="s">
        <v>293</v>
      </c>
      <c r="E81" s="93" t="s">
        <v>294</v>
      </c>
      <c r="F81" s="96">
        <v>0</v>
      </c>
      <c r="G81" s="97" t="s">
        <v>585</v>
      </c>
    </row>
    <row r="82" spans="2:7" x14ac:dyDescent="0.3">
      <c r="B82" s="76" t="s">
        <v>518</v>
      </c>
      <c r="C82" s="130" t="s">
        <v>524</v>
      </c>
      <c r="D82" s="93" t="s">
        <v>391</v>
      </c>
      <c r="E82" s="93" t="s">
        <v>392</v>
      </c>
      <c r="F82" s="96">
        <v>0</v>
      </c>
      <c r="G82" s="97" t="s">
        <v>585</v>
      </c>
    </row>
    <row r="83" spans="2:7" x14ac:dyDescent="0.3">
      <c r="B83" s="76" t="s">
        <v>518</v>
      </c>
      <c r="C83" s="130" t="s">
        <v>525</v>
      </c>
      <c r="D83" s="93" t="s">
        <v>215</v>
      </c>
      <c r="E83" s="93" t="s">
        <v>216</v>
      </c>
      <c r="F83" s="96">
        <v>4810470</v>
      </c>
      <c r="G83" s="97" t="s">
        <v>585</v>
      </c>
    </row>
    <row r="84" spans="2:7" x14ac:dyDescent="0.3">
      <c r="B84" s="76" t="s">
        <v>518</v>
      </c>
      <c r="C84" s="130" t="s">
        <v>526</v>
      </c>
      <c r="D84" s="93" t="s">
        <v>211</v>
      </c>
      <c r="E84" s="93" t="s">
        <v>212</v>
      </c>
      <c r="F84" s="96">
        <v>4767506</v>
      </c>
      <c r="G84" s="97" t="s">
        <v>585</v>
      </c>
    </row>
    <row r="85" spans="2:7" x14ac:dyDescent="0.3">
      <c r="B85" s="76" t="s">
        <v>518</v>
      </c>
      <c r="C85" s="130" t="s">
        <v>527</v>
      </c>
      <c r="D85" s="93" t="s">
        <v>249</v>
      </c>
      <c r="E85" s="93" t="s">
        <v>250</v>
      </c>
      <c r="F85" s="96">
        <v>2068233</v>
      </c>
      <c r="G85" s="97" t="s">
        <v>585</v>
      </c>
    </row>
    <row r="86" spans="2:7" x14ac:dyDescent="0.3">
      <c r="B86" s="76" t="s">
        <v>518</v>
      </c>
      <c r="C86" s="130" t="s">
        <v>528</v>
      </c>
      <c r="D86" s="93" t="s">
        <v>277</v>
      </c>
      <c r="E86" s="93" t="s">
        <v>278</v>
      </c>
      <c r="F86" s="94">
        <v>0</v>
      </c>
      <c r="G86" s="95" t="s">
        <v>585</v>
      </c>
    </row>
    <row r="87" spans="2:7" x14ac:dyDescent="0.3">
      <c r="B87" s="76" t="s">
        <v>518</v>
      </c>
      <c r="C87" s="130" t="s">
        <v>529</v>
      </c>
      <c r="D87" s="93" t="s">
        <v>329</v>
      </c>
      <c r="E87" s="93" t="s">
        <v>330</v>
      </c>
      <c r="F87" s="96">
        <v>583795</v>
      </c>
      <c r="G87" s="97" t="s">
        <v>585</v>
      </c>
    </row>
    <row r="88" spans="2:7" x14ac:dyDescent="0.3">
      <c r="B88" s="76" t="s">
        <v>530</v>
      </c>
      <c r="C88" s="130" t="s">
        <v>531</v>
      </c>
      <c r="D88" s="93" t="s">
        <v>285</v>
      </c>
      <c r="E88" s="93" t="s">
        <v>286</v>
      </c>
      <c r="F88" s="96">
        <v>6369598</v>
      </c>
      <c r="G88" s="97" t="s">
        <v>585</v>
      </c>
    </row>
    <row r="89" spans="2:7" x14ac:dyDescent="0.3">
      <c r="B89" s="76" t="s">
        <v>530</v>
      </c>
      <c r="C89" s="130" t="s">
        <v>532</v>
      </c>
      <c r="D89" s="93" t="s">
        <v>267</v>
      </c>
      <c r="E89" s="93" t="s">
        <v>268</v>
      </c>
      <c r="F89" s="96">
        <v>1723188</v>
      </c>
      <c r="G89" s="97" t="s">
        <v>584</v>
      </c>
    </row>
    <row r="90" spans="2:7" x14ac:dyDescent="0.3">
      <c r="B90" s="76" t="s">
        <v>530</v>
      </c>
      <c r="C90" s="130" t="s">
        <v>533</v>
      </c>
      <c r="D90" s="93" t="s">
        <v>275</v>
      </c>
      <c r="E90" s="93" t="s">
        <v>276</v>
      </c>
      <c r="F90" s="96">
        <v>1256788</v>
      </c>
      <c r="G90" s="97" t="s">
        <v>585</v>
      </c>
    </row>
    <row r="91" spans="2:7" x14ac:dyDescent="0.3">
      <c r="B91" s="76" t="s">
        <v>530</v>
      </c>
      <c r="C91" s="130" t="s">
        <v>533</v>
      </c>
      <c r="D91" s="93" t="s">
        <v>339</v>
      </c>
      <c r="E91" s="93" t="s">
        <v>340</v>
      </c>
      <c r="F91" s="96">
        <v>429000</v>
      </c>
      <c r="G91" s="97" t="s">
        <v>585</v>
      </c>
    </row>
    <row r="92" spans="2:7" x14ac:dyDescent="0.3">
      <c r="B92" s="76" t="s">
        <v>530</v>
      </c>
      <c r="C92" s="130" t="s">
        <v>534</v>
      </c>
      <c r="D92" s="93" t="s">
        <v>337</v>
      </c>
      <c r="E92" s="93" t="s">
        <v>338</v>
      </c>
      <c r="F92" s="96">
        <v>2843356</v>
      </c>
      <c r="G92" s="97" t="s">
        <v>584</v>
      </c>
    </row>
    <row r="93" spans="2:7" x14ac:dyDescent="0.3">
      <c r="B93" s="76" t="s">
        <v>530</v>
      </c>
      <c r="C93" s="130" t="s">
        <v>534</v>
      </c>
      <c r="D93" s="93" t="s">
        <v>207</v>
      </c>
      <c r="E93" s="93" t="s">
        <v>208</v>
      </c>
      <c r="F93" s="96">
        <v>0</v>
      </c>
      <c r="G93" s="97" t="s">
        <v>584</v>
      </c>
    </row>
    <row r="94" spans="2:7" x14ac:dyDescent="0.3">
      <c r="B94" s="76" t="s">
        <v>530</v>
      </c>
      <c r="C94" s="130" t="s">
        <v>534</v>
      </c>
      <c r="D94" s="93" t="s">
        <v>231</v>
      </c>
      <c r="E94" s="93" t="s">
        <v>232</v>
      </c>
      <c r="F94" s="96">
        <v>816000</v>
      </c>
      <c r="G94" s="97" t="s">
        <v>584</v>
      </c>
    </row>
    <row r="95" spans="2:7" x14ac:dyDescent="0.3">
      <c r="B95" s="76" t="s">
        <v>530</v>
      </c>
      <c r="C95" s="130" t="s">
        <v>535</v>
      </c>
      <c r="D95" s="93" t="s">
        <v>373</v>
      </c>
      <c r="E95" s="93" t="s">
        <v>374</v>
      </c>
      <c r="F95" s="96">
        <v>3010453</v>
      </c>
      <c r="G95" s="97" t="s">
        <v>585</v>
      </c>
    </row>
    <row r="96" spans="2:7" x14ac:dyDescent="0.3">
      <c r="B96" s="76" t="s">
        <v>530</v>
      </c>
      <c r="C96" s="130" t="s">
        <v>536</v>
      </c>
      <c r="D96" s="93" t="s">
        <v>223</v>
      </c>
      <c r="E96" s="93" t="s">
        <v>224</v>
      </c>
      <c r="F96" s="96">
        <v>2219836</v>
      </c>
      <c r="G96" s="97" t="s">
        <v>585</v>
      </c>
    </row>
    <row r="97" spans="2:7" x14ac:dyDescent="0.3">
      <c r="B97" s="76" t="s">
        <v>530</v>
      </c>
      <c r="C97" s="130" t="s">
        <v>536</v>
      </c>
      <c r="D97" s="93" t="s">
        <v>265</v>
      </c>
      <c r="E97" s="93" t="s">
        <v>266</v>
      </c>
      <c r="F97" s="96">
        <v>2219836</v>
      </c>
      <c r="G97" s="97" t="s">
        <v>585</v>
      </c>
    </row>
    <row r="98" spans="2:7" x14ac:dyDescent="0.3">
      <c r="B98" s="76" t="s">
        <v>530</v>
      </c>
      <c r="C98" s="130" t="s">
        <v>536</v>
      </c>
      <c r="D98" s="93" t="s">
        <v>393</v>
      </c>
      <c r="E98" s="93" t="s">
        <v>394</v>
      </c>
      <c r="F98" s="96">
        <v>3035911</v>
      </c>
      <c r="G98" s="97" t="s">
        <v>584</v>
      </c>
    </row>
    <row r="99" spans="2:7" x14ac:dyDescent="0.3">
      <c r="B99" s="76" t="s">
        <v>537</v>
      </c>
      <c r="C99" s="130" t="s">
        <v>538</v>
      </c>
      <c r="D99" s="93" t="s">
        <v>287</v>
      </c>
      <c r="E99" s="93" t="s">
        <v>288</v>
      </c>
      <c r="F99" s="96">
        <v>2032294</v>
      </c>
      <c r="G99" s="97" t="s">
        <v>584</v>
      </c>
    </row>
    <row r="100" spans="2:7" x14ac:dyDescent="0.3">
      <c r="B100" s="76" t="s">
        <v>537</v>
      </c>
      <c r="C100" s="130" t="s">
        <v>539</v>
      </c>
      <c r="D100" s="93" t="s">
        <v>253</v>
      </c>
      <c r="E100" s="93" t="s">
        <v>254</v>
      </c>
      <c r="F100" s="96">
        <v>5023367</v>
      </c>
      <c r="G100" s="97" t="s">
        <v>586</v>
      </c>
    </row>
    <row r="101" spans="2:7" x14ac:dyDescent="0.3">
      <c r="B101" s="76" t="s">
        <v>537</v>
      </c>
      <c r="C101" s="130" t="s">
        <v>540</v>
      </c>
      <c r="D101" s="93" t="s">
        <v>349</v>
      </c>
      <c r="E101" s="93" t="s">
        <v>350</v>
      </c>
      <c r="F101" s="96">
        <v>1358000</v>
      </c>
      <c r="G101" s="97" t="s">
        <v>585</v>
      </c>
    </row>
    <row r="102" spans="2:7" x14ac:dyDescent="0.3">
      <c r="B102" s="76" t="s">
        <v>537</v>
      </c>
      <c r="C102" s="130" t="s">
        <v>541</v>
      </c>
      <c r="D102" s="93" t="s">
        <v>227</v>
      </c>
      <c r="E102" s="93" t="s">
        <v>228</v>
      </c>
      <c r="F102" s="96">
        <v>3692000</v>
      </c>
      <c r="G102" s="97" t="s">
        <v>585</v>
      </c>
    </row>
    <row r="103" spans="2:7" x14ac:dyDescent="0.3">
      <c r="B103" s="76" t="s">
        <v>537</v>
      </c>
      <c r="C103" s="130" t="s">
        <v>542</v>
      </c>
      <c r="D103" s="93" t="s">
        <v>198</v>
      </c>
      <c r="E103" s="93" t="s">
        <v>199</v>
      </c>
      <c r="F103" s="96">
        <v>0</v>
      </c>
      <c r="G103" s="97" t="s">
        <v>584</v>
      </c>
    </row>
    <row r="104" spans="2:7" x14ac:dyDescent="0.3">
      <c r="B104" s="76" t="s">
        <v>537</v>
      </c>
      <c r="C104" s="130" t="s">
        <v>543</v>
      </c>
      <c r="D104" s="93" t="s">
        <v>255</v>
      </c>
      <c r="E104" s="93" t="s">
        <v>256</v>
      </c>
      <c r="F104" s="96">
        <v>1000000</v>
      </c>
      <c r="G104" s="97" t="s">
        <v>585</v>
      </c>
    </row>
    <row r="105" spans="2:7" x14ac:dyDescent="0.3">
      <c r="B105" s="76" t="s">
        <v>537</v>
      </c>
      <c r="C105" s="130" t="s">
        <v>544</v>
      </c>
      <c r="D105" s="93" t="s">
        <v>269</v>
      </c>
      <c r="E105" s="93" t="s">
        <v>270</v>
      </c>
      <c r="F105" s="96">
        <v>367304</v>
      </c>
      <c r="G105" s="97" t="s">
        <v>585</v>
      </c>
    </row>
    <row r="106" spans="2:7" x14ac:dyDescent="0.3">
      <c r="B106" s="76" t="s">
        <v>545</v>
      </c>
      <c r="C106" s="130" t="s">
        <v>546</v>
      </c>
      <c r="D106" s="93" t="s">
        <v>325</v>
      </c>
      <c r="E106" s="93" t="s">
        <v>326</v>
      </c>
      <c r="F106" s="96">
        <v>6540353</v>
      </c>
      <c r="G106" s="97" t="s">
        <v>585</v>
      </c>
    </row>
    <row r="107" spans="2:7" x14ac:dyDescent="0.3">
      <c r="B107" s="76" t="s">
        <v>545</v>
      </c>
      <c r="C107" s="130" t="s">
        <v>547</v>
      </c>
      <c r="D107" s="93" t="s">
        <v>309</v>
      </c>
      <c r="E107" s="93" t="s">
        <v>310</v>
      </c>
      <c r="F107" s="96">
        <v>2937320</v>
      </c>
      <c r="G107" s="97" t="s">
        <v>585</v>
      </c>
    </row>
    <row r="108" spans="2:7" x14ac:dyDescent="0.3">
      <c r="B108" s="76" t="s">
        <v>545</v>
      </c>
      <c r="C108" s="130" t="s">
        <v>548</v>
      </c>
      <c r="D108" s="93" t="s">
        <v>317</v>
      </c>
      <c r="E108" s="93" t="s">
        <v>318</v>
      </c>
      <c r="F108" s="96">
        <v>4364944</v>
      </c>
      <c r="G108" s="97" t="s">
        <v>585</v>
      </c>
    </row>
    <row r="109" spans="2:7" x14ac:dyDescent="0.3">
      <c r="B109" s="76" t="s">
        <v>545</v>
      </c>
      <c r="C109" s="130" t="s">
        <v>549</v>
      </c>
      <c r="D109" s="93" t="s">
        <v>351</v>
      </c>
      <c r="E109" s="93" t="s">
        <v>352</v>
      </c>
      <c r="F109" s="96">
        <v>6405810</v>
      </c>
      <c r="G109" s="97" t="s">
        <v>585</v>
      </c>
    </row>
    <row r="110" spans="2:7" x14ac:dyDescent="0.3">
      <c r="B110" s="76" t="s">
        <v>545</v>
      </c>
      <c r="C110" s="130" t="s">
        <v>550</v>
      </c>
      <c r="D110" s="93" t="s">
        <v>359</v>
      </c>
      <c r="E110" s="93" t="s">
        <v>360</v>
      </c>
      <c r="F110" s="96">
        <v>1393397</v>
      </c>
      <c r="G110" s="97" t="s">
        <v>585</v>
      </c>
    </row>
  </sheetData>
  <mergeCells count="5">
    <mergeCell ref="E2:F2"/>
    <mergeCell ref="B3:B4"/>
    <mergeCell ref="D3:D4"/>
    <mergeCell ref="E3:E4"/>
    <mergeCell ref="C3:C4"/>
  </mergeCells>
  <conditionalFormatting sqref="B5:C110">
    <cfRule type="cellIs" dxfId="1" priority="2" operator="equal">
      <formula>#REF!</formula>
    </cfRule>
  </conditionalFormatting>
  <conditionalFormatting sqref="D5:E110">
    <cfRule type="cellIs" dxfId="0" priority="1" operator="equal">
      <formula>#REF!</formula>
    </cfRule>
  </conditionalFormatting>
  <hyperlinks>
    <hyperlink ref="E1" location="'Front Sheet'!A1" display="Back to the Front Sheet" xr:uid="{AA1C3764-9B73-4F02-BA41-450CABB1DC9D}"/>
  </hyperlink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824154017C5C4084C585B003F9199E" ma:contentTypeVersion="11" ma:contentTypeDescription="Create a new document." ma:contentTypeScope="" ma:versionID="a0a3e27d4521cbfed181e3766af99e67">
  <xsd:schema xmlns:xsd="http://www.w3.org/2001/XMLSchema" xmlns:xs="http://www.w3.org/2001/XMLSchema" xmlns:p="http://schemas.microsoft.com/office/2006/metadata/properties" xmlns:ns2="af14f022-0ccd-4f26-83d1-05ac0174543b" xmlns:ns3="824ea158-d237-4f5c-9dc2-2d896c19bab1" targetNamespace="http://schemas.microsoft.com/office/2006/metadata/properties" ma:root="true" ma:fieldsID="c54ff3ff48cda74f3ede4fb4731189ac" ns2:_="" ns3:_="">
    <xsd:import namespace="af14f022-0ccd-4f26-83d1-05ac0174543b"/>
    <xsd:import namespace="824ea158-d237-4f5c-9dc2-2d896c19bab1"/>
    <xsd:element name="properties">
      <xsd:complexType>
        <xsd:sequence>
          <xsd:element name="documentManagement">
            <xsd:complexType>
              <xsd:all>
                <xsd:element ref="ns2:MediaServiceMetadata" minOccurs="0"/>
                <xsd:element ref="ns2:MediaServiceFastMetadata" minOccurs="0"/>
                <xsd:element ref="ns2:MediaServiceAutoTags" minOccurs="0"/>
                <xsd:element ref="ns3:SharedWithUsers" minOccurs="0"/>
                <xsd:element ref="ns3:SharedWithDetail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f14f022-0ccd-4f26-83d1-05ac0174543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24ea158-d237-4f5c-9dc2-2d896c19bab1"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29549C8-9235-4333-9A48-5F386A04D72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f14f022-0ccd-4f26-83d1-05ac0174543b"/>
    <ds:schemaRef ds:uri="824ea158-d237-4f5c-9dc2-2d896c19ba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CFEF49B-8F0C-430E-BEAC-96A9A606FF6A}">
  <ds:schemaRefs>
    <ds:schemaRef ds:uri="http://schemas.microsoft.com/sharepoint/v3/contenttype/forms"/>
  </ds:schemaRefs>
</ds:datastoreItem>
</file>

<file path=customXml/itemProps3.xml><?xml version="1.0" encoding="utf-8"?>
<ds:datastoreItem xmlns:ds="http://schemas.openxmlformats.org/officeDocument/2006/customXml" ds:itemID="{FF4E12D3-E1FA-4D71-BFC0-037921B1BA47}">
  <ds:schemaRefs>
    <ds:schemaRef ds:uri="824ea158-d237-4f5c-9dc2-2d896c19bab1"/>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af14f022-0ccd-4f26-83d1-05ac0174543b"/>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 Sheet</vt:lpstr>
      <vt:lpstr>Indicator Definitions</vt:lpstr>
      <vt:lpstr>Submission Summary</vt:lpstr>
      <vt:lpstr>CCG List</vt:lpstr>
      <vt:lpstr>Data Quality Notes</vt:lpstr>
      <vt:lpstr>Commissioner - Questions 1 &amp; 2</vt:lpstr>
      <vt:lpstr>Commissioner - Question 3</vt:lpstr>
      <vt:lpstr>Commissioner - Question 4</vt:lpstr>
      <vt:lpstr>Commissioner - Questions 5 &amp; 6</vt:lpstr>
    </vt:vector>
  </TitlesOfParts>
  <Manager/>
  <Company>IMS3</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Briggs, Jonathan</dc:creator>
  <cp:keywords/>
  <dc:description/>
  <cp:lastModifiedBy>Rosaline Doble</cp:lastModifiedBy>
  <cp:revision/>
  <dcterms:created xsi:type="dcterms:W3CDTF">2015-07-07T07:47:13Z</dcterms:created>
  <dcterms:modified xsi:type="dcterms:W3CDTF">2021-11-10T11:15:13Z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0x01010010824154017C5C4084C585B003F9199E</vt:lpwstr>
  </property>
</Properties>
</file>