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I:\NW027\PPRT\DCVA\Mixed Sex Accommodation\01 Monthly Process\2021-22\07 Oct\Web Files\"/>
    </mc:Choice>
  </mc:AlternateContent>
  <xr:revisionPtr revIDLastSave="0" documentId="13_ncr:1_{0ADA0E23-2E23-44FD-B31D-89EDA304B8F3}" xr6:coauthVersionLast="45" xr6:coauthVersionMax="45" xr10:uidLastSave="{00000000-0000-0000-0000-000000000000}"/>
  <bookViews>
    <workbookView xWindow="-108" yWindow="-108" windowWidth="23256" windowHeight="12576" tabRatio="934" xr2:uid="{00000000-000D-0000-FFFF-FFFF00000000}"/>
  </bookViews>
  <sheets>
    <sheet name="National &amp; Regional Team" sheetId="10" r:id="rId1"/>
    <sheet name="Provider - All" sheetId="12" r:id="rId2"/>
    <sheet name="Provider - Site" sheetId="16" r:id="rId3"/>
    <sheet name="Provider - By Type" sheetId="17" r:id="rId4"/>
    <sheet name="Commissioner" sheetId="14" r:id="rId5"/>
    <sheet name="Notes" sheetId="18" r:id="rId6"/>
  </sheets>
  <externalReferences>
    <externalReference r:id="rId7"/>
    <externalReference r:id="rId8"/>
    <externalReference r:id="rId9"/>
  </externalReferences>
  <definedNames>
    <definedName name="_xlnm._FilterDatabase" localSheetId="4" hidden="1">Commissioner!#REF!</definedName>
    <definedName name="_xlnm._FilterDatabase" localSheetId="1" hidden="1">'Provider - All'!$B$19:$H$231</definedName>
    <definedName name="_xlnm._FilterDatabase" localSheetId="3" hidden="1">'Provider - By Type'!#REF!</definedName>
    <definedName name="Absbreach" localSheetId="5">OFFSET(#REF!,0,0,#REF!,1)</definedName>
    <definedName name="Absbreach">OFFSET(#REF!,0,0,#REF!,1)</definedName>
    <definedName name="Breach2" localSheetId="5">OFFSET(#REF!,0,0,#REF!)</definedName>
    <definedName name="Breach2">OFFSET(#REF!,0,0,#REF!)</definedName>
    <definedName name="Breaches">OFFSET(#REF!,0,0,#REF!,1)</definedName>
    <definedName name="Breachrate">OFFSET(#REF!,0,0,#REF!,1)</definedName>
    <definedName name="Breachrate2">OFFSET(#REF!,0,0,#REF!)</definedName>
    <definedName name="DateUpdated">[1]VSA05_Data!$A$1</definedName>
    <definedName name="_xlnm.Extract" localSheetId="3">'Provider - By Type'!#REF!</definedName>
    <definedName name="Lastmonth" localSheetId="5">#REF!</definedName>
    <definedName name="Lastmonth">#REF!</definedName>
    <definedName name="Maxdate" localSheetId="5">#REF!</definedName>
    <definedName name="Maxdate">#REF!</definedName>
    <definedName name="Months" localSheetId="5">OFFSET(#REF!,0,0,#REF!,1)</definedName>
    <definedName name="Months">OFFSET(#REF!,0,0,#REF!,1)</definedName>
    <definedName name="Newmonth">#REF!</definedName>
    <definedName name="Note2" localSheetId="5">Notes!#REF!</definedName>
    <definedName name="Note2">'National &amp; Regional Team'!$B$36</definedName>
    <definedName name="Note2Comm">Commissioner!$B$135</definedName>
    <definedName name="Note2ProviderAll">'Provider - All'!$B$238</definedName>
    <definedName name="Note2ProviderByType" localSheetId="5">'[2]Provider - By Type'!#REF!</definedName>
    <definedName name="Note2ProviderByType">'Provider - By Type'!#REF!</definedName>
    <definedName name="_xlnm.Print_Area" localSheetId="4">Commissioner!$A$1:$H$175</definedName>
    <definedName name="_xlnm.Print_Area" localSheetId="1">'Provider - All'!$A$1:$H$260</definedName>
    <definedName name="_xlnm.Print_Area" localSheetId="3">'Provider - By Type'!$A$1:$H$261</definedName>
    <definedName name="_xlnm.Print_Area" localSheetId="2">'Provider - Site'!$A$1:$H$33</definedName>
    <definedName name="_xlnm.Print_Titles" localSheetId="4">Commissioner!$1:$17</definedName>
    <definedName name="_xlnm.Print_Titles" localSheetId="1">'Provider - All'!$1:$17</definedName>
    <definedName name="_xlnm.Print_Titles" localSheetId="3">'Provider - By Type'!$1:$13</definedName>
    <definedName name="_xlnm.Print_Titles" localSheetId="2">'Provider - Site'!$1:$17</definedName>
    <definedName name="Publicationdate" localSheetId="5">Notes!$C$9</definedName>
    <definedName name="Publicationdate">'National &amp; Regional Team'!$C$9</definedName>
    <definedName name="Publicationmonth" localSheetId="5">Notes!$C$5</definedName>
    <definedName name="Publicationmonth">'National &amp; Regional Team'!$C$5</definedName>
    <definedName name="Recover">[3]Macro1!$A$43</definedName>
    <definedName name="TableName">"Dummy"</definedName>
    <definedName name="TimeUpdated">[1]VSA05_Data!$A$2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4" l="1"/>
  <c r="C6" i="14"/>
  <c r="C7" i="17"/>
  <c r="C6" i="17"/>
  <c r="C7" i="12"/>
  <c r="C6" i="12"/>
  <c r="C7" i="16"/>
  <c r="C6" i="16"/>
  <c r="C5" i="16" l="1"/>
  <c r="C5" i="14" l="1"/>
  <c r="C5" i="17"/>
  <c r="C9" i="14"/>
  <c r="C9" i="17"/>
  <c r="C9" i="16"/>
  <c r="C9" i="12"/>
  <c r="C5" i="12"/>
  <c r="F16" i="10" l="1"/>
  <c r="F22" i="10" l="1"/>
  <c r="F20" i="10"/>
  <c r="F23" i="10"/>
  <c r="F24" i="10"/>
  <c r="F18" i="10"/>
  <c r="F21" i="10"/>
  <c r="F19" i="10"/>
</calcChain>
</file>

<file path=xl/sharedStrings.xml><?xml version="1.0" encoding="utf-8"?>
<sst xmlns="http://schemas.openxmlformats.org/spreadsheetml/2006/main" count="2890" uniqueCount="930">
  <si>
    <t>NT3</t>
  </si>
  <si>
    <t>RYY</t>
  </si>
  <si>
    <t>NTP</t>
  </si>
  <si>
    <t>RY5</t>
  </si>
  <si>
    <t>NQL</t>
  </si>
  <si>
    <t>RY9</t>
  </si>
  <si>
    <t>R1C</t>
  </si>
  <si>
    <t>RY6</t>
  </si>
  <si>
    <t>RY8</t>
  </si>
  <si>
    <t>NQA</t>
  </si>
  <si>
    <t>R1A</t>
  </si>
  <si>
    <t>R1D</t>
  </si>
  <si>
    <t>NL3</t>
  </si>
  <si>
    <t>RYW</t>
  </si>
  <si>
    <t>NR5</t>
  </si>
  <si>
    <t>Commissioner</t>
  </si>
  <si>
    <t>Organisation Code</t>
  </si>
  <si>
    <t>Organisation Name</t>
  </si>
  <si>
    <t>Acute Provider Level Data</t>
  </si>
  <si>
    <t>Provider by Site Data</t>
  </si>
  <si>
    <t>Hospital Code</t>
  </si>
  <si>
    <t>Hospital Site Name</t>
  </si>
  <si>
    <t>Title:</t>
  </si>
  <si>
    <t>Period:</t>
  </si>
  <si>
    <t>Published:</t>
  </si>
  <si>
    <t>Notes:</t>
  </si>
  <si>
    <t>Summary:</t>
  </si>
  <si>
    <t>Revised:</t>
  </si>
  <si>
    <t>Basis:</t>
  </si>
  <si>
    <t>-</t>
  </si>
  <si>
    <t>England</t>
  </si>
  <si>
    <t>Status:</t>
  </si>
  <si>
    <t>Contact:</t>
  </si>
  <si>
    <t>Published</t>
  </si>
  <si>
    <t>Mixed-Sex Accommodation</t>
  </si>
  <si>
    <t>The total occurrences of unjustified mixing in relation to sleeping accommodation.</t>
  </si>
  <si>
    <t>Provider</t>
  </si>
  <si>
    <t>Provider Level Data</t>
  </si>
  <si>
    <t>Commissioner Level Data</t>
  </si>
  <si>
    <t>All Acute Providers</t>
  </si>
  <si>
    <t>RXP</t>
  </si>
  <si>
    <t>RR7</t>
  </si>
  <si>
    <t>RVW</t>
  </si>
  <si>
    <t>RX4</t>
  </si>
  <si>
    <t>RTF</t>
  </si>
  <si>
    <t>RTR</t>
  </si>
  <si>
    <t>RX3</t>
  </si>
  <si>
    <t>RTD</t>
  </si>
  <si>
    <t>REM</t>
  </si>
  <si>
    <t>RBS</t>
  </si>
  <si>
    <t>RXL</t>
  </si>
  <si>
    <t>All Independent Providers</t>
  </si>
  <si>
    <t>RXA</t>
  </si>
  <si>
    <t>REN</t>
  </si>
  <si>
    <t>RJR</t>
  </si>
  <si>
    <t>RNN</t>
  </si>
  <si>
    <t>RJN</t>
  </si>
  <si>
    <t>RXR</t>
  </si>
  <si>
    <t>RXV</t>
  </si>
  <si>
    <t>RW5</t>
  </si>
  <si>
    <t>RXN</t>
  </si>
  <si>
    <t>RBQ</t>
  </si>
  <si>
    <t>REP</t>
  </si>
  <si>
    <t>RW4</t>
  </si>
  <si>
    <t>RBT</t>
  </si>
  <si>
    <t>RT2</t>
  </si>
  <si>
    <t>RMC</t>
  </si>
  <si>
    <t>RM3</t>
  </si>
  <si>
    <t>RVY</t>
  </si>
  <si>
    <t>RBN</t>
  </si>
  <si>
    <t>RWJ</t>
  </si>
  <si>
    <t>RMP</t>
  </si>
  <si>
    <t>RBV</t>
  </si>
  <si>
    <t>RET</t>
  </si>
  <si>
    <t>RTX</t>
  </si>
  <si>
    <t>RWW</t>
  </si>
  <si>
    <t>RBL</t>
  </si>
  <si>
    <t>RRF</t>
  </si>
  <si>
    <t>RCF</t>
  </si>
  <si>
    <t>RFF</t>
  </si>
  <si>
    <t>TAD</t>
  </si>
  <si>
    <t>RAE</t>
  </si>
  <si>
    <t>RWY</t>
  </si>
  <si>
    <t>RP5</t>
  </si>
  <si>
    <t>RCD</t>
  </si>
  <si>
    <t>RWA</t>
  </si>
  <si>
    <t>RV9</t>
  </si>
  <si>
    <t>RGD</t>
  </si>
  <si>
    <t>RR8</t>
  </si>
  <si>
    <t>RXF</t>
  </si>
  <si>
    <t>RJL</t>
  </si>
  <si>
    <t>RXE</t>
  </si>
  <si>
    <t>RCU</t>
  </si>
  <si>
    <t>TAH</t>
  </si>
  <si>
    <t>RHQ</t>
  </si>
  <si>
    <t>RXG</t>
  </si>
  <si>
    <t>RFR</t>
  </si>
  <si>
    <t>RCB</t>
  </si>
  <si>
    <t>RFS</t>
  </si>
  <si>
    <t>RTG</t>
  </si>
  <si>
    <t>RXM</t>
  </si>
  <si>
    <t>RNQ</t>
  </si>
  <si>
    <t>RT5</t>
  </si>
  <si>
    <t>RP7</t>
  </si>
  <si>
    <t>RNS</t>
  </si>
  <si>
    <t>RP1</t>
  </si>
  <si>
    <t>RX1</t>
  </si>
  <si>
    <t>RHA</t>
  </si>
  <si>
    <t>RK5</t>
  </si>
  <si>
    <t>RWD</t>
  </si>
  <si>
    <t>RWE</t>
  </si>
  <si>
    <t>RXT</t>
  </si>
  <si>
    <t>RQ3</t>
  </si>
  <si>
    <t>RYG</t>
  </si>
  <si>
    <t>RLT</t>
  </si>
  <si>
    <t>RLQ</t>
  </si>
  <si>
    <t>RLY</t>
  </si>
  <si>
    <t>RL1</t>
  </si>
  <si>
    <t>TAJ</t>
  </si>
  <si>
    <t>RXW</t>
  </si>
  <si>
    <t>RRE</t>
  </si>
  <si>
    <t>RJC</t>
  </si>
  <si>
    <t>RNA</t>
  </si>
  <si>
    <t>RRJ</t>
  </si>
  <si>
    <t>RL4</t>
  </si>
  <si>
    <t>RRK</t>
  </si>
  <si>
    <t>RJE</t>
  </si>
  <si>
    <t>RKB</t>
  </si>
  <si>
    <t>RBK</t>
  </si>
  <si>
    <t>RWP</t>
  </si>
  <si>
    <t>RGT</t>
  </si>
  <si>
    <t>RT1</t>
  </si>
  <si>
    <t>RDE</t>
  </si>
  <si>
    <t>RWH</t>
  </si>
  <si>
    <t>RY4</t>
  </si>
  <si>
    <t>RWR</t>
  </si>
  <si>
    <t>RGP</t>
  </si>
  <si>
    <t>RC9</t>
  </si>
  <si>
    <t>RM1</t>
  </si>
  <si>
    <t>RMY</t>
  </si>
  <si>
    <t>RY3</t>
  </si>
  <si>
    <t>RGM</t>
  </si>
  <si>
    <t>RGN</t>
  </si>
  <si>
    <t>NVC</t>
  </si>
  <si>
    <t>RAJ</t>
  </si>
  <si>
    <t>RQW</t>
  </si>
  <si>
    <t>RCX</t>
  </si>
  <si>
    <t>RWG</t>
  </si>
  <si>
    <t>RGR</t>
  </si>
  <si>
    <t>NL8</t>
  </si>
  <si>
    <t>RF4</t>
  </si>
  <si>
    <t>RRP</t>
  </si>
  <si>
    <t>TAF</t>
  </si>
  <si>
    <t>RV3</t>
  </si>
  <si>
    <t>RYX</t>
  </si>
  <si>
    <t>RQM</t>
  </si>
  <si>
    <t>RJ6</t>
  </si>
  <si>
    <t>RWK</t>
  </si>
  <si>
    <t>RVR</t>
  </si>
  <si>
    <t>RP4</t>
  </si>
  <si>
    <t>RJ1</t>
  </si>
  <si>
    <t>00L</t>
  </si>
  <si>
    <t>00N</t>
  </si>
  <si>
    <t>00P</t>
  </si>
  <si>
    <t>00Q</t>
  </si>
  <si>
    <t>00R</t>
  </si>
  <si>
    <t>00T</t>
  </si>
  <si>
    <t>00V</t>
  </si>
  <si>
    <t>00X</t>
  </si>
  <si>
    <t>00Y</t>
  </si>
  <si>
    <t>01A</t>
  </si>
  <si>
    <t>01D</t>
  </si>
  <si>
    <t>01E</t>
  </si>
  <si>
    <t>01F</t>
  </si>
  <si>
    <t>01G</t>
  </si>
  <si>
    <t>01H</t>
  </si>
  <si>
    <t>01J</t>
  </si>
  <si>
    <t>01K</t>
  </si>
  <si>
    <t>01T</t>
  </si>
  <si>
    <t>01V</t>
  </si>
  <si>
    <t>01W</t>
  </si>
  <si>
    <t>01X</t>
  </si>
  <si>
    <t>01Y</t>
  </si>
  <si>
    <t>02A</t>
  </si>
  <si>
    <t>02E</t>
  </si>
  <si>
    <t>02G</t>
  </si>
  <si>
    <t>02H</t>
  </si>
  <si>
    <t>02M</t>
  </si>
  <si>
    <t>02P</t>
  </si>
  <si>
    <t>02Q</t>
  </si>
  <si>
    <t>02T</t>
  </si>
  <si>
    <t>02X</t>
  </si>
  <si>
    <t>02Y</t>
  </si>
  <si>
    <t>03F</t>
  </si>
  <si>
    <t>03H</t>
  </si>
  <si>
    <t>03K</t>
  </si>
  <si>
    <t>03L</t>
  </si>
  <si>
    <t>03N</t>
  </si>
  <si>
    <t>03Q</t>
  </si>
  <si>
    <t>03R</t>
  </si>
  <si>
    <t>03W</t>
  </si>
  <si>
    <t>04C</t>
  </si>
  <si>
    <t>04V</t>
  </si>
  <si>
    <t>04Y</t>
  </si>
  <si>
    <t>05D</t>
  </si>
  <si>
    <t>05G</t>
  </si>
  <si>
    <t>05Q</t>
  </si>
  <si>
    <t>05V</t>
  </si>
  <si>
    <t>05W</t>
  </si>
  <si>
    <t>06H</t>
  </si>
  <si>
    <t>06K</t>
  </si>
  <si>
    <t>06L</t>
  </si>
  <si>
    <t>06N</t>
  </si>
  <si>
    <t>06Q</t>
  </si>
  <si>
    <t>06T</t>
  </si>
  <si>
    <t>07G</t>
  </si>
  <si>
    <t>07H</t>
  </si>
  <si>
    <t>07K</t>
  </si>
  <si>
    <t>09D</t>
  </si>
  <si>
    <t>10Q</t>
  </si>
  <si>
    <t>10R</t>
  </si>
  <si>
    <t>11J</t>
  </si>
  <si>
    <t>11M</t>
  </si>
  <si>
    <t>11N</t>
  </si>
  <si>
    <t>11X</t>
  </si>
  <si>
    <t>12F</t>
  </si>
  <si>
    <t>99A</t>
  </si>
  <si>
    <t>99C</t>
  </si>
  <si>
    <t>99E</t>
  </si>
  <si>
    <t>99F</t>
  </si>
  <si>
    <t>99G</t>
  </si>
  <si>
    <t>X24</t>
  </si>
  <si>
    <t>NDA</t>
  </si>
  <si>
    <t>R1H</t>
  </si>
  <si>
    <t>R1F</t>
  </si>
  <si>
    <t>NV3</t>
  </si>
  <si>
    <t>NVG</t>
  </si>
  <si>
    <t>RQX</t>
  </si>
  <si>
    <t>RYJ</t>
  </si>
  <si>
    <t>RJZ</t>
  </si>
  <si>
    <t>RAX</t>
  </si>
  <si>
    <t>RJ2</t>
  </si>
  <si>
    <t>RAT</t>
  </si>
  <si>
    <t>RAP</t>
  </si>
  <si>
    <t>NT2</t>
  </si>
  <si>
    <t>RPG</t>
  </si>
  <si>
    <t>RAL</t>
  </si>
  <si>
    <t>RAN</t>
  </si>
  <si>
    <t>RV5</t>
  </si>
  <si>
    <t>RQY</t>
  </si>
  <si>
    <t>RJ7</t>
  </si>
  <si>
    <t>RAS</t>
  </si>
  <si>
    <t>RPY</t>
  </si>
  <si>
    <t>RKE</t>
  </si>
  <si>
    <t>RRV</t>
  </si>
  <si>
    <t>RKL</t>
  </si>
  <si>
    <t>RTK</t>
  </si>
  <si>
    <t>RN7</t>
  </si>
  <si>
    <t>RVV</t>
  </si>
  <si>
    <t>RXC</t>
  </si>
  <si>
    <t>RDU</t>
  </si>
  <si>
    <t>RXY</t>
  </si>
  <si>
    <t>RWF</t>
  </si>
  <si>
    <t>RPA</t>
  </si>
  <si>
    <t>RPC</t>
  </si>
  <si>
    <t>RA2</t>
  </si>
  <si>
    <t>RXX</t>
  </si>
  <si>
    <t>RTP</t>
  </si>
  <si>
    <t>RDR</t>
  </si>
  <si>
    <t>RX2</t>
  </si>
  <si>
    <t>RYR</t>
  </si>
  <si>
    <t>RN5</t>
  </si>
  <si>
    <t>RWX</t>
  </si>
  <si>
    <t>RXQ</t>
  </si>
  <si>
    <t>RW1</t>
  </si>
  <si>
    <t>RD8</t>
  </si>
  <si>
    <t>RTH</t>
  </si>
  <si>
    <t>RNU</t>
  </si>
  <si>
    <t>RHU</t>
  </si>
  <si>
    <t>RHW</t>
  </si>
  <si>
    <t>RHM</t>
  </si>
  <si>
    <t>RTQ</t>
  </si>
  <si>
    <t>RVN</t>
  </si>
  <si>
    <t>RJ8</t>
  </si>
  <si>
    <t>RWV</t>
  </si>
  <si>
    <t>RBD</t>
  </si>
  <si>
    <t>RDY</t>
  </si>
  <si>
    <t>RTE</t>
  </si>
  <si>
    <t>RN3</t>
  </si>
  <si>
    <t>RVJ</t>
  </si>
  <si>
    <t>RBZ</t>
  </si>
  <si>
    <t>RK9</t>
  </si>
  <si>
    <t>REF</t>
  </si>
  <si>
    <t>RH8</t>
  </si>
  <si>
    <t>RD1</t>
  </si>
  <si>
    <t>RNZ</t>
  </si>
  <si>
    <t>RH5</t>
  </si>
  <si>
    <t>RA9</t>
  </si>
  <si>
    <t>RA7</t>
  </si>
  <si>
    <t>RA4</t>
  </si>
  <si>
    <t>Y56</t>
  </si>
  <si>
    <t>NLX</t>
  </si>
  <si>
    <t>RLQ01</t>
  </si>
  <si>
    <t>Hereford County Hospital - RLQ01</t>
  </si>
  <si>
    <t>NVM</t>
  </si>
  <si>
    <t>R1K</t>
  </si>
  <si>
    <t>13T</t>
  </si>
  <si>
    <t>Region Code</t>
  </si>
  <si>
    <t>Region Name</t>
  </si>
  <si>
    <t>National &amp; Regional Level Data</t>
  </si>
  <si>
    <t>RVY01</t>
  </si>
  <si>
    <t>Southport and Formby District General Hospital - RVY01</t>
  </si>
  <si>
    <t>RBL14</t>
  </si>
  <si>
    <t>Arrowe Park Hospital - RBL14</t>
  </si>
  <si>
    <t>RHW01</t>
  </si>
  <si>
    <t>Royal Berkshire Hospital - RHW01</t>
  </si>
  <si>
    <t>RMC01</t>
  </si>
  <si>
    <t>Royal Bolton Hospital - RMC01</t>
  </si>
  <si>
    <t>RN707</t>
  </si>
  <si>
    <t>Darent Valley Hospital - RN707</t>
  </si>
  <si>
    <t>ADP</t>
  </si>
  <si>
    <t>RPA02</t>
  </si>
  <si>
    <t>Medway Maritime Hospital - RPA02</t>
  </si>
  <si>
    <t>AXG</t>
  </si>
  <si>
    <t>R1HKH</t>
  </si>
  <si>
    <t>Whipps Cross University Hospital - R1HKH</t>
  </si>
  <si>
    <t>RCX70</t>
  </si>
  <si>
    <t>The Queen Elizabeth Hospital - RCX70</t>
  </si>
  <si>
    <t>RYJ01</t>
  </si>
  <si>
    <t>St Mary's Hospital (HQ) - RYJ01</t>
  </si>
  <si>
    <t>RTXBU</t>
  </si>
  <si>
    <t>Furness General Hospital - RTXBU</t>
  </si>
  <si>
    <t>R1F01</t>
  </si>
  <si>
    <t>St Mary's Hospital - R1F01</t>
  </si>
  <si>
    <t>RWP01</t>
  </si>
  <si>
    <t>Alexandra Hospital - RWP01</t>
  </si>
  <si>
    <t>RQWG0</t>
  </si>
  <si>
    <t>Princess Alexandra Hospital - RQWG0</t>
  </si>
  <si>
    <t>RWP50</t>
  </si>
  <si>
    <t>Worcestershire Royal Hospital - RWP50</t>
  </si>
  <si>
    <t>14L</t>
  </si>
  <si>
    <t>RT205</t>
  </si>
  <si>
    <t>Stepping Hill Hospital Mental Health Services - RT205</t>
  </si>
  <si>
    <t>RNA01</t>
  </si>
  <si>
    <t>Russells Hall Hospital - RNA01</t>
  </si>
  <si>
    <t>NTV</t>
  </si>
  <si>
    <t>RJN71</t>
  </si>
  <si>
    <t>Macclesfield District General Hospital - RJN71</t>
  </si>
  <si>
    <t>R0A</t>
  </si>
  <si>
    <t>RBD01</t>
  </si>
  <si>
    <t>Dorset County Hospital - RBD01</t>
  </si>
  <si>
    <t>RXC01</t>
  </si>
  <si>
    <t>Conquest Hospital - RXC01</t>
  </si>
  <si>
    <t>RXC02</t>
  </si>
  <si>
    <t>Eastbourne District General Hospital - RXC02</t>
  </si>
  <si>
    <t>Y59</t>
  </si>
  <si>
    <t>Y58</t>
  </si>
  <si>
    <t>RDU01</t>
  </si>
  <si>
    <t>Frimley Park Hospital - RDU01</t>
  </si>
  <si>
    <t>14Y</t>
  </si>
  <si>
    <t>15A</t>
  </si>
  <si>
    <t>15E</t>
  </si>
  <si>
    <t>NQT</t>
  </si>
  <si>
    <t>NHS Buckinghamshire CCG</t>
  </si>
  <si>
    <t>NHS Berkshire West CCG</t>
  </si>
  <si>
    <t>NHS Birmingham And Solihull CCG</t>
  </si>
  <si>
    <t>15C</t>
  </si>
  <si>
    <t>NHS Bristol, North Somerset And South Gloucestershire CCG</t>
  </si>
  <si>
    <t>NHS Leeds CCG</t>
  </si>
  <si>
    <t>15F</t>
  </si>
  <si>
    <t>R1K01</t>
  </si>
  <si>
    <t>Northwick Park Hospital - R1K01</t>
  </si>
  <si>
    <t>RTH08</t>
  </si>
  <si>
    <t>John Radcliffe Hospital - RTH08</t>
  </si>
  <si>
    <t>RTH02</t>
  </si>
  <si>
    <t>Churchill Hospital - RTH02</t>
  </si>
  <si>
    <t>Katie Tither - england.nhsdata@nhs.net</t>
  </si>
  <si>
    <t>RTK01</t>
  </si>
  <si>
    <t>St Peter's Hospital - RTK01</t>
  </si>
  <si>
    <t>RXWAS</t>
  </si>
  <si>
    <t>Royal Shrewsbury Hospital - RXWAS</t>
  </si>
  <si>
    <t>London Commissioning Region</t>
  </si>
  <si>
    <t>South East Commissioning Region</t>
  </si>
  <si>
    <t>South West Commissioning Region</t>
  </si>
  <si>
    <t>RF4QH</t>
  </si>
  <si>
    <t>Queen's Hospital - RF4QH</t>
  </si>
  <si>
    <t>Care Trust, Community Trust and Mental Health Provider Level Data</t>
  </si>
  <si>
    <t>Independent Sector Level Data</t>
  </si>
  <si>
    <t>All Care Trusts, Community Trusts and Mental Health Providers</t>
  </si>
  <si>
    <t>RYR16</t>
  </si>
  <si>
    <t>RYR18</t>
  </si>
  <si>
    <t>Worthing Hospital - RYR18</t>
  </si>
  <si>
    <t>R0B</t>
  </si>
  <si>
    <t>South Tyneside and Sunderland NHS Foundation Trust</t>
  </si>
  <si>
    <t>15M</t>
  </si>
  <si>
    <t>15N</t>
  </si>
  <si>
    <t>NHS Devon CCG</t>
  </si>
  <si>
    <t>Y63</t>
  </si>
  <si>
    <t>Y61</t>
  </si>
  <si>
    <t>Y62</t>
  </si>
  <si>
    <t>Y60</t>
  </si>
  <si>
    <t>R1HNH</t>
  </si>
  <si>
    <t>Newham General Hospital - R1HNH</t>
  </si>
  <si>
    <t>RXWAT</t>
  </si>
  <si>
    <t>The Princess Royal Hospital - RXWAT</t>
  </si>
  <si>
    <t>Midlands Commissioning Region</t>
  </si>
  <si>
    <t>East of England Commissioning Region</t>
  </si>
  <si>
    <t>North West Commissioning Region</t>
  </si>
  <si>
    <t>North East and Yorkshire Commissioning Region</t>
  </si>
  <si>
    <t>NHS Barnsley CCG</t>
  </si>
  <si>
    <t>NHS Bassetlaw CCG</t>
  </si>
  <si>
    <t>NHS Blackburn With Darwen CCG</t>
  </si>
  <si>
    <t>NHS Blackpool CCG</t>
  </si>
  <si>
    <t>NHS Bolton CCG</t>
  </si>
  <si>
    <t>NHS Bury CCG</t>
  </si>
  <si>
    <t>NHS Calderdale CCG</t>
  </si>
  <si>
    <t>NHS Chorley And South Ribble CCG</t>
  </si>
  <si>
    <t>NHS Doncaster CCG</t>
  </si>
  <si>
    <t>NHS East Lancashire CCG</t>
  </si>
  <si>
    <t>NHS East Riding Of Yorkshire CCG</t>
  </si>
  <si>
    <t>NHS Fylde And Wyre CCG</t>
  </si>
  <si>
    <t>NHS Greater Preston CCG</t>
  </si>
  <si>
    <t>NHS Halton CCG</t>
  </si>
  <si>
    <t>NHS Heywood, Middleton And Rochdale CCG</t>
  </si>
  <si>
    <t>NHS Hull CCG</t>
  </si>
  <si>
    <t>NHS Knowsley CCG</t>
  </si>
  <si>
    <t>NHS Liverpool CCG</t>
  </si>
  <si>
    <t>NHS Manchester CCG</t>
  </si>
  <si>
    <t>NHS Morecambe Bay CCG</t>
  </si>
  <si>
    <t>NHS Newcastle Gateshead CCG</t>
  </si>
  <si>
    <t>NHS North Cumbria CCG</t>
  </si>
  <si>
    <t>NHS North East Lincolnshire CCG</t>
  </si>
  <si>
    <t>NHS North Lincolnshire CCG</t>
  </si>
  <si>
    <t>NHS North Tyneside CCG</t>
  </si>
  <si>
    <t>NHS Northumberland CCG</t>
  </si>
  <si>
    <t>NHS Oldham CCG</t>
  </si>
  <si>
    <t>NHS Rotherham CCG</t>
  </si>
  <si>
    <t>NHS Salford CCG</t>
  </si>
  <si>
    <t>NHS Sheffield CCG</t>
  </si>
  <si>
    <t>NHS South Sefton CCG</t>
  </si>
  <si>
    <t>NHS South Tyneside CCG</t>
  </si>
  <si>
    <t>NHS Southport And Formby CCG</t>
  </si>
  <si>
    <t>NHS St Helens CCG</t>
  </si>
  <si>
    <t>NHS Stockport CCG</t>
  </si>
  <si>
    <t>NHS Sunderland CCG</t>
  </si>
  <si>
    <t>NHS Tameside And Glossop CCG</t>
  </si>
  <si>
    <t>NHS Trafford CCG</t>
  </si>
  <si>
    <t>NHS Vale Of York CCG</t>
  </si>
  <si>
    <t>NHS Wakefield CCG</t>
  </si>
  <si>
    <t>NHS Warrington CCG</t>
  </si>
  <si>
    <t>NHS West Lancashire CCG</t>
  </si>
  <si>
    <t>NHS Wigan Borough CCG</t>
  </si>
  <si>
    <t>NHS Wirral CCG</t>
  </si>
  <si>
    <t>NHS Basildon And Brentwood CCG</t>
  </si>
  <si>
    <t>NHS Cambridgeshire And Peterborough CCG</t>
  </si>
  <si>
    <t>NHS Cannock Chase CCG</t>
  </si>
  <si>
    <t>NHS Castle Point And Rochford CCG</t>
  </si>
  <si>
    <t>NHS East And North Hertfordshire CCG</t>
  </si>
  <si>
    <t>NHS East Leicestershire And Rutland CCG</t>
  </si>
  <si>
    <t>NHS East Staffordshire CCG</t>
  </si>
  <si>
    <t>NHS Herts Valleys CCG</t>
  </si>
  <si>
    <t>NHS Ipswich And East Suffolk CCG</t>
  </si>
  <si>
    <t>NHS Leicester City CCG</t>
  </si>
  <si>
    <t>NHS Mid Essex CCG</t>
  </si>
  <si>
    <t>NHS North East Essex CCG</t>
  </si>
  <si>
    <t>NHS North Staffordshire CCG</t>
  </si>
  <si>
    <t>NHS South East Staffordshire And Seisdon Peninsula CCG</t>
  </si>
  <si>
    <t>NHS Southend CCG</t>
  </si>
  <si>
    <t>NHS Stafford And Surrounds CCG</t>
  </si>
  <si>
    <t>NHS Stoke On Trent CCG</t>
  </si>
  <si>
    <t>NHS Thurrock CCG</t>
  </si>
  <si>
    <t>NHS West Essex CCG</t>
  </si>
  <si>
    <t>NHS West Leicestershire CCG</t>
  </si>
  <si>
    <t>NHS West Suffolk CCG</t>
  </si>
  <si>
    <t>NHS Dorset CCG</t>
  </si>
  <si>
    <t>NHS Gloucestershire CCG</t>
  </si>
  <si>
    <t>NHS Kernow CCG</t>
  </si>
  <si>
    <t>NHS Somerset CCG</t>
  </si>
  <si>
    <t>NHS Brighton And Hove CCG</t>
  </si>
  <si>
    <t>NHS Oxfordshire CCG</t>
  </si>
  <si>
    <t>NHS Portsmouth CCG</t>
  </si>
  <si>
    <t>NHS England</t>
  </si>
  <si>
    <t>RYJ02</t>
  </si>
  <si>
    <t>Charing Cross Hospital - RYJ02</t>
  </si>
  <si>
    <t>RVV01</t>
  </si>
  <si>
    <t>William Harvey Hospital (Ashford) - RVV01</t>
  </si>
  <si>
    <t>RDU50</t>
  </si>
  <si>
    <t>Wexham Park Hospital - RDU50</t>
  </si>
  <si>
    <t>RJR05</t>
  </si>
  <si>
    <t>Countess Of Chester Hospital - RJR05</t>
  </si>
  <si>
    <t>RN325</t>
  </si>
  <si>
    <t>The Great Western Hospital - RN325</t>
  </si>
  <si>
    <t>RNZ02</t>
  </si>
  <si>
    <t>Salisbury District Hospital - RNZ02</t>
  </si>
  <si>
    <t>RYJ03</t>
  </si>
  <si>
    <t>Hammersmith Hospital - RYJ03</t>
  </si>
  <si>
    <t>Sources:</t>
  </si>
  <si>
    <t>MSA, collected via SDCS, NHS England and NHS Improvement (MSA breaches)</t>
  </si>
  <si>
    <t>Hospital Episode Statistics (HES), NHS Digital (FCE data)</t>
  </si>
  <si>
    <r>
      <t>MSA Breaches</t>
    </r>
    <r>
      <rPr>
        <b/>
        <vertAlign val="superscript"/>
        <sz val="10"/>
        <color rgb="FF000080"/>
        <rFont val="Verdana"/>
        <family val="2"/>
      </rPr>
      <t>1</t>
    </r>
  </si>
  <si>
    <t>North Cumbria Integrated Care NHS Foundation Trust</t>
  </si>
  <si>
    <t>Gloucestershire Health and Care NHS Foundation Trust</t>
  </si>
  <si>
    <t>N/A</t>
  </si>
  <si>
    <t>RGR50</t>
  </si>
  <si>
    <t>West Suffolk Hospital - RGR50</t>
  </si>
  <si>
    <t>RGT01</t>
  </si>
  <si>
    <t>Addenbrooke's Hospital - RGT01</t>
  </si>
  <si>
    <t>RXN02</t>
  </si>
  <si>
    <t>Royal Preston Hospital - RXN02</t>
  </si>
  <si>
    <t>R1H12</t>
  </si>
  <si>
    <t>The Royal London Hospital - R1H12</t>
  </si>
  <si>
    <t>RN541</t>
  </si>
  <si>
    <t>Royal Hampshire County Hospital - RN541</t>
  </si>
  <si>
    <t>RT202</t>
  </si>
  <si>
    <t>Tameside Hospital Mental Health Services - RT202</t>
  </si>
  <si>
    <t>RWG02</t>
  </si>
  <si>
    <t>Watford General Hospital - RWG02</t>
  </si>
  <si>
    <t>RCBCA</t>
  </si>
  <si>
    <t>Scarborough General Hospital - RCBCA</t>
  </si>
  <si>
    <t>RCB55</t>
  </si>
  <si>
    <t>York Hospital - RCB55</t>
  </si>
  <si>
    <t>RM102</t>
  </si>
  <si>
    <t>Norfolk and Norwich University Hospital - RM102</t>
  </si>
  <si>
    <t>RT204</t>
  </si>
  <si>
    <t>Birch Hill Hospital Mental Health Services - RT204</t>
  </si>
  <si>
    <t>RVR50</t>
  </si>
  <si>
    <t>Epsom Hospital - RVR50</t>
  </si>
  <si>
    <t>RVR05</t>
  </si>
  <si>
    <t>St Helier Hospital - RVR05</t>
  </si>
  <si>
    <t xml:space="preserve"> </t>
  </si>
  <si>
    <t>R0D</t>
  </si>
  <si>
    <t>16C</t>
  </si>
  <si>
    <t>18C</t>
  </si>
  <si>
    <t>26A</t>
  </si>
  <si>
    <t>27D</t>
  </si>
  <si>
    <t>36L</t>
  </si>
  <si>
    <t>42D</t>
  </si>
  <si>
    <t>70F</t>
  </si>
  <si>
    <t>71E</t>
  </si>
  <si>
    <t>72Q</t>
  </si>
  <si>
    <t>78H</t>
  </si>
  <si>
    <t>91Q</t>
  </si>
  <si>
    <t>92A</t>
  </si>
  <si>
    <t>92G</t>
  </si>
  <si>
    <t>93C</t>
  </si>
  <si>
    <t>97R</t>
  </si>
  <si>
    <t>A3A8R</t>
  </si>
  <si>
    <t>B2M3M</t>
  </si>
  <si>
    <t>D2P2L</t>
  </si>
  <si>
    <t>D4U1Y</t>
  </si>
  <si>
    <t>D9Y0V</t>
  </si>
  <si>
    <t>M1J4Y</t>
  </si>
  <si>
    <t>M2L0M</t>
  </si>
  <si>
    <t>W2U3Z</t>
  </si>
  <si>
    <t>R0A02</t>
  </si>
  <si>
    <t>Manchester Royal Infirmary - R0A02</t>
  </si>
  <si>
    <t>R0A66</t>
  </si>
  <si>
    <t>North Manchester General Hospital - R0A66</t>
  </si>
  <si>
    <t>R0D02</t>
  </si>
  <si>
    <t>Royal Bournemouth Hospital - R0D02</t>
  </si>
  <si>
    <t>RC979</t>
  </si>
  <si>
    <t>Bedford Hospital South Wing - RC979</t>
  </si>
  <si>
    <t>RF4DG</t>
  </si>
  <si>
    <t>King George Hospital - RF4DG</t>
  </si>
  <si>
    <t>RFFAA</t>
  </si>
  <si>
    <t>Barnsley Hospital NHS Foundation Trust HQ - RFFAA</t>
  </si>
  <si>
    <t>RGP75</t>
  </si>
  <si>
    <t>James Paget University Hospital - RGP75</t>
  </si>
  <si>
    <t>RHU03</t>
  </si>
  <si>
    <t>Queen Alexandra Hospital - RHU03</t>
  </si>
  <si>
    <t>RJ100</t>
  </si>
  <si>
    <t>Guy's And St Thomas' Hospitals - RJ100</t>
  </si>
  <si>
    <t>RJZ30</t>
  </si>
  <si>
    <t>Princess Royal University Hospital - RJZ30</t>
  </si>
  <si>
    <t>RKEQ4</t>
  </si>
  <si>
    <t>The Whittington Hospital - RKEQ4</t>
  </si>
  <si>
    <t>RM317</t>
  </si>
  <si>
    <t>Royal Oldham Hospital - RM317</t>
  </si>
  <si>
    <t>RNS01</t>
  </si>
  <si>
    <t>Northampton General Hospital (Acute) - RNS01</t>
  </si>
  <si>
    <t>RQXM1</t>
  </si>
  <si>
    <t>Homerton University Hospital - RQXM1</t>
  </si>
  <si>
    <t>RR801</t>
  </si>
  <si>
    <t>Leeds General Infirmary - RR801</t>
  </si>
  <si>
    <t>RR813</t>
  </si>
  <si>
    <t>St James's University Hospital - RR813</t>
  </si>
  <si>
    <t>RT203</t>
  </si>
  <si>
    <t>Royal Oldham Hospital Mental Health Services - RT203</t>
  </si>
  <si>
    <t>RTRAT</t>
  </si>
  <si>
    <t>The James Cook University Hospital - RTRAT</t>
  </si>
  <si>
    <t>RV505</t>
  </si>
  <si>
    <t>Bethlem Royal Hospital - RV505</t>
  </si>
  <si>
    <t>RVVKC</t>
  </si>
  <si>
    <t>Kent and Canterbury Hospital - RVVKC</t>
  </si>
  <si>
    <t>RVV09</t>
  </si>
  <si>
    <t>Queen Elizabeth The Queen Mother Hospital - RVV09</t>
  </si>
  <si>
    <t>RWEAE</t>
  </si>
  <si>
    <t>Glenfield Hospital - RWEAE</t>
  </si>
  <si>
    <t>N6J7V</t>
  </si>
  <si>
    <t>Princess Royal Hospital - N6J7V</t>
  </si>
  <si>
    <t>E0A3H</t>
  </si>
  <si>
    <t>Royal Sussex County Hospital - E0A3H</t>
  </si>
  <si>
    <t>St Richard'S Hospital - RYR16</t>
  </si>
  <si>
    <t>TAJ20</t>
  </si>
  <si>
    <t>Hallam Street Hospital - TAJ20</t>
  </si>
  <si>
    <t>NHS Tees Valley CCG</t>
  </si>
  <si>
    <t>84H</t>
  </si>
  <si>
    <t>NHS County Durham CCG</t>
  </si>
  <si>
    <t>NHS Cheshire CCG</t>
  </si>
  <si>
    <t>36J</t>
  </si>
  <si>
    <t>X2C4Y</t>
  </si>
  <si>
    <t>NHS Kirklees CCG</t>
  </si>
  <si>
    <t>NHS North Yorkshire CCG</t>
  </si>
  <si>
    <t>NHS Lincolnshire CCG</t>
  </si>
  <si>
    <t>NHS Northamptonshire CCG</t>
  </si>
  <si>
    <t>52R</t>
  </si>
  <si>
    <t>NHS North East London CCG</t>
  </si>
  <si>
    <t>NHS North Central London CCG</t>
  </si>
  <si>
    <t>NHS South East London CCG</t>
  </si>
  <si>
    <t>NHS North West London CCG</t>
  </si>
  <si>
    <t>NHS South West London CCG</t>
  </si>
  <si>
    <t>NHS East Sussex CCG</t>
  </si>
  <si>
    <t>NHS West Sussex CCG</t>
  </si>
  <si>
    <t>NHS Surrey Heartlands CCG</t>
  </si>
  <si>
    <t>NHS Frimley CCG</t>
  </si>
  <si>
    <t>Barking, Havering and Redbridge University Hospitals NHS Trust</t>
  </si>
  <si>
    <t>Barnet, Enfield and Haringey Mental Health NHS Trust</t>
  </si>
  <si>
    <t>Barts Health NHS Trust</t>
  </si>
  <si>
    <t>Camden and Islington NHS Foundation Trust</t>
  </si>
  <si>
    <t>Central and North West London NHS Foundation Trust</t>
  </si>
  <si>
    <t>Central London Community Healthcare NHS Trust</t>
  </si>
  <si>
    <t>Chelsea and Westminster Hospital NHS Foundation Trust</t>
  </si>
  <si>
    <t>Circle</t>
  </si>
  <si>
    <t>Croydon Health Services NHS Trust</t>
  </si>
  <si>
    <t>East London NHS Foundation Trust</t>
  </si>
  <si>
    <t>Epsom and St Helier University Hospitals NHS Trust</t>
  </si>
  <si>
    <t>Great Ormond Street Hospital For Children NHS Foundation Trust</t>
  </si>
  <si>
    <t>Guy's and St Thomas' NHS Foundation Trust</t>
  </si>
  <si>
    <t>Homerton University Hospital NHS Foundation Trust</t>
  </si>
  <si>
    <t>Hounslow and Richmond Community Healthcare NHS Trust</t>
  </si>
  <si>
    <t>Imperial College Healthcare NHS Trust</t>
  </si>
  <si>
    <t>King's College Hospital NHS Foundation Trust</t>
  </si>
  <si>
    <t>Kingston Hospital NHS Foundation Trust</t>
  </si>
  <si>
    <t>Lewisham and Greenwich NHS Trust</t>
  </si>
  <si>
    <t>London North West University Healthcare NHS Trust</t>
  </si>
  <si>
    <t>North East London NHS Foundation Trust</t>
  </si>
  <si>
    <t>North Middlesex University Hospital NHS Trust</t>
  </si>
  <si>
    <t>Oxleas NHS Foundation Trust</t>
  </si>
  <si>
    <t>Royal Free London NHS Foundation Trust</t>
  </si>
  <si>
    <t>Royal National Orthopaedic Hospital NHS Trust</t>
  </si>
  <si>
    <t>South London and Maudsley NHS Foundation Trust</t>
  </si>
  <si>
    <t>South West London and St George's Mental Health NHS Trust</t>
  </si>
  <si>
    <t>Spire Healthcare</t>
  </si>
  <si>
    <t>St George's University Hospitals NHS Foundation Trust</t>
  </si>
  <si>
    <t>The Hillingdon Hospitals NHS Foundation Trust</t>
  </si>
  <si>
    <t>The Royal Marsden NHS Foundation Trust</t>
  </si>
  <si>
    <t>University College London Hospitals NHS Foundation Trust</t>
  </si>
  <si>
    <t>West London NHS Trust</t>
  </si>
  <si>
    <t>Whittington Health NHS Trust</t>
  </si>
  <si>
    <t>Avon and Wiltshire Mental Health Partnership NHS Trust</t>
  </si>
  <si>
    <t>Cornwall Partnership NHS Foundation Trust</t>
  </si>
  <si>
    <t>Devon Partnership NHS Trust</t>
  </si>
  <si>
    <t>Dorset County Hospital NHS Foundation Trust</t>
  </si>
  <si>
    <t>Dorset Healthcare University NHS Foundation Trust</t>
  </si>
  <si>
    <t>Gloucestershire Hospitals NHS Foundation Trust</t>
  </si>
  <si>
    <t>Great Western Hospitals NHS Foundation Trust</t>
  </si>
  <si>
    <t>Livewell Southwest</t>
  </si>
  <si>
    <t>North Bristol NHS Trust</t>
  </si>
  <si>
    <t>Northern Devon Healthcare NHS Trust</t>
  </si>
  <si>
    <t>Royal Cornwall Hospitals NHS Trust</t>
  </si>
  <si>
    <t>Royal Devon and Exeter NHS Foundation Trust</t>
  </si>
  <si>
    <t>Royal United Hospitals Bath NHS Foundation Trust</t>
  </si>
  <si>
    <t>Salisbury NHS Foundation Trust</t>
  </si>
  <si>
    <t>Sirona Care &amp; Health</t>
  </si>
  <si>
    <t>Somerset NHS Foundation Trust</t>
  </si>
  <si>
    <t>Torbay and South Devon NHS Foundation Trust</t>
  </si>
  <si>
    <t>University Hospitals Bristol and Weston NHS Foundation Trust</t>
  </si>
  <si>
    <t>University Hospitals Dorset NHS Foundation Trust</t>
  </si>
  <si>
    <t>University Hospitals Plymouth NHS Trust</t>
  </si>
  <si>
    <t>Wiltshire Health &amp; Care</t>
  </si>
  <si>
    <t>Yeovil District Hospital NHS Foundation Trust</t>
  </si>
  <si>
    <t>Ashford and St Peter's Hospitals NHS Foundation Trust</t>
  </si>
  <si>
    <t>Berkshire Healthcare NHS Foundation Trust</t>
  </si>
  <si>
    <t>Buckinghamshire Healthcare NHS Trust</t>
  </si>
  <si>
    <t>CSH Surrey</t>
  </si>
  <si>
    <t>Dartford and Gravesham NHS Trust</t>
  </si>
  <si>
    <t>East Kent Hospitals University NHS Foundation Trust</t>
  </si>
  <si>
    <t>East Sussex Healthcare NHS Trust</t>
  </si>
  <si>
    <t>Epsomedical Group</t>
  </si>
  <si>
    <t>Frimley Health NHS Foundation Trust</t>
  </si>
  <si>
    <t>Hampshire Hospitals NHS Foundation Trust</t>
  </si>
  <si>
    <t>Isle of Wight NHS Trust</t>
  </si>
  <si>
    <t>Kent and Medway NHS and Social Care Partnership Trust</t>
  </si>
  <si>
    <t>Kent Community Health NHS Foundation Trust</t>
  </si>
  <si>
    <t>Kims Hospital</t>
  </si>
  <si>
    <t>Maidstone and Tunbridge Wells NHS Trust</t>
  </si>
  <si>
    <t>Medway NHS Foundation Trust</t>
  </si>
  <si>
    <t>Nuffield Health</t>
  </si>
  <si>
    <t>Oxford Health NHS Foundation Trust</t>
  </si>
  <si>
    <t>Oxford University Hospitals NHS Foundation Trust</t>
  </si>
  <si>
    <t>Portsmouth Hospitals University National Health Service Trust</t>
  </si>
  <si>
    <t>Practice Plus Group</t>
  </si>
  <si>
    <t>Queen Victoria Hospital NHS Foundation Trust</t>
  </si>
  <si>
    <t>Royal Berkshire NHS Foundation Trust</t>
  </si>
  <si>
    <t>Royal Surrey County Hospital NHS Foundation Trust</t>
  </si>
  <si>
    <t>Solent NHS Trust</t>
  </si>
  <si>
    <t>Southern Health NHS Foundation Trust</t>
  </si>
  <si>
    <t>Surrey and Borders Partnership NHS Foundation Trust</t>
  </si>
  <si>
    <t>Surrey and Sussex Healthcare NHS Trust</t>
  </si>
  <si>
    <t>Sussex Community NHS Foundation Trust</t>
  </si>
  <si>
    <t>Sussex Partnership NHS Foundation Trust</t>
  </si>
  <si>
    <t>University Hospital Southampton NHS Foundation Trust</t>
  </si>
  <si>
    <t>University Hospitals Sussex NHS Foundation Trust</t>
  </si>
  <si>
    <t>Birmingham and Solihull Mental Health NHS Foundation Trust</t>
  </si>
  <si>
    <t>Birmingham Community Healthcare NHS Foundation Trust</t>
  </si>
  <si>
    <t>Birmingham Women's and Children's NHS Foundation Trust</t>
  </si>
  <si>
    <t>Black Country Healthcare NHS Foundation Trust</t>
  </si>
  <si>
    <t>Chesterfield Royal Hospital NHS Foundation Trust</t>
  </si>
  <si>
    <t>Coventry and Warwickshire Partnership NHS Trust</t>
  </si>
  <si>
    <t>Derbyshire Community Health Services NHS Foundation Trust</t>
  </si>
  <si>
    <t>Derbyshire Healthcare NHS Foundation Trust</t>
  </si>
  <si>
    <t>George Eliot Hospital NHS Trust</t>
  </si>
  <si>
    <t>Herefordshire and Worcestershire Health and Care NHS Trust</t>
  </si>
  <si>
    <t>Kettering General Hospital NHS Foundation Trust</t>
  </si>
  <si>
    <t>Leicestershire Partnership NHS Trust</t>
  </si>
  <si>
    <t>Lincolnshire Community Health Services NHS Trust</t>
  </si>
  <si>
    <t>Lincolnshire Partnership NHS Foundation Trust</t>
  </si>
  <si>
    <t>Midlands Partnership NHS Foundation Trust</t>
  </si>
  <si>
    <t>North Staffordshire Combined Healthcare NHS Trust</t>
  </si>
  <si>
    <t>Northampton General Hospital NHS Trust</t>
  </si>
  <si>
    <t>Northamptonshire Healthcare NHS Foundation Trust</t>
  </si>
  <si>
    <t>Nottingham University Hospitals NHS Trust</t>
  </si>
  <si>
    <t>Nottinghamshire Healthcare NHS Foundation Trust</t>
  </si>
  <si>
    <t>Sherwood Forest Hospitals NHS Foundation Trust</t>
  </si>
  <si>
    <t>Shropshire Community Health NHS Trust</t>
  </si>
  <si>
    <t>South Warwickshire NHS Foundation Trust</t>
  </si>
  <si>
    <t>The Dudley Group NHS Foundation Trust</t>
  </si>
  <si>
    <t>The Robert Jones and Agnes Hunt Orthopaedic Hospital NHS Foundation Trust</t>
  </si>
  <si>
    <t>The Royal Orthopaedic Hospital NHS Foundation Trust</t>
  </si>
  <si>
    <t>The Royal Wolverhampton NHS Trust</t>
  </si>
  <si>
    <t>The Shrewsbury and Telford Hospital NHS Trust</t>
  </si>
  <si>
    <t>United Lincolnshire Hospitals NHS Trust</t>
  </si>
  <si>
    <t>University Hospitals Birmingham NHS Foundation Trust</t>
  </si>
  <si>
    <t>University Hospitals Coventry and Warwickshire NHS Trust</t>
  </si>
  <si>
    <t>University Hospitals of Derby and Burton NHS Foundation Trust</t>
  </si>
  <si>
    <t>University Hospitals of Leicester NHS Trust</t>
  </si>
  <si>
    <t>University Hospitals of North Midlands NHS Trust</t>
  </si>
  <si>
    <t>Walsall Healthcare NHS Trust</t>
  </si>
  <si>
    <t>Worcestershire Acute Hospitals NHS Trust</t>
  </si>
  <si>
    <t>Wye Valley NHS Trust</t>
  </si>
  <si>
    <t>Bedfordshire Hospitals NHS Foundation Trust</t>
  </si>
  <si>
    <t>Cambridge University Hospitals NHS Foundation Trust</t>
  </si>
  <si>
    <t>Cambridgeshire and Peterborough NHS Foundation Trust</t>
  </si>
  <si>
    <t>East and North Hertfordshire NHS Trust</t>
  </si>
  <si>
    <t>East Suffolk and North Essex NHS Foundation Trust</t>
  </si>
  <si>
    <t>Hertfordshire Community NHS Trust</t>
  </si>
  <si>
    <t>Hertfordshire Partnership University NHS Foundation Trust</t>
  </si>
  <si>
    <t>James Paget University Hospitals NHS Foundation Trust</t>
  </si>
  <si>
    <t>Mid and South Essex NHS Foundation Trust</t>
  </si>
  <si>
    <t>Milton Keynes University Hospital NHS Foundation Trust</t>
  </si>
  <si>
    <t>Norfolk and Norwich University Hospitals NHS Foundation Trust</t>
  </si>
  <si>
    <t>Norfolk and Suffolk NHS Foundation Trust</t>
  </si>
  <si>
    <t>Norfolk Community Health and Care NHS Trust</t>
  </si>
  <si>
    <t>North West Anglia NHS Foundation Trust</t>
  </si>
  <si>
    <t>Provide</t>
  </si>
  <si>
    <t>Ramsay Healthcare UK Operations Limited</t>
  </si>
  <si>
    <t>Royal Papworth Hospital NHS Foundation Trust</t>
  </si>
  <si>
    <t>The Princess Alexandra Hospital NHS Trust</t>
  </si>
  <si>
    <t>The Queen Elizabeth Hospital, King's Lynn, NHS Foundation Trust</t>
  </si>
  <si>
    <t>West Hertfordshire Hospitals NHS Trust</t>
  </si>
  <si>
    <t>West Suffolk NHS Foundation Trust</t>
  </si>
  <si>
    <t>Alder Hey Children's NHS Foundation Trust</t>
  </si>
  <si>
    <t>Blackpool Teaching Hospitals NHS Foundation Trust</t>
  </si>
  <si>
    <t>Bolton NHS Foundation Trust</t>
  </si>
  <si>
    <t>Cheshire and Wirral Partnership NHS Foundation Trust</t>
  </si>
  <si>
    <t>Countess of Chester Hospital NHS Foundation Trust</t>
  </si>
  <si>
    <t>East Cheshire NHS Trust</t>
  </si>
  <si>
    <t>East Lancashire Hospitals NHS Trust</t>
  </si>
  <si>
    <t>Fairfield Hospital</t>
  </si>
  <si>
    <t>Greater Manchester Mental Health NHS Foundation Trust</t>
  </si>
  <si>
    <t>Lancashire &amp; South Cumbria NHS Foundation Trust</t>
  </si>
  <si>
    <t>Lancashire Teaching Hospitals NHS Foundation Trust</t>
  </si>
  <si>
    <t>Liverpool Heart and Chest Hospital NHS Foundation Trust</t>
  </si>
  <si>
    <t>Liverpool University Hospitals NHS Foundation Trust</t>
  </si>
  <si>
    <t>Liverpool Women's NHS Foundation Trust</t>
  </si>
  <si>
    <t>Manchester University NHS Foundation Trust</t>
  </si>
  <si>
    <t>Mersey Care NHS Foundation Trust</t>
  </si>
  <si>
    <t>Mid Cheshire Hospitals NHS Foundation Trust</t>
  </si>
  <si>
    <t>Northern Care Alliance NHS Foundation Trust</t>
  </si>
  <si>
    <t>Pennine Care NHS Foundation Trust</t>
  </si>
  <si>
    <t>Southport and Ormskirk Hospital NHS Trust</t>
  </si>
  <si>
    <t>St Helens and Knowsley Teaching Hospitals NHS Trust</t>
  </si>
  <si>
    <t>Stockport NHS Foundation Trust</t>
  </si>
  <si>
    <t>Tameside and Glossop Integrated Care NHS Foundation Trust</t>
  </si>
  <si>
    <t>The Christie NHS Foundation Trust</t>
  </si>
  <si>
    <t>The Clatterbridge Cancer Centre NHS Foundation Trust</t>
  </si>
  <si>
    <t>The Walton Centre NHS Foundation Trust</t>
  </si>
  <si>
    <t>University Hospitals of Morecambe Bay NHS Foundation Trust</t>
  </si>
  <si>
    <t>Virgin Care Ltd</t>
  </si>
  <si>
    <t>Virgin Care Services Ltd</t>
  </si>
  <si>
    <t>Warrington and Halton Teaching Hospitals NHS Foundation Trust</t>
  </si>
  <si>
    <t>Wirral University Teaching Hospital NHS Foundation Trust</t>
  </si>
  <si>
    <t>Wrightington, Wigan and Leigh NHS Foundation Trust</t>
  </si>
  <si>
    <t>Airedale NHS Foundation Trust</t>
  </si>
  <si>
    <t>Barnsley Hospital NHS Foundation Trust</t>
  </si>
  <si>
    <t>Bradford District Care NHS Foundation Trust</t>
  </si>
  <si>
    <t>Bradford Teaching Hospitals NHS Foundation Trust</t>
  </si>
  <si>
    <t>Calderdale and Huddersfield NHS Foundation Trust</t>
  </si>
  <si>
    <t>Care Plus Group</t>
  </si>
  <si>
    <t>County Durham and Darlington NHS Foundation Trust</t>
  </si>
  <si>
    <t>Cumbria, Northumberland, Tyne and Wear NHS Foundation Trust</t>
  </si>
  <si>
    <t>Doncaster and Bassetlaw Teaching Hospitals NHS Foundation Trust</t>
  </si>
  <si>
    <t>Gateshead Health NHS Foundation Trust</t>
  </si>
  <si>
    <t>Harrogate and District NHS Foundation Trust</t>
  </si>
  <si>
    <t>Hull University Teaching Hospitals NHS Trust</t>
  </si>
  <si>
    <t>Humber Teaching NHS Foundation Trust</t>
  </si>
  <si>
    <t>Leeds and York Partnership NHS Foundation Trust</t>
  </si>
  <si>
    <t>Leeds Community Healthcare NHS Trust</t>
  </si>
  <si>
    <t>Leeds Teaching Hospitals NHS Trust</t>
  </si>
  <si>
    <t>Locala Community Partnerships CIC</t>
  </si>
  <si>
    <t>Mid Yorkshire Hospitals NHS Trust</t>
  </si>
  <si>
    <t>Navigo Health and Social Care CIC</t>
  </si>
  <si>
    <t>North Tees and Hartlepool NHS Foundation Trust</t>
  </si>
  <si>
    <t>Northern Lincolnshire and Goole NHS Foundation Trust</t>
  </si>
  <si>
    <t>Northumbria Healthcare NHS Foundation Trust</t>
  </si>
  <si>
    <t>Rotherham Doncaster and South Humber NHS Foundation Trust</t>
  </si>
  <si>
    <t>Sheffield Children's NHS Foundation Trust</t>
  </si>
  <si>
    <t>Sheffield Health &amp; Social Care NHS Foundation Trust</t>
  </si>
  <si>
    <t>Sheffield Teaching Hospitals NHS Foundation Trust</t>
  </si>
  <si>
    <t>South Tees Hospitals NHS Foundation Trust</t>
  </si>
  <si>
    <t>South West Yorkshire Partnership NHS Foundation Trust</t>
  </si>
  <si>
    <t>Tees, Esk and Wear Valleys NHS Foundation Trust</t>
  </si>
  <si>
    <t>The Newcastle Upon Tyne Hospitals NHS Foundation Trust</t>
  </si>
  <si>
    <t>The Rotherham NHS Foundation Trust</t>
  </si>
  <si>
    <t>York and Scarborough Teaching Hospitals NHS Foundation Trust</t>
  </si>
  <si>
    <t>NHS Derby And Derbyshire CCG</t>
  </si>
  <si>
    <t>NHS Herefordshire And Worcestershire CCG</t>
  </si>
  <si>
    <t>NHS Norfolk And Waveney CCG</t>
  </si>
  <si>
    <t>NHS Bradford District And Craven CCG</t>
  </si>
  <si>
    <t>NHS Nottingham And Nottinghamshire CCG</t>
  </si>
  <si>
    <t>NHS Kent And Medway CCG</t>
  </si>
  <si>
    <t>NHS Bath And North East Somerset, Swindon And Wiltshire CCG</t>
  </si>
  <si>
    <t>NHS Coventry And Warwickshire CCG</t>
  </si>
  <si>
    <t>NHS Black Country And West Birmingham CCG</t>
  </si>
  <si>
    <t>NHS Hampshire, Southampton And Isle Of Wight CCG</t>
  </si>
  <si>
    <t>NHS Bedfordshire, Luton And Milton Keynes CCG</t>
  </si>
  <si>
    <t>NHS Shropshire, Telford And Wrekin CCG</t>
  </si>
  <si>
    <t>October 2021</t>
  </si>
  <si>
    <t>9th December 2021</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</si>
  <si>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</si>
  <si>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</si>
  <si>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</si>
  <si>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</si>
  <si>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</si>
  <si>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Royal Devon And Exeter NHS Foundation Trust</t>
  </si>
  <si>
    <t>Torbay And South Devon NHS Foundation Trust</t>
  </si>
  <si>
    <t>University Hospitals Bristol And Weston NHS Foundation Trust</t>
  </si>
  <si>
    <t>Ashford And St Peter's Hospitals NHS Foundation Trust</t>
  </si>
  <si>
    <t>Dartford And Gravesham NHS Trust</t>
  </si>
  <si>
    <t>Isle Of Wight NHS Trust</t>
  </si>
  <si>
    <t>Maidstone And Tunbridge Wells NHS Trust</t>
  </si>
  <si>
    <t>Surrey And Sussex Healthcare NHS Trust</t>
  </si>
  <si>
    <t>Birmingham Women's And Children's NHS Foundation Trust</t>
  </si>
  <si>
    <t>The Robert Jones And Agnes Hunt Orthopaedic Hospital NHS Foundation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</si>
  <si>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</si>
  <si>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</si>
  <si>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</si>
  <si>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</si>
  <si>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</si>
  <si>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East And North Hertfordshire NHS Trust</t>
  </si>
  <si>
    <t>East Suffolk And North Essex NHS Foundation Trust</t>
  </si>
  <si>
    <t>Mid And South Essex NHS Foundation Trust</t>
  </si>
  <si>
    <t>Norfolk And Norwich University Hospitals NHS Foundation Trust</t>
  </si>
  <si>
    <t>Countess Of Chester Hospital NHS Foundation Trust</t>
  </si>
  <si>
    <t>Liverpool Heart And Chest Hospital NHS Foundation Trust</t>
  </si>
  <si>
    <t>Southport And Ormskirk Hospital NHS Trust</t>
  </si>
  <si>
    <t>St Helens And Knowsley Teaching Hospitals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</si>
  <si>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</si>
  <si>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</si>
  <si>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</si>
  <si>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</si>
  <si>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Calderdale And Huddersfield NHS Foundation Trust</t>
  </si>
  <si>
    <t>County Durham And Darlington NHS Foundation Trust</t>
  </si>
  <si>
    <t>Doncaster And Bassetlaw Teaching Hospitals NHS Foundation Trust</t>
  </si>
  <si>
    <t>Harrogate And District NHS Foundation Trust</t>
  </si>
  <si>
    <t>North Tees And Hartlepool NHS Foundation Trust</t>
  </si>
  <si>
    <t>Northern Lincolnshire And Goole NHS Foundation Trust</t>
  </si>
  <si>
    <t>South Tyneside And Sunderland NHS Foundation Trust</t>
  </si>
  <si>
    <t>York And Scarborough Teaching Hospitals NHS Foundation Trust</t>
  </si>
  <si>
    <t>Barnet, Enfield And Haringey Mental Health NHS Trust</t>
  </si>
  <si>
    <t>Camden And Islington NHS Foundation Trust</t>
  </si>
  <si>
    <t>Central And North West London NHS Foundation Trust</t>
  </si>
  <si>
    <t>Hounslow And Richmond Community Healthcare NHS Trust</t>
  </si>
  <si>
    <t>South London And Maudsley NHS Foundation Trust</t>
  </si>
  <si>
    <t>South West London And St George's Mental Health NHS Trust</t>
  </si>
  <si>
    <t>Avon And Wiltshire Mental Health Partnership NHS Trust</t>
  </si>
  <si>
    <t>Gloucestershire Health And Care NHS Foundation Trust</t>
  </si>
  <si>
    <t>Kent And Medway NHS And Social Care Partnership Trust</t>
  </si>
  <si>
    <t>Surrey And Borders Partnership NHS Foundation Trust</t>
  </si>
  <si>
    <t>Birmingham And Solihull Mental Health NHS Foundation Trust</t>
  </si>
  <si>
    <t>Coventry And Warwickshire Partnership NHS Trust</t>
  </si>
  <si>
    <t>Herefordshire And Worcestershire Health And Care NHS Trust</t>
  </si>
  <si>
    <t>Cambridgeshire And Peterborough NHS Foundation Trust</t>
  </si>
  <si>
    <t>Norfolk And Suffolk NHS Foundation Trust</t>
  </si>
  <si>
    <t>Norfolk Community Health And Care NHS Trust</t>
  </si>
  <si>
    <t>Cheshire And Wirral Partnership NHS Foundation Trust</t>
  </si>
  <si>
    <t>Cumbria, Northumberland, Tyne And Wear NHS Foundation Trust</t>
  </si>
  <si>
    <t>Leeds And York Partnership NHS Foundation Trust</t>
  </si>
  <si>
    <t>Rotherham Doncaster And South Humber NHS Foundation Trust</t>
  </si>
  <si>
    <t>Tees, Esk And Wear Valleys NHS Foundation Trust</t>
  </si>
  <si>
    <t>Navigo Health And Social Care CIC</t>
  </si>
  <si>
    <t xml:space="preserve">  </t>
  </si>
  <si>
    <t>Notes</t>
  </si>
  <si>
    <t>Sandwell and West Birmingham Hospitals NHS Trust did not submit data for October 2021 due to data quality issues.</t>
  </si>
  <si>
    <t>Essex Partnership University NHS Foundation Trust were unable to submit data for October 2021.</t>
  </si>
  <si>
    <t>MSA Breaches</t>
  </si>
  <si>
    <r>
      <t>Breach Rate</t>
    </r>
    <r>
      <rPr>
        <b/>
        <vertAlign val="superscript"/>
        <sz val="10"/>
        <color rgb="FF000080"/>
        <rFont val="Verdana"/>
        <family val="2"/>
      </rPr>
      <t>2</t>
    </r>
  </si>
  <si>
    <r>
      <t>1. Finished Consultant Episode (FCE) data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match always the published HES timeseries (where provisional data is updated on a monthly basis).  The official and most recent timeseries of HES data is available on the NHS Digital website which will reflect any more recent updates to the provisional HES FCE data.</t>
    </r>
    <r>
      <rPr>
        <sz val="8"/>
        <color rgb="FF0070C0"/>
        <rFont val="Verdana"/>
        <family val="2"/>
      </rPr>
      <t xml:space="preserve"> </t>
    </r>
    <r>
      <rPr>
        <sz val="8"/>
        <rFont val="Verdana"/>
        <family val="2"/>
      </rPr>
      <t>https://digital.nhs.uk/data-and-information/publications/statistical/hospital-episode-statistics-for-admitted-patient-care-outpatient-and-accident-and-emergency-data
Regional level FCE data is displayed accordance with HES disclosure control methodology. 
https://digital.nhs.uk/binaries/content/assets/website-assets/data-and-information/data-tools-and-services/data-services/hospital-episode-statistics/hes_analysis_guide_september_2018-v1.1.pdf</t>
    </r>
  </si>
  <si>
    <t>HES Disclosure Control
In order to protect patient confidentiality '*' appears in the table above for all sub-national breakdowns, where it is possible to calculate a value between 1 and 7 from the data presented. All other sub-national data has been rounded to the nearest 5.
If the national total is between 1 and 7 (inclusive), no sub-national breakdown will be displayed. 
If the national total is greater than or equal to 8;
a. Sub-national counts between 1 and 7 (inclusive) will be displayed as ’*’.
b. Zeroes will be unchanged.
c. All other counts will be rounded to the nearest 5.</t>
  </si>
  <si>
    <t>Note whilst FCE data from the previous year is usually used to calculated the breach rate, FCE data from March 2020 was impacted by Covid-19 and is therefore likely to distort the breach rate figures. Therefore, October 2021 to March 2022 breach rates will use the last 12 months of pre-pandemic FCE data (March 2019 to February 2020) as the denominator for the breach rate. This means October 2021 to February 2022 rates use October 2019 to February 2020 FCE data respectively (i.e. 2019/20). March 2022 rates will use March 2019 FCE data (i.e. 2018/19) before returning to the standard methodology for April 2022 data (use April 2021 FCE data). For more information, see the MSA Breach Rate methodology paper at: http://www.england.nhs.uk/statistics/mixed-sex-accommodation/</t>
  </si>
  <si>
    <r>
      <t>Finished Consultant Episodes</t>
    </r>
    <r>
      <rPr>
        <b/>
        <vertAlign val="superscript"/>
        <sz val="10"/>
        <color rgb="FF000080"/>
        <rFont val="Verdana"/>
        <family val="2"/>
      </rPr>
      <t>1,2</t>
    </r>
    <r>
      <rPr>
        <b/>
        <sz val="10"/>
        <color indexed="18"/>
        <rFont val="Verdana"/>
        <family val="2"/>
      </rPr>
      <t xml:space="preserve">
(from Oct-19)</t>
    </r>
  </si>
  <si>
    <r>
      <t>Finished Consultant Episodes</t>
    </r>
    <r>
      <rPr>
        <b/>
        <vertAlign val="superscript"/>
        <sz val="10"/>
        <color rgb="FF000080"/>
        <rFont val="Verdana"/>
        <family val="2"/>
      </rPr>
      <t>1,2</t>
    </r>
    <r>
      <rPr>
        <b/>
        <sz val="10"/>
        <color indexed="18"/>
        <rFont val="Verdana"/>
        <family val="2"/>
      </rPr>
      <t xml:space="preserve">
(from Oct -19)</t>
    </r>
  </si>
  <si>
    <r>
      <t>Breach Rate</t>
    </r>
    <r>
      <rPr>
        <b/>
        <vertAlign val="superscript"/>
        <sz val="10"/>
        <color rgb="FF000080"/>
        <rFont val="Verdana"/>
        <family val="2"/>
      </rPr>
      <t>2,3</t>
    </r>
  </si>
  <si>
    <t>2. The MSA breach rate is the number of MSA breaches, per 1,000 finished consultant episodes. Due to timeliness of HES data, there is one year’s lag in the denominator data, compared to the MSA breaches. 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</si>
  <si>
    <t>3. The Breach Rate for some organisations - particularly Care Trusts, Community Trusts or Mental Health Providers - may be artificially high due to their reporting of episodes of care. Activity for these organisations may be led by multi-disciplinary teams, which would not necessarily be captured as Finished Consultant Episodes and would therefore potentially be excluded from the denominator, leading to an inflated breach rate estimate.</t>
  </si>
  <si>
    <t>1. Finished Consultant Episode (FCE) data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always match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Provider level HES FCE data is suppressed in accordance with HES disclosure control methodology.
https://digital.nhs.uk/binaries/content/assets/website-assets/data-and-information/data-tools-and-services/data-services/hospital-episode-statistics/hes_analysis_guide_september_2018-v1.1.pdf</t>
  </si>
  <si>
    <t>2. The MSA breach rate is the number of MSA breaches, per 1,000 finished consultant episodes. Due to timeliness of HES data, there is usually one year’s lag in the denominator data, compared to the MSA breaches when using the established methodology. 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</si>
  <si>
    <t>1. Only those provider sites for which one or more breaches were reported are displayed.  Those sites with zero breaches and for organisations where data was not returned are excluded.</t>
  </si>
  <si>
    <t>2. A breach rate is not calculated for the site-level data, as reliable activity data for the denominator in the breach rate calculation is not available at site level.</t>
  </si>
  <si>
    <r>
      <t>MSA Breaches</t>
    </r>
    <r>
      <rPr>
        <b/>
        <vertAlign val="superscript"/>
        <sz val="10"/>
        <color rgb="FF000080"/>
        <rFont val="Verdana"/>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</si>
</sst>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0.0%"/>
    <numFmt numFmtId="166" formatCode="0.0"/>
    <numFmt numFmtId="167" formatCode="0.00000000000"/>
    <numFmt numFmtId="168" formatCode="_(* #,##0_);_(* \(#,##0\);_(* &quot;-&quot;??_);_(@_)"/>
  </numFmts>
  <fonts count="20" x14ac:knownFonts="1">
    <font>
      <sz val="10"/>
      <name val="Arial"/>
    </font>
    <font>
      <sz val="11"/>
      <color theme="1"/>
      <name val="Calibri"/>
      <family val="2"/>
      <scheme val="minor"/>
    </font>
    <font>
      <sz val="11"/>
      <color theme="1"/>
      <name val="Calibri"/>
      <family val="2"/>
      <scheme val="minor"/>
    </font>
    <font>
      <sz val="10"/>
      <name val="Arial"/>
      <family val="2"/>
    </font>
    <font>
      <sz val="10"/>
      <name val="Verdana"/>
      <family val="2"/>
    </font>
    <font>
      <b/>
      <sz val="12"/>
      <color indexed="8"/>
      <name val="Verdana"/>
      <family val="2"/>
    </font>
    <font>
      <sz val="14"/>
      <name val="Verdana"/>
      <family val="2"/>
    </font>
    <font>
      <b/>
      <sz val="10"/>
      <name val="Verdana"/>
      <family val="2"/>
    </font>
    <font>
      <sz val="9"/>
      <name val="Verdana"/>
      <family val="2"/>
    </font>
    <font>
      <sz val="8"/>
      <name val="Verdana"/>
      <family val="2"/>
    </font>
    <font>
      <sz val="10"/>
      <name val="Arial"/>
      <family val="2"/>
    </font>
    <font>
      <b/>
      <sz val="10"/>
      <color indexed="18"/>
      <name val="Verdana"/>
      <family val="2"/>
    </font>
    <font>
      <sz val="10"/>
      <color indexed="8"/>
      <name val="Verdana"/>
      <family val="2"/>
    </font>
    <font>
      <sz val="14"/>
      <color theme="0"/>
      <name val="Verdana"/>
      <family val="2"/>
    </font>
    <font>
      <sz val="10"/>
      <color theme="0"/>
      <name val="Verdana"/>
      <family val="2"/>
    </font>
    <font>
      <b/>
      <vertAlign val="superscript"/>
      <sz val="10"/>
      <color rgb="FF000080"/>
      <name val="Verdana"/>
      <family val="2"/>
    </font>
    <font>
      <sz val="8"/>
      <color rgb="FF0070C0"/>
      <name val="Verdana"/>
      <family val="2"/>
    </font>
    <font>
      <sz val="10"/>
      <color rgb="FFFF0000"/>
      <name val="Verdana"/>
      <family val="2"/>
    </font>
    <font>
      <b/>
      <sz val="10"/>
      <color rgb="FF000000"/>
      <name val="Verdana"/>
      <family val="2"/>
    </font>
    <font>
      <sz val="10"/>
      <color rgb="FF000000"/>
      <name val="Verdana"/>
      <family val="2"/>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6">
    <xf numFmtId="0" fontId="0" fillId="0" borderId="0"/>
    <xf numFmtId="164" fontId="3" fillId="0" borderId="0" applyFont="0" applyFill="0" applyBorder="0" applyAlignment="0" applyProtection="0"/>
    <xf numFmtId="0" fontId="10" fillId="0" borderId="0"/>
    <xf numFmtId="9" fontId="3"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164" fontId="1" fillId="0" borderId="0" applyFont="0" applyFill="0" applyBorder="0" applyAlignment="0" applyProtection="0"/>
    <xf numFmtId="43" fontId="3" fillId="0" borderId="0" applyFont="0" applyFill="0" applyBorder="0" applyAlignment="0" applyProtection="0"/>
  </cellStyleXfs>
  <cellXfs count="141">
    <xf numFmtId="0" fontId="0" fillId="0" borderId="0" xfId="0"/>
    <xf numFmtId="0" fontId="4" fillId="2" borderId="0" xfId="0" applyFont="1" applyFill="1" applyAlignment="1">
      <alignment vertical="center"/>
    </xf>
    <xf numFmtId="0" fontId="7" fillId="0" borderId="1" xfId="0" applyFont="1" applyFill="1" applyBorder="1" applyAlignment="1">
      <alignment vertical="center"/>
    </xf>
    <xf numFmtId="3" fontId="7" fillId="0" borderId="1" xfId="0" applyNumberFormat="1" applyFont="1" applyFill="1" applyBorder="1" applyAlignment="1">
      <alignment horizontal="right" vertical="center"/>
    </xf>
    <xf numFmtId="0" fontId="7" fillId="0" borderId="1" xfId="0" applyFont="1" applyFill="1" applyBorder="1" applyAlignment="1">
      <alignment horizontal="center" vertical="center"/>
    </xf>
    <xf numFmtId="0" fontId="4"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wrapText="1"/>
    </xf>
    <xf numFmtId="0" fontId="9" fillId="2" borderId="0" xfId="0" applyFont="1" applyFill="1" applyAlignment="1">
      <alignment vertical="center"/>
    </xf>
    <xf numFmtId="0" fontId="5" fillId="2" borderId="5" xfId="0" applyFont="1" applyFill="1" applyBorder="1" applyAlignment="1">
      <alignment vertical="center"/>
    </xf>
    <xf numFmtId="0" fontId="4" fillId="2" borderId="1" xfId="0" applyFont="1" applyFill="1" applyBorder="1" applyAlignment="1">
      <alignment horizontal="center" vertical="center"/>
    </xf>
    <xf numFmtId="0" fontId="7" fillId="2" borderId="1" xfId="0" applyFont="1" applyFill="1" applyBorder="1" applyAlignment="1">
      <alignment vertical="center"/>
    </xf>
    <xf numFmtId="3" fontId="7" fillId="2" borderId="1" xfId="0" applyNumberFormat="1" applyFont="1" applyFill="1" applyBorder="1" applyAlignment="1">
      <alignment vertical="center"/>
    </xf>
    <xf numFmtId="166" fontId="7" fillId="2" borderId="1" xfId="0" applyNumberFormat="1" applyFont="1" applyFill="1" applyBorder="1" applyAlignment="1">
      <alignment vertical="center"/>
    </xf>
    <xf numFmtId="3" fontId="4" fillId="2" borderId="0" xfId="0" applyNumberFormat="1" applyFont="1" applyFill="1" applyAlignment="1">
      <alignment vertical="center"/>
    </xf>
    <xf numFmtId="0" fontId="4" fillId="2" borderId="2" xfId="0" applyFont="1" applyFill="1" applyBorder="1" applyAlignment="1">
      <alignment vertical="center"/>
    </xf>
    <xf numFmtId="0" fontId="4" fillId="2" borderId="9" xfId="0" applyFont="1" applyFill="1" applyBorder="1" applyAlignment="1">
      <alignment vertical="center"/>
    </xf>
    <xf numFmtId="3" fontId="4" fillId="2" borderId="2" xfId="0" applyNumberFormat="1" applyFont="1" applyFill="1" applyBorder="1" applyAlignment="1">
      <alignment vertical="center"/>
    </xf>
    <xf numFmtId="166" fontId="4" fillId="2" borderId="10" xfId="0" applyNumberFormat="1" applyFont="1" applyFill="1" applyBorder="1" applyAlignment="1">
      <alignment horizontal="right" vertical="center"/>
    </xf>
    <xf numFmtId="0" fontId="4" fillId="2" borderId="6" xfId="0" applyFont="1" applyFill="1" applyBorder="1" applyAlignment="1">
      <alignment vertical="center"/>
    </xf>
    <xf numFmtId="0" fontId="4" fillId="2" borderId="8" xfId="0" applyFont="1" applyFill="1" applyBorder="1" applyAlignment="1">
      <alignment vertical="center"/>
    </xf>
    <xf numFmtId="3" fontId="4" fillId="2" borderId="3" xfId="0" applyNumberFormat="1" applyFont="1" applyFill="1" applyBorder="1" applyAlignment="1">
      <alignment vertical="center"/>
    </xf>
    <xf numFmtId="166" fontId="4" fillId="2" borderId="11" xfId="0" applyNumberFormat="1" applyFont="1" applyFill="1" applyBorder="1" applyAlignment="1">
      <alignment horizontal="right" vertical="center"/>
    </xf>
    <xf numFmtId="0" fontId="4" fillId="2" borderId="3" xfId="0" applyFont="1" applyFill="1" applyBorder="1" applyAlignment="1">
      <alignment vertical="center"/>
    </xf>
    <xf numFmtId="0" fontId="4" fillId="2" borderId="4" xfId="0" applyFont="1" applyFill="1" applyBorder="1" applyAlignment="1">
      <alignment vertical="center"/>
    </xf>
    <xf numFmtId="166" fontId="4" fillId="2" borderId="4"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Alignment="1">
      <alignment vertical="center" wrapText="1"/>
    </xf>
    <xf numFmtId="0" fontId="9" fillId="2" borderId="0" xfId="0" applyFont="1" applyFill="1" applyAlignment="1">
      <alignment vertical="center" wrapText="1"/>
    </xf>
    <xf numFmtId="0" fontId="0" fillId="0" borderId="0" xfId="0" applyAlignment="1">
      <alignment vertical="center"/>
    </xf>
    <xf numFmtId="0" fontId="5" fillId="2" borderId="0" xfId="0" applyFont="1" applyFill="1" applyAlignment="1">
      <alignment vertical="center"/>
    </xf>
    <xf numFmtId="17" fontId="5" fillId="2" borderId="0" xfId="0" quotePrefix="1" applyNumberFormat="1"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166" fontId="7" fillId="2" borderId="0" xfId="0" applyNumberFormat="1" applyFont="1" applyFill="1" applyBorder="1" applyAlignment="1">
      <alignment vertical="center"/>
    </xf>
    <xf numFmtId="9" fontId="4" fillId="2" borderId="0" xfId="3" applyFont="1" applyFill="1" applyAlignment="1">
      <alignment vertical="center"/>
    </xf>
    <xf numFmtId="166" fontId="4" fillId="2" borderId="2" xfId="0" applyNumberFormat="1" applyFont="1" applyFill="1" applyBorder="1" applyAlignment="1">
      <alignment horizontal="right" vertical="center"/>
    </xf>
    <xf numFmtId="166" fontId="4" fillId="2" borderId="3" xfId="0" applyNumberFormat="1" applyFont="1" applyFill="1" applyBorder="1" applyAlignment="1">
      <alignment horizontal="right" vertical="center"/>
    </xf>
    <xf numFmtId="0" fontId="4" fillId="0" borderId="3" xfId="0" applyFont="1" applyFill="1" applyBorder="1" applyAlignment="1">
      <alignment vertical="center"/>
    </xf>
    <xf numFmtId="0" fontId="4" fillId="2" borderId="3" xfId="0" applyFont="1" applyFill="1" applyBorder="1" applyAlignment="1">
      <alignment horizontal="right"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166" fontId="7" fillId="2" borderId="1" xfId="0" applyNumberFormat="1" applyFont="1" applyFill="1" applyBorder="1" applyAlignment="1">
      <alignment horizontal="right" vertical="center"/>
    </xf>
    <xf numFmtId="0" fontId="4" fillId="2" borderId="2" xfId="0" applyFont="1" applyFill="1" applyBorder="1" applyAlignment="1">
      <alignment horizontal="right" vertical="center"/>
    </xf>
    <xf numFmtId="0" fontId="4" fillId="2" borderId="7" xfId="0" applyFont="1" applyFill="1" applyBorder="1" applyAlignment="1">
      <alignment vertical="center"/>
    </xf>
    <xf numFmtId="165" fontId="4" fillId="2" borderId="7" xfId="0" applyNumberFormat="1" applyFont="1" applyFill="1" applyBorder="1" applyAlignment="1">
      <alignment vertical="center"/>
    </xf>
    <xf numFmtId="165" fontId="4" fillId="2" borderId="0" xfId="0" applyNumberFormat="1" applyFont="1" applyFill="1" applyBorder="1" applyAlignment="1">
      <alignment vertical="center"/>
    </xf>
    <xf numFmtId="166" fontId="4" fillId="0" borderId="3" xfId="0" applyNumberFormat="1" applyFont="1" applyFill="1" applyBorder="1" applyAlignment="1">
      <alignment horizontal="right" vertical="center"/>
    </xf>
    <xf numFmtId="0" fontId="4" fillId="0" borderId="4" xfId="0" applyFont="1" applyFill="1" applyBorder="1" applyAlignment="1">
      <alignment vertical="center"/>
    </xf>
    <xf numFmtId="0" fontId="4" fillId="2" borderId="4" xfId="0" applyFont="1" applyFill="1" applyBorder="1" applyAlignment="1">
      <alignment horizontal="right" vertical="center"/>
    </xf>
    <xf numFmtId="0" fontId="5" fillId="2" borderId="0" xfId="0" applyFont="1" applyFill="1" applyAlignment="1">
      <alignment horizontal="left" vertical="center"/>
    </xf>
    <xf numFmtId="0" fontId="4" fillId="2" borderId="0" xfId="0" applyFont="1" applyFill="1" applyAlignment="1">
      <alignment horizontal="left" vertical="center" wrapText="1"/>
    </xf>
    <xf numFmtId="17" fontId="5" fillId="2" borderId="0" xfId="0" quotePrefix="1" applyNumberFormat="1" applyFont="1" applyFill="1" applyAlignment="1">
      <alignment horizontal="left" vertical="center"/>
    </xf>
    <xf numFmtId="0" fontId="4" fillId="2" borderId="0" xfId="0" applyFont="1" applyFill="1" applyAlignment="1">
      <alignment horizontal="left" vertical="center"/>
    </xf>
    <xf numFmtId="0" fontId="4" fillId="0" borderId="2" xfId="0" applyFont="1" applyFill="1" applyBorder="1" applyAlignment="1">
      <alignment vertical="center"/>
    </xf>
    <xf numFmtId="0" fontId="5" fillId="2" borderId="0" xfId="0" quotePrefix="1" applyNumberFormat="1" applyFont="1" applyFill="1" applyAlignment="1">
      <alignment vertical="center"/>
    </xf>
    <xf numFmtId="1" fontId="4" fillId="2" borderId="0" xfId="0" applyNumberFormat="1" applyFont="1" applyFill="1" applyAlignment="1">
      <alignment vertical="center"/>
    </xf>
    <xf numFmtId="0" fontId="14" fillId="0" borderId="0" xfId="0" applyFont="1" applyFill="1" applyAlignment="1">
      <alignment vertical="center"/>
    </xf>
    <xf numFmtId="166" fontId="4" fillId="0" borderId="2"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vertical="center" wrapText="1"/>
    </xf>
    <xf numFmtId="167" fontId="8" fillId="0" borderId="0" xfId="0" applyNumberFormat="1" applyFont="1" applyFill="1" applyAlignment="1">
      <alignment vertical="center"/>
    </xf>
    <xf numFmtId="0" fontId="9" fillId="0" borderId="0" xfId="0" applyFont="1" applyFill="1" applyBorder="1" applyAlignment="1">
      <alignment vertical="center" wrapText="1"/>
    </xf>
    <xf numFmtId="0" fontId="9" fillId="0" borderId="0" xfId="0" applyFont="1" applyFill="1" applyAlignment="1">
      <alignment vertical="center" wrapText="1"/>
    </xf>
    <xf numFmtId="0" fontId="9" fillId="2" borderId="0" xfId="0" applyFont="1" applyFill="1" applyBorder="1" applyAlignment="1">
      <alignment vertical="center" wrapText="1"/>
    </xf>
    <xf numFmtId="0" fontId="4" fillId="0" borderId="6" xfId="0" applyFont="1" applyFill="1" applyBorder="1" applyAlignment="1">
      <alignment vertical="center"/>
    </xf>
    <xf numFmtId="0" fontId="4" fillId="2" borderId="12" xfId="0" applyFont="1" applyFill="1" applyBorder="1" applyAlignment="1">
      <alignment vertical="center"/>
    </xf>
    <xf numFmtId="49" fontId="5" fillId="2" borderId="0" xfId="0" applyNumberFormat="1" applyFont="1" applyFill="1" applyAlignment="1">
      <alignment vertical="center"/>
    </xf>
    <xf numFmtId="17" fontId="4" fillId="2" borderId="0" xfId="0" applyNumberFormat="1" applyFont="1" applyFill="1" applyAlignment="1">
      <alignment vertical="center"/>
    </xf>
    <xf numFmtId="0" fontId="9" fillId="2" borderId="0" xfId="0" applyFont="1" applyFill="1" applyAlignment="1">
      <alignment horizontal="left" vertical="center" wrapText="1"/>
    </xf>
    <xf numFmtId="164" fontId="4" fillId="2" borderId="0" xfId="1" applyFont="1" applyFill="1" applyAlignment="1">
      <alignment vertical="center"/>
    </xf>
    <xf numFmtId="3" fontId="4" fillId="2" borderId="0" xfId="0" applyNumberFormat="1" applyFont="1" applyFill="1" applyBorder="1" applyAlignment="1">
      <alignment vertical="center"/>
    </xf>
    <xf numFmtId="166" fontId="4" fillId="2" borderId="0" xfId="0" applyNumberFormat="1" applyFont="1" applyFill="1" applyBorder="1" applyAlignment="1">
      <alignment vertical="center"/>
    </xf>
    <xf numFmtId="1" fontId="4" fillId="2" borderId="2" xfId="0" applyNumberFormat="1" applyFont="1" applyFill="1" applyBorder="1" applyAlignment="1">
      <alignment vertical="center"/>
    </xf>
    <xf numFmtId="166" fontId="4" fillId="2" borderId="2" xfId="0" applyNumberFormat="1" applyFont="1" applyFill="1" applyBorder="1" applyAlignment="1">
      <alignment vertical="center"/>
    </xf>
    <xf numFmtId="1" fontId="4" fillId="2" borderId="3" xfId="0" applyNumberFormat="1" applyFont="1" applyFill="1" applyBorder="1" applyAlignment="1">
      <alignment vertical="center"/>
    </xf>
    <xf numFmtId="166" fontId="4" fillId="2" borderId="3" xfId="0" applyNumberFormat="1" applyFont="1" applyFill="1" applyBorder="1" applyAlignment="1">
      <alignment vertical="center"/>
    </xf>
    <xf numFmtId="1" fontId="4" fillId="2" borderId="4" xfId="0" applyNumberFormat="1" applyFont="1" applyFill="1" applyBorder="1" applyAlignment="1">
      <alignment vertical="center"/>
    </xf>
    <xf numFmtId="3" fontId="9" fillId="2" borderId="0" xfId="0" applyNumberFormat="1" applyFont="1" applyFill="1" applyAlignment="1">
      <alignment vertical="center" wrapText="1"/>
    </xf>
    <xf numFmtId="166" fontId="4" fillId="2" borderId="0" xfId="0" applyNumberFormat="1" applyFont="1" applyFill="1" applyBorder="1" applyAlignment="1">
      <alignment horizontal="right" vertical="center"/>
    </xf>
    <xf numFmtId="0" fontId="4" fillId="2" borderId="13" xfId="0" applyFont="1" applyFill="1" applyBorder="1" applyAlignment="1">
      <alignment vertical="center"/>
    </xf>
    <xf numFmtId="3" fontId="4" fillId="2" borderId="4" xfId="0" applyNumberFormat="1" applyFont="1" applyFill="1" applyBorder="1" applyAlignment="1">
      <alignment vertical="center"/>
    </xf>
    <xf numFmtId="166" fontId="4" fillId="2" borderId="14" xfId="0" applyNumberFormat="1" applyFont="1" applyFill="1" applyBorder="1" applyAlignment="1">
      <alignment horizontal="right" vertical="center"/>
    </xf>
    <xf numFmtId="0" fontId="12" fillId="2" borderId="3" xfId="0" applyFont="1" applyFill="1" applyBorder="1" applyAlignment="1">
      <alignment horizontal="left" vertical="center"/>
    </xf>
    <xf numFmtId="0" fontId="9" fillId="0" borderId="0" xfId="0" applyFont="1" applyFill="1" applyAlignment="1">
      <alignment vertical="center"/>
    </xf>
    <xf numFmtId="168" fontId="4" fillId="2" borderId="2" xfId="1" applyNumberFormat="1" applyFont="1" applyFill="1" applyBorder="1" applyAlignment="1">
      <alignment vertical="center"/>
    </xf>
    <xf numFmtId="168" fontId="4" fillId="2" borderId="3" xfId="1" applyNumberFormat="1" applyFont="1" applyFill="1" applyBorder="1" applyAlignment="1">
      <alignment vertical="center"/>
    </xf>
    <xf numFmtId="3" fontId="4" fillId="2" borderId="10"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3" fontId="4" fillId="2" borderId="14" xfId="0" applyNumberFormat="1" applyFont="1" applyFill="1" applyBorder="1" applyAlignment="1">
      <alignment horizontal="right" vertical="center"/>
    </xf>
    <xf numFmtId="0" fontId="8" fillId="0" borderId="0" xfId="0" applyFont="1" applyFill="1" applyBorder="1" applyAlignment="1">
      <alignment vertical="center"/>
    </xf>
    <xf numFmtId="168" fontId="4" fillId="2" borderId="3" xfId="1" applyNumberFormat="1" applyFont="1" applyFill="1" applyBorder="1" applyAlignment="1">
      <alignment horizontal="right" vertical="center"/>
    </xf>
    <xf numFmtId="168" fontId="4" fillId="2" borderId="2" xfId="1" applyNumberFormat="1" applyFont="1" applyFill="1" applyBorder="1" applyAlignment="1">
      <alignment horizontal="right" vertical="center"/>
    </xf>
    <xf numFmtId="168" fontId="4" fillId="2" borderId="4" xfId="1" applyNumberFormat="1" applyFont="1" applyFill="1" applyBorder="1" applyAlignment="1">
      <alignment horizontal="right" vertical="center"/>
    </xf>
    <xf numFmtId="168" fontId="4" fillId="0" borderId="2" xfId="1" applyNumberFormat="1" applyFont="1" applyFill="1" applyBorder="1" applyAlignment="1">
      <alignment horizontal="right" vertical="center"/>
    </xf>
    <xf numFmtId="168" fontId="4" fillId="0" borderId="3" xfId="1" applyNumberFormat="1" applyFont="1" applyFill="1" applyBorder="1" applyAlignment="1">
      <alignment horizontal="right" vertical="center"/>
    </xf>
    <xf numFmtId="0" fontId="9" fillId="2" borderId="0" xfId="0" applyFont="1" applyFill="1" applyAlignment="1">
      <alignment vertical="center" wrapText="1"/>
    </xf>
    <xf numFmtId="0" fontId="17" fillId="0" borderId="0" xfId="0" applyFont="1" applyFill="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1" fontId="4" fillId="0" borderId="2" xfId="0" applyNumberFormat="1" applyFont="1" applyFill="1" applyBorder="1" applyAlignment="1">
      <alignment vertical="center"/>
    </xf>
    <xf numFmtId="1" fontId="4" fillId="0" borderId="3" xfId="0" applyNumberFormat="1" applyFont="1" applyFill="1" applyBorder="1" applyAlignment="1">
      <alignment vertical="center"/>
    </xf>
    <xf numFmtId="168" fontId="4" fillId="0" borderId="3" xfId="1" applyNumberFormat="1" applyFont="1" applyFill="1" applyBorder="1" applyAlignment="1">
      <alignment vertical="center"/>
    </xf>
    <xf numFmtId="0" fontId="9" fillId="2" borderId="0" xfId="0" applyFont="1" applyFill="1" applyBorder="1" applyAlignment="1">
      <alignment vertical="center" wrapText="1"/>
    </xf>
    <xf numFmtId="0" fontId="9" fillId="2" borderId="0" xfId="0" applyFont="1" applyFill="1" applyAlignment="1">
      <alignment vertical="center" wrapText="1"/>
    </xf>
    <xf numFmtId="3" fontId="4" fillId="2" borderId="0" xfId="0" applyNumberFormat="1" applyFont="1" applyFill="1" applyBorder="1" applyAlignment="1">
      <alignment horizontal="right" vertical="center"/>
    </xf>
    <xf numFmtId="0" fontId="6" fillId="2" borderId="0" xfId="11" applyFont="1" applyFill="1" applyAlignment="1">
      <alignment vertical="center"/>
    </xf>
    <xf numFmtId="0" fontId="4" fillId="2" borderId="0" xfId="11" applyFont="1" applyFill="1" applyAlignment="1">
      <alignment vertical="center"/>
    </xf>
    <xf numFmtId="0" fontId="7" fillId="2" borderId="0" xfId="11" applyFont="1" applyFill="1" applyAlignment="1">
      <alignment vertical="center"/>
    </xf>
    <xf numFmtId="0" fontId="5" fillId="2" borderId="0" xfId="11" applyFont="1" applyFill="1" applyAlignment="1">
      <alignment vertical="center"/>
    </xf>
    <xf numFmtId="0" fontId="4" fillId="2" borderId="0" xfId="11" applyFont="1" applyFill="1" applyAlignment="1">
      <alignment horizontal="left" vertical="center"/>
    </xf>
    <xf numFmtId="0" fontId="4" fillId="2" borderId="0" xfId="11" applyFont="1" applyFill="1" applyAlignment="1">
      <alignment horizontal="left" vertical="center" wrapText="1"/>
    </xf>
    <xf numFmtId="49" fontId="5" fillId="2" borderId="0" xfId="11" applyNumberFormat="1" applyFont="1" applyFill="1" applyAlignment="1">
      <alignment vertical="center"/>
    </xf>
    <xf numFmtId="0" fontId="4" fillId="2" borderId="0" xfId="11" applyFont="1" applyFill="1" applyAlignment="1">
      <alignment vertical="center" wrapText="1"/>
    </xf>
    <xf numFmtId="17" fontId="4" fillId="2" borderId="0" xfId="11" applyNumberFormat="1" applyFont="1" applyFill="1" applyAlignment="1">
      <alignment vertical="center"/>
    </xf>
    <xf numFmtId="166" fontId="7" fillId="2" borderId="0" xfId="11" applyNumberFormat="1" applyFont="1" applyFill="1" applyAlignment="1">
      <alignment vertical="center"/>
    </xf>
    <xf numFmtId="0" fontId="9" fillId="2" borderId="0" xfId="11" applyFont="1" applyFill="1" applyAlignment="1">
      <alignment vertical="center" wrapText="1"/>
    </xf>
    <xf numFmtId="3" fontId="9" fillId="2" borderId="0" xfId="11" applyNumberFormat="1" applyFont="1" applyFill="1" applyAlignment="1">
      <alignment vertical="center" wrapText="1"/>
    </xf>
    <xf numFmtId="49" fontId="5" fillId="2" borderId="0" xfId="11" applyNumberFormat="1" applyFont="1" applyFill="1"/>
    <xf numFmtId="0" fontId="18" fillId="0" borderId="0" xfId="0" applyFont="1" applyAlignment="1">
      <alignment horizontal="left" vertical="center" readingOrder="1"/>
    </xf>
    <xf numFmtId="0" fontId="19" fillId="0" borderId="0" xfId="0" applyFont="1" applyAlignment="1">
      <alignment horizontal="left" vertical="center" readingOrder="1"/>
    </xf>
    <xf numFmtId="0" fontId="19" fillId="2" borderId="0" xfId="11" applyFont="1" applyFill="1" applyAlignment="1">
      <alignment vertical="center"/>
    </xf>
    <xf numFmtId="0" fontId="14" fillId="2" borderId="0" xfId="0" applyFont="1" applyFill="1" applyAlignment="1">
      <alignment vertical="top"/>
    </xf>
    <xf numFmtId="0" fontId="11" fillId="3" borderId="1" xfId="0" applyFont="1" applyFill="1" applyBorder="1" applyAlignment="1">
      <alignment vertical="top" wrapText="1"/>
    </xf>
    <xf numFmtId="0" fontId="11" fillId="3" borderId="1" xfId="0" applyFont="1" applyFill="1" applyBorder="1" applyAlignment="1">
      <alignment horizontal="left" vertical="top" wrapText="1"/>
    </xf>
    <xf numFmtId="0" fontId="11" fillId="3" borderId="1" xfId="0" applyFont="1" applyFill="1" applyBorder="1" applyAlignment="1">
      <alignment horizontal="center" vertical="top" wrapText="1"/>
    </xf>
    <xf numFmtId="0" fontId="11" fillId="3" borderId="1" xfId="0" applyFont="1" applyFill="1" applyBorder="1" applyAlignment="1">
      <alignment horizontal="right" vertical="top" wrapText="1"/>
    </xf>
    <xf numFmtId="0" fontId="4" fillId="2" borderId="0" xfId="0" applyFont="1" applyFill="1" applyAlignment="1">
      <alignment vertical="top"/>
    </xf>
    <xf numFmtId="0" fontId="11" fillId="3" borderId="1" xfId="0" applyFont="1" applyFill="1" applyBorder="1" applyAlignment="1">
      <alignment vertical="top"/>
    </xf>
    <xf numFmtId="0" fontId="11" fillId="3" borderId="1" xfId="0" applyFont="1" applyFill="1" applyBorder="1" applyAlignment="1">
      <alignment horizontal="center" vertical="top"/>
    </xf>
    <xf numFmtId="0" fontId="7" fillId="2" borderId="0" xfId="0" applyFont="1" applyFill="1" applyAlignment="1">
      <alignment vertical="top"/>
    </xf>
    <xf numFmtId="3" fontId="8" fillId="2" borderId="0" xfId="0" applyNumberFormat="1" applyFont="1" applyFill="1" applyAlignment="1">
      <alignment vertical="center" wrapText="1"/>
    </xf>
    <xf numFmtId="0" fontId="9" fillId="2" borderId="0" xfId="0" applyFont="1" applyFill="1" applyAlignment="1">
      <alignment horizontal="left" vertical="center" wrapText="1"/>
    </xf>
    <xf numFmtId="0" fontId="9" fillId="2" borderId="0" xfId="0" applyFont="1" applyFill="1" applyBorder="1" applyAlignment="1">
      <alignment vertical="center" wrapText="1"/>
    </xf>
    <xf numFmtId="0" fontId="9" fillId="0"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cellXfs>
  <cellStyles count="16">
    <cellStyle name="Comma" xfId="1" builtinId="3"/>
    <cellStyle name="Comma 2" xfId="7" xr:uid="{00000000-0005-0000-0000-000001000000}"/>
    <cellStyle name="Comma 2 2" xfId="14" xr:uid="{00000000-0005-0000-0000-000002000000}"/>
    <cellStyle name="Comma 3" xfId="10" xr:uid="{00000000-0005-0000-0000-000003000000}"/>
    <cellStyle name="Comma 4" xfId="15" xr:uid="{E531B96E-4589-4B97-BE0C-4FD075D1DAFA}"/>
    <cellStyle name="Normal" xfId="0" builtinId="0"/>
    <cellStyle name="Normal 2" xfId="2" xr:uid="{00000000-0005-0000-0000-000005000000}"/>
    <cellStyle name="Normal 2 2" xfId="11" xr:uid="{00000000-0005-0000-0000-000006000000}"/>
    <cellStyle name="Normal 3" xfId="4" xr:uid="{00000000-0005-0000-0000-000007000000}"/>
    <cellStyle name="Normal 4" xfId="5" xr:uid="{00000000-0005-0000-0000-000008000000}"/>
    <cellStyle name="Normal 5" xfId="6" xr:uid="{00000000-0005-0000-0000-000009000000}"/>
    <cellStyle name="Normal 5 2" xfId="13" xr:uid="{00000000-0005-0000-0000-00000A000000}"/>
    <cellStyle name="Normal 6" xfId="9" xr:uid="{00000000-0005-0000-0000-00000B000000}"/>
    <cellStyle name="Normal 7" xfId="8" xr:uid="{00000000-0005-0000-0000-00000C000000}"/>
    <cellStyle name="Percent" xfId="3" builtinId="5"/>
    <cellStyle name="Percent 2" xfId="12"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s.gov.uk\DHSC\PPRT\K&amp;I\Tony's%20Team\Activity\monthly%202008_09\Rise%20in%20GP%20Refs%20Made%20-%20May%2008\Son%20of%20Rise%20in%20GP%20Refs\September%2008\VSA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SA%20-%20October%202021_L4L3L_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s.gov.uk\DHSC\K&amp;I\Tony's%20Team\Activity\MAR\monthly%202016_17\04%20July\02%20Extracts\MAR%20Aggregate%20data%20July%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A05_Data"/>
      <sheetName val="VSA05_01"/>
      <sheetName val="VSA05_02"/>
      <sheetName val="VSA05_03"/>
      <sheetName val="VSA05_04"/>
      <sheetName val="VSA05_05"/>
      <sheetName val="VSA05_06"/>
      <sheetName val="VSA05_07"/>
      <sheetName val="VSA05_08"/>
      <sheetName val="VSA05_09"/>
      <sheetName val="VSA05_10"/>
    </sheetNames>
    <sheetDataSet>
      <sheetData sheetId="0">
        <row r="1">
          <cell r="A1">
            <v>39577</v>
          </cell>
        </row>
        <row r="2">
          <cell r="A2">
            <v>0.53263888888888888</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ional &amp; Regional Team"/>
      <sheetName val="Provider - All"/>
      <sheetName val="Provider - Site"/>
      <sheetName val="Provider - By Type"/>
      <sheetName val="Commissioner"/>
      <sheetName val="Note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 &amp; Self - Prov"/>
      <sheetName val="Region &amp; Self - Comm"/>
      <sheetName val="Region &amp; Self - Comm England le"/>
      <sheetName val="Region &amp; Self - Prov England le"/>
      <sheetName val="Macro1"/>
    </sheetNames>
    <sheetDataSet>
      <sheetData sheetId="0" refreshError="1"/>
      <sheetData sheetId="1" refreshError="1"/>
      <sheetData sheetId="2" refreshError="1"/>
      <sheetData sheetId="3" refreshError="1"/>
      <sheetData sheetId="4">
        <row r="43">
          <cell r="A43"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B1:J51"/>
  <sheetViews>
    <sheetView showGridLines="0" tabSelected="1" zoomScaleNormal="10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6" width="23.44140625" style="1" customWidth="1"/>
    <col min="7" max="7" width="9.109375" style="1" customWidth="1"/>
    <col min="8" max="8" width="15.5546875" style="1" bestFit="1" customWidth="1"/>
    <col min="9" max="16384" width="9.109375" style="1"/>
  </cols>
  <sheetData>
    <row r="1" spans="2:8" s="6" customFormat="1" ht="12.9" customHeight="1" x14ac:dyDescent="0.25"/>
    <row r="2" spans="2:8" ht="15" customHeight="1" x14ac:dyDescent="0.25">
      <c r="B2" s="7" t="s">
        <v>22</v>
      </c>
      <c r="C2" s="31" t="s">
        <v>34</v>
      </c>
    </row>
    <row r="3" spans="2:8" ht="12.9" customHeight="1" x14ac:dyDescent="0.25">
      <c r="B3" s="7" t="s">
        <v>26</v>
      </c>
      <c r="C3" s="55" t="s">
        <v>35</v>
      </c>
    </row>
    <row r="4" spans="2:8" ht="12.9" customHeight="1" x14ac:dyDescent="0.25">
      <c r="B4" s="7"/>
      <c r="C4" s="53"/>
    </row>
    <row r="5" spans="2:8" ht="15" customHeight="1" x14ac:dyDescent="0.25">
      <c r="B5" s="7" t="s">
        <v>23</v>
      </c>
      <c r="C5" s="69" t="s">
        <v>847</v>
      </c>
    </row>
    <row r="6" spans="2:8" ht="12.9" customHeight="1" x14ac:dyDescent="0.25">
      <c r="B6" s="7" t="s">
        <v>496</v>
      </c>
      <c r="C6" s="1" t="s">
        <v>497</v>
      </c>
      <c r="D6" s="8"/>
      <c r="E6" s="8"/>
      <c r="F6" s="8"/>
    </row>
    <row r="7" spans="2:8" ht="12.9" customHeight="1" x14ac:dyDescent="0.25">
      <c r="B7" s="7"/>
      <c r="C7" s="1" t="s">
        <v>498</v>
      </c>
      <c r="D7" s="8"/>
      <c r="E7" s="8"/>
      <c r="F7" s="8"/>
    </row>
    <row r="8" spans="2:8" ht="12.9" customHeight="1" x14ac:dyDescent="0.25">
      <c r="B8" s="7" t="s">
        <v>28</v>
      </c>
      <c r="C8" s="1" t="s">
        <v>36</v>
      </c>
    </row>
    <row r="9" spans="2:8" ht="12.9" customHeight="1" x14ac:dyDescent="0.25">
      <c r="B9" s="7" t="s">
        <v>24</v>
      </c>
      <c r="C9" s="70" t="s">
        <v>848</v>
      </c>
    </row>
    <row r="10" spans="2:8" ht="12.9" customHeight="1" x14ac:dyDescent="0.25">
      <c r="B10" s="7" t="s">
        <v>27</v>
      </c>
      <c r="C10" s="1" t="s">
        <v>29</v>
      </c>
    </row>
    <row r="11" spans="2:8" ht="12.9" customHeight="1" x14ac:dyDescent="0.25">
      <c r="B11" s="7" t="s">
        <v>31</v>
      </c>
      <c r="C11" s="1" t="s">
        <v>33</v>
      </c>
    </row>
    <row r="12" spans="2:8" ht="12.9" customHeight="1" x14ac:dyDescent="0.25">
      <c r="B12" s="7" t="s">
        <v>32</v>
      </c>
      <c r="C12" s="1" t="s">
        <v>376</v>
      </c>
      <c r="G12" s="70"/>
    </row>
    <row r="13" spans="2:8" ht="12.9" customHeight="1" x14ac:dyDescent="0.25">
      <c r="F13" s="35"/>
      <c r="H13" s="72"/>
    </row>
    <row r="14" spans="2:8" ht="15" customHeight="1" x14ac:dyDescent="0.25">
      <c r="B14" s="10" t="s">
        <v>309</v>
      </c>
      <c r="C14" s="10"/>
      <c r="H14" s="36"/>
    </row>
    <row r="15" spans="2:8" s="129" customFormat="1" ht="45.75" customHeight="1" x14ac:dyDescent="0.25">
      <c r="B15" s="125" t="s">
        <v>307</v>
      </c>
      <c r="C15" s="126" t="s">
        <v>308</v>
      </c>
      <c r="D15" s="131" t="s">
        <v>915</v>
      </c>
      <c r="E15" s="127" t="s">
        <v>920</v>
      </c>
      <c r="F15" s="131" t="s">
        <v>916</v>
      </c>
      <c r="H15" s="132"/>
    </row>
    <row r="16" spans="2:8" ht="12.9" customHeight="1" x14ac:dyDescent="0.25">
      <c r="B16" s="11" t="s">
        <v>29</v>
      </c>
      <c r="C16" s="12" t="s">
        <v>30</v>
      </c>
      <c r="D16" s="13">
        <v>2405</v>
      </c>
      <c r="E16" s="13">
        <v>1868490</v>
      </c>
      <c r="F16" s="14">
        <f>ROUND(D16/E16*1000,1)</f>
        <v>1.3</v>
      </c>
      <c r="H16" s="15"/>
    </row>
    <row r="17" spans="2:6" ht="6.9" customHeight="1" x14ac:dyDescent="0.25">
      <c r="B17" s="42"/>
      <c r="C17" s="42"/>
      <c r="D17" s="73"/>
      <c r="E17" s="73"/>
      <c r="F17" s="74"/>
    </row>
    <row r="18" spans="2:6" ht="12.9" customHeight="1" x14ac:dyDescent="0.25">
      <c r="B18" s="16" t="s">
        <v>300</v>
      </c>
      <c r="C18" s="16" t="s">
        <v>381</v>
      </c>
      <c r="D18" s="75">
        <v>228</v>
      </c>
      <c r="E18" s="87">
        <v>257875</v>
      </c>
      <c r="F18" s="76">
        <f>ROUND((D18/E18)*1000,1)</f>
        <v>0.9</v>
      </c>
    </row>
    <row r="19" spans="2:6" ht="12.9" customHeight="1" x14ac:dyDescent="0.25">
      <c r="B19" s="24" t="s">
        <v>356</v>
      </c>
      <c r="C19" s="24" t="s">
        <v>383</v>
      </c>
      <c r="D19" s="77">
        <v>121</v>
      </c>
      <c r="E19" s="88">
        <v>190625</v>
      </c>
      <c r="F19" s="78">
        <f t="shared" ref="F19:F24" si="0">ROUND((D19/E19)*1000,1)</f>
        <v>0.6</v>
      </c>
    </row>
    <row r="20" spans="2:6" ht="12.9" customHeight="1" x14ac:dyDescent="0.25">
      <c r="B20" s="24" t="s">
        <v>355</v>
      </c>
      <c r="C20" s="24" t="s">
        <v>382</v>
      </c>
      <c r="D20" s="77">
        <v>1003</v>
      </c>
      <c r="E20" s="88">
        <v>268760</v>
      </c>
      <c r="F20" s="78">
        <f t="shared" si="0"/>
        <v>3.7</v>
      </c>
    </row>
    <row r="21" spans="2:6" ht="12.9" customHeight="1" x14ac:dyDescent="0.25">
      <c r="B21" s="24" t="s">
        <v>400</v>
      </c>
      <c r="C21" s="24" t="s">
        <v>405</v>
      </c>
      <c r="D21" s="77">
        <v>613</v>
      </c>
      <c r="E21" s="88">
        <v>360710</v>
      </c>
      <c r="F21" s="78">
        <f t="shared" si="0"/>
        <v>1.7</v>
      </c>
    </row>
    <row r="22" spans="2:6" ht="12.9" customHeight="1" x14ac:dyDescent="0.25">
      <c r="B22" s="24" t="s">
        <v>398</v>
      </c>
      <c r="C22" s="24" t="s">
        <v>406</v>
      </c>
      <c r="D22" s="77">
        <v>49</v>
      </c>
      <c r="E22" s="88">
        <v>213825</v>
      </c>
      <c r="F22" s="78">
        <f t="shared" si="0"/>
        <v>0.2</v>
      </c>
    </row>
    <row r="23" spans="2:6" ht="12.9" customHeight="1" x14ac:dyDescent="0.25">
      <c r="B23" s="24" t="s">
        <v>399</v>
      </c>
      <c r="C23" s="24" t="s">
        <v>407</v>
      </c>
      <c r="D23" s="77">
        <v>251</v>
      </c>
      <c r="E23" s="88">
        <v>263860</v>
      </c>
      <c r="F23" s="78">
        <f t="shared" si="0"/>
        <v>1</v>
      </c>
    </row>
    <row r="24" spans="2:6" ht="12.9" customHeight="1" x14ac:dyDescent="0.25">
      <c r="B24" s="24" t="s">
        <v>397</v>
      </c>
      <c r="C24" s="24" t="s">
        <v>408</v>
      </c>
      <c r="D24" s="77">
        <v>137</v>
      </c>
      <c r="E24" s="88">
        <v>299335</v>
      </c>
      <c r="F24" s="78">
        <f t="shared" si="0"/>
        <v>0.5</v>
      </c>
    </row>
    <row r="25" spans="2:6" ht="12.9" customHeight="1" x14ac:dyDescent="0.25">
      <c r="B25" s="25" t="s">
        <v>231</v>
      </c>
      <c r="C25" s="25" t="s">
        <v>481</v>
      </c>
      <c r="D25" s="79">
        <v>3</v>
      </c>
      <c r="E25" s="95" t="s">
        <v>502</v>
      </c>
      <c r="F25" s="26" t="s">
        <v>502</v>
      </c>
    </row>
    <row r="26" spans="2:6" ht="12.9" customHeight="1" x14ac:dyDescent="0.25">
      <c r="B26" s="42"/>
      <c r="C26" s="42"/>
      <c r="D26" s="73"/>
      <c r="E26" s="73"/>
      <c r="F26" s="74"/>
    </row>
    <row r="27" spans="2:6" ht="12.9" customHeight="1" x14ac:dyDescent="0.25">
      <c r="B27" s="9" t="s">
        <v>25</v>
      </c>
      <c r="C27" s="9"/>
      <c r="D27" s="106"/>
      <c r="E27" s="106"/>
      <c r="F27" s="106"/>
    </row>
    <row r="28" spans="2:6" ht="140.1" customHeight="1" x14ac:dyDescent="0.25">
      <c r="B28" s="135" t="s">
        <v>917</v>
      </c>
      <c r="C28" s="135"/>
      <c r="D28" s="135"/>
      <c r="E28" s="135"/>
      <c r="F28" s="135"/>
    </row>
    <row r="29" spans="2:6" ht="110.1" customHeight="1" x14ac:dyDescent="0.25">
      <c r="B29" s="138" t="s">
        <v>918</v>
      </c>
      <c r="C29" s="138"/>
      <c r="D29" s="138"/>
      <c r="E29" s="138"/>
      <c r="F29" s="138"/>
    </row>
    <row r="30" spans="2:6" ht="5.25" customHeight="1" x14ac:dyDescent="0.25">
      <c r="B30" s="105"/>
      <c r="C30" s="105"/>
      <c r="D30" s="105"/>
      <c r="E30" s="105"/>
      <c r="F30" s="105"/>
    </row>
    <row r="31" spans="2:6" ht="110.1" customHeight="1" x14ac:dyDescent="0.25">
      <c r="B31" s="136" t="s">
        <v>926</v>
      </c>
      <c r="C31" s="136"/>
      <c r="D31" s="136"/>
      <c r="E31" s="136"/>
      <c r="F31" s="136"/>
    </row>
    <row r="32" spans="2:6" ht="60" customHeight="1" x14ac:dyDescent="0.25">
      <c r="B32" s="134" t="s">
        <v>919</v>
      </c>
      <c r="C32" s="134"/>
      <c r="D32" s="134"/>
      <c r="E32" s="134"/>
      <c r="F32" s="134"/>
    </row>
    <row r="33" spans="2:10" ht="12.6" x14ac:dyDescent="0.25">
      <c r="B33" s="137"/>
      <c r="C33" s="137"/>
      <c r="D33" s="137"/>
      <c r="E33" s="137"/>
      <c r="F33" s="137"/>
      <c r="G33" s="100"/>
      <c r="H33" s="100"/>
    </row>
    <row r="34" spans="2:10" ht="12.9" customHeight="1" x14ac:dyDescent="0.25">
      <c r="B34" s="106"/>
      <c r="C34" s="106"/>
      <c r="D34" s="106"/>
      <c r="E34" s="106"/>
      <c r="F34" s="106"/>
    </row>
    <row r="35" spans="2:10" ht="12.6" x14ac:dyDescent="0.25">
      <c r="B35" s="135"/>
      <c r="C35" s="135"/>
      <c r="D35" s="135"/>
      <c r="E35" s="135"/>
      <c r="F35" s="135"/>
      <c r="G35" s="101"/>
      <c r="H35" s="101"/>
    </row>
    <row r="36" spans="2:10" ht="12.9" customHeight="1" x14ac:dyDescent="0.25">
      <c r="B36" s="134"/>
      <c r="C36" s="134"/>
      <c r="D36" s="134"/>
      <c r="E36" s="134"/>
      <c r="F36" s="134"/>
    </row>
    <row r="37" spans="2:10" ht="12.9" customHeight="1" x14ac:dyDescent="0.25">
      <c r="B37" s="134"/>
      <c r="C37" s="134"/>
      <c r="D37" s="134"/>
      <c r="E37" s="134"/>
      <c r="F37" s="134"/>
    </row>
    <row r="38" spans="2:10" ht="12.9" customHeight="1" x14ac:dyDescent="0.25">
      <c r="B38" s="134"/>
      <c r="C38" s="134"/>
      <c r="D38" s="134"/>
      <c r="E38" s="134"/>
      <c r="F38" s="134"/>
    </row>
    <row r="39" spans="2:10" ht="12.9" customHeight="1" x14ac:dyDescent="0.25">
      <c r="B39" s="30"/>
    </row>
    <row r="40" spans="2:10" ht="12.9" customHeight="1" x14ac:dyDescent="0.25">
      <c r="B40" s="29"/>
      <c r="C40" s="29"/>
      <c r="D40" s="29"/>
      <c r="E40" s="29"/>
      <c r="F40" s="29"/>
    </row>
    <row r="41" spans="2:10" ht="12.9" customHeight="1" x14ac:dyDescent="0.25">
      <c r="B41" s="29"/>
      <c r="C41" s="29"/>
      <c r="D41" s="29"/>
      <c r="E41" s="29"/>
      <c r="F41" s="29"/>
    </row>
    <row r="42" spans="2:10" ht="12.9" customHeight="1" x14ac:dyDescent="0.25">
      <c r="G42" s="29"/>
      <c r="H42" s="29"/>
      <c r="I42" s="80"/>
      <c r="J42" s="80"/>
    </row>
    <row r="43" spans="2:10" ht="12.9" customHeight="1" x14ac:dyDescent="0.25">
      <c r="G43" s="29"/>
      <c r="H43" s="29"/>
      <c r="I43" s="80"/>
      <c r="J43" s="80"/>
    </row>
    <row r="44" spans="2:10" ht="12.9" customHeight="1" x14ac:dyDescent="0.25">
      <c r="G44" s="29"/>
      <c r="H44" s="29"/>
      <c r="I44" s="80"/>
      <c r="J44" s="80"/>
    </row>
    <row r="45" spans="2:10" ht="12.9" customHeight="1" x14ac:dyDescent="0.25">
      <c r="B45" s="8"/>
      <c r="C45" s="8"/>
      <c r="D45" s="8"/>
      <c r="E45" s="8"/>
      <c r="F45" s="8"/>
    </row>
    <row r="46" spans="2:10" ht="12.9" customHeight="1" x14ac:dyDescent="0.25">
      <c r="B46" s="8"/>
      <c r="C46" s="8"/>
      <c r="D46" s="8"/>
      <c r="E46" s="8"/>
      <c r="F46" s="8"/>
    </row>
    <row r="47" spans="2:10" ht="12.9" customHeight="1" x14ac:dyDescent="0.25">
      <c r="B47" s="8"/>
      <c r="C47" s="8"/>
      <c r="D47" s="8"/>
      <c r="E47" s="8"/>
      <c r="F47" s="8"/>
    </row>
    <row r="48" spans="2:10" ht="12.9" customHeight="1" x14ac:dyDescent="0.25">
      <c r="B48" s="8"/>
      <c r="C48" s="8"/>
      <c r="D48" s="8"/>
      <c r="E48" s="8"/>
      <c r="F48" s="8"/>
    </row>
    <row r="49" spans="2:6" ht="12.9" customHeight="1" x14ac:dyDescent="0.25">
      <c r="B49" s="8"/>
      <c r="C49" s="8"/>
      <c r="D49" s="8"/>
      <c r="E49" s="8"/>
      <c r="F49" s="8"/>
    </row>
    <row r="50" spans="2:6" ht="12.9" customHeight="1" x14ac:dyDescent="0.25">
      <c r="B50" s="8"/>
      <c r="C50" s="8"/>
      <c r="D50" s="8"/>
      <c r="E50" s="8"/>
      <c r="F50" s="8"/>
    </row>
    <row r="51" spans="2:6" ht="12.9" customHeight="1" x14ac:dyDescent="0.25">
      <c r="B51" s="8"/>
      <c r="C51" s="8"/>
      <c r="D51" s="8"/>
      <c r="E51" s="8"/>
      <c r="F51" s="8"/>
    </row>
  </sheetData>
  <sortState xmlns:xlrd2="http://schemas.microsoft.com/office/spreadsheetml/2017/richdata2" ref="B33:F37">
    <sortCondition ref="B33:B37"/>
  </sortState>
  <mergeCells count="7">
    <mergeCell ref="B36:F38"/>
    <mergeCell ref="B28:F28"/>
    <mergeCell ref="B31:F31"/>
    <mergeCell ref="B33:F33"/>
    <mergeCell ref="B35:F35"/>
    <mergeCell ref="B29:F29"/>
    <mergeCell ref="B32:F32"/>
  </mergeCells>
  <phoneticPr fontId="0" type="noConversion"/>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H259"/>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59" customWidth="1"/>
    <col min="2" max="2" width="15.6640625" style="5" customWidth="1"/>
    <col min="3" max="3" width="53.6640625" style="5" customWidth="1"/>
    <col min="4" max="4" width="21.44140625" style="5" bestFit="1" customWidth="1"/>
    <col min="5" max="5" width="78.109375" style="5" bestFit="1" customWidth="1"/>
    <col min="6" max="6" width="17" style="5" bestFit="1" customWidth="1"/>
    <col min="7" max="7" width="23.33203125" style="5" bestFit="1" customWidth="1"/>
    <col min="8" max="8" width="18.109375" style="5" bestFit="1" customWidth="1"/>
    <col min="9" max="16384" width="9.109375" style="5"/>
  </cols>
  <sheetData>
    <row r="1" spans="1:8" s="6" customFormat="1" ht="12" customHeight="1" x14ac:dyDescent="0.25">
      <c r="A1" s="33"/>
    </row>
    <row r="2" spans="1:8" s="1" customFormat="1" ht="15" customHeight="1" x14ac:dyDescent="0.25">
      <c r="A2" s="34"/>
      <c r="B2" s="7" t="s">
        <v>22</v>
      </c>
      <c r="C2" s="31" t="s">
        <v>34</v>
      </c>
      <c r="D2" s="31"/>
      <c r="H2" s="5"/>
    </row>
    <row r="3" spans="1:8" s="1" customFormat="1" ht="12.9" customHeight="1" x14ac:dyDescent="0.25">
      <c r="A3" s="34"/>
      <c r="B3" s="7" t="s">
        <v>26</v>
      </c>
      <c r="C3" s="1" t="s">
        <v>35</v>
      </c>
    </row>
    <row r="4" spans="1:8" s="1" customFormat="1" ht="12.9" customHeight="1" x14ac:dyDescent="0.25">
      <c r="A4" s="34"/>
      <c r="B4" s="7"/>
    </row>
    <row r="5" spans="1:8" s="1" customFormat="1" ht="15" customHeight="1" x14ac:dyDescent="0.25">
      <c r="A5" s="34"/>
      <c r="B5" s="7" t="s">
        <v>23</v>
      </c>
      <c r="C5" s="57" t="str">
        <f>Publicationmonth</f>
        <v>October 2021</v>
      </c>
      <c r="D5" s="57"/>
    </row>
    <row r="6" spans="1:8" s="1" customFormat="1" ht="12.9" customHeight="1" x14ac:dyDescent="0.25">
      <c r="A6" s="34"/>
      <c r="B6" s="7" t="s">
        <v>496</v>
      </c>
      <c r="C6" s="1" t="str">
        <f>'National &amp; Regional Team'!C6</f>
        <v>MSA, collected via SDCS, NHS England and NHS Improvement (MSA breaches)</v>
      </c>
      <c r="D6" s="8"/>
      <c r="E6" s="8"/>
    </row>
    <row r="7" spans="1:8" s="1" customFormat="1" ht="12.9" customHeight="1" x14ac:dyDescent="0.25">
      <c r="A7" s="34"/>
      <c r="B7" s="7"/>
      <c r="C7" s="1" t="str">
        <f>'National &amp; Regional Team'!C7</f>
        <v>Hospital Episode Statistics (HES), NHS Digital (FCE data)</v>
      </c>
      <c r="D7" s="8"/>
      <c r="E7" s="8"/>
    </row>
    <row r="8" spans="1:8" s="1" customFormat="1" ht="12.9" customHeight="1" x14ac:dyDescent="0.25">
      <c r="A8" s="34"/>
      <c r="B8" s="7" t="s">
        <v>28</v>
      </c>
      <c r="C8" s="1" t="s">
        <v>36</v>
      </c>
    </row>
    <row r="9" spans="1:8" s="1" customFormat="1" ht="12.9" customHeight="1" x14ac:dyDescent="0.25">
      <c r="A9" s="34"/>
      <c r="B9" s="7" t="s">
        <v>24</v>
      </c>
      <c r="C9" s="1" t="str">
        <f>Publicationdate</f>
        <v>9th December 2021</v>
      </c>
      <c r="F9" s="58"/>
      <c r="G9" s="58"/>
    </row>
    <row r="10" spans="1:8" s="1" customFormat="1" ht="12.9" customHeight="1" x14ac:dyDescent="0.25">
      <c r="A10" s="34"/>
      <c r="B10" s="7" t="s">
        <v>27</v>
      </c>
      <c r="C10" s="1" t="s">
        <v>29</v>
      </c>
    </row>
    <row r="11" spans="1:8" s="1" customFormat="1" ht="12.9" customHeight="1" x14ac:dyDescent="0.25">
      <c r="A11" s="34"/>
      <c r="B11" s="7" t="s">
        <v>31</v>
      </c>
      <c r="C11" s="1" t="s">
        <v>33</v>
      </c>
    </row>
    <row r="12" spans="1:8" s="1" customFormat="1" ht="12.9" customHeight="1" x14ac:dyDescent="0.25">
      <c r="A12" s="34"/>
      <c r="B12" s="7" t="s">
        <v>32</v>
      </c>
      <c r="C12" s="1" t="s">
        <v>376</v>
      </c>
    </row>
    <row r="13" spans="1:8" s="1" customFormat="1" ht="12.9" customHeight="1" x14ac:dyDescent="0.25">
      <c r="A13" s="34"/>
      <c r="F13" s="9"/>
      <c r="G13" s="9"/>
    </row>
    <row r="14" spans="1:8" s="1" customFormat="1" ht="15" customHeight="1" x14ac:dyDescent="0.25">
      <c r="A14" s="34"/>
      <c r="B14" s="10" t="s">
        <v>37</v>
      </c>
      <c r="C14" s="10"/>
      <c r="D14" s="10"/>
    </row>
    <row r="15" spans="1:8" s="129" customFormat="1" ht="54.6" customHeight="1" x14ac:dyDescent="0.25">
      <c r="A15" s="124"/>
      <c r="B15" s="125" t="s">
        <v>307</v>
      </c>
      <c r="C15" s="126" t="s">
        <v>308</v>
      </c>
      <c r="D15" s="126" t="s">
        <v>16</v>
      </c>
      <c r="E15" s="126" t="s">
        <v>17</v>
      </c>
      <c r="F15" s="126" t="s">
        <v>915</v>
      </c>
      <c r="G15" s="127" t="s">
        <v>921</v>
      </c>
      <c r="H15" s="128" t="s">
        <v>922</v>
      </c>
    </row>
    <row r="16" spans="1:8" s="1" customFormat="1" ht="12.9" customHeight="1" x14ac:dyDescent="0.25">
      <c r="A16" s="34"/>
      <c r="B16" s="11" t="s">
        <v>29</v>
      </c>
      <c r="C16" s="11" t="s">
        <v>29</v>
      </c>
      <c r="D16" s="11" t="s">
        <v>29</v>
      </c>
      <c r="E16" s="12" t="s">
        <v>30</v>
      </c>
      <c r="F16" s="13">
        <v>2405</v>
      </c>
      <c r="G16" s="13">
        <v>1868490</v>
      </c>
      <c r="H16" s="14">
        <v>1.287135601474988</v>
      </c>
    </row>
    <row r="17" spans="1:8" s="1" customFormat="1" ht="6.9" customHeight="1" x14ac:dyDescent="0.25">
      <c r="A17" s="34"/>
    </row>
    <row r="18" spans="1:8" ht="12.9" customHeight="1" x14ac:dyDescent="0.25">
      <c r="A18" s="99"/>
      <c r="B18" s="56" t="s">
        <v>300</v>
      </c>
      <c r="C18" s="56" t="s">
        <v>381</v>
      </c>
      <c r="D18" s="56" t="s">
        <v>150</v>
      </c>
      <c r="E18" s="56" t="s">
        <v>625</v>
      </c>
      <c r="F18" s="102">
        <v>80</v>
      </c>
      <c r="G18" s="96">
        <v>14390</v>
      </c>
      <c r="H18" s="60">
        <v>5.6</v>
      </c>
    </row>
    <row r="19" spans="1:8" ht="12.9" customHeight="1" x14ac:dyDescent="0.25">
      <c r="A19" s="99"/>
      <c r="B19" s="39" t="s">
        <v>300</v>
      </c>
      <c r="C19" s="39" t="s">
        <v>381</v>
      </c>
      <c r="D19" s="39" t="s">
        <v>151</v>
      </c>
      <c r="E19" s="39" t="s">
        <v>626</v>
      </c>
      <c r="F19" s="103">
        <v>0</v>
      </c>
      <c r="G19" s="97" t="s">
        <v>29</v>
      </c>
      <c r="H19" s="49" t="s">
        <v>502</v>
      </c>
    </row>
    <row r="20" spans="1:8" ht="12.9" customHeight="1" x14ac:dyDescent="0.25">
      <c r="A20" s="99"/>
      <c r="B20" s="39" t="s">
        <v>300</v>
      </c>
      <c r="C20" s="39" t="s">
        <v>381</v>
      </c>
      <c r="D20" s="39" t="s">
        <v>233</v>
      </c>
      <c r="E20" s="39" t="s">
        <v>627</v>
      </c>
      <c r="F20" s="103">
        <v>17</v>
      </c>
      <c r="G20" s="97">
        <v>28465</v>
      </c>
      <c r="H20" s="49">
        <v>0.6</v>
      </c>
    </row>
    <row r="21" spans="1:8" ht="12.9" customHeight="1" x14ac:dyDescent="0.25">
      <c r="A21" s="99"/>
      <c r="B21" s="39" t="s">
        <v>300</v>
      </c>
      <c r="C21" s="39" t="s">
        <v>381</v>
      </c>
      <c r="D21" s="39" t="s">
        <v>152</v>
      </c>
      <c r="E21" s="39" t="s">
        <v>628</v>
      </c>
      <c r="F21" s="103">
        <v>0</v>
      </c>
      <c r="G21" s="97" t="s">
        <v>29</v>
      </c>
      <c r="H21" s="49" t="s">
        <v>502</v>
      </c>
    </row>
    <row r="22" spans="1:8" ht="12.9" customHeight="1" x14ac:dyDescent="0.25">
      <c r="A22" s="99"/>
      <c r="B22" s="39" t="s">
        <v>300</v>
      </c>
      <c r="C22" s="39" t="s">
        <v>381</v>
      </c>
      <c r="D22" s="39" t="s">
        <v>153</v>
      </c>
      <c r="E22" s="39" t="s">
        <v>629</v>
      </c>
      <c r="F22" s="103">
        <v>0</v>
      </c>
      <c r="G22" s="97">
        <v>440</v>
      </c>
      <c r="H22" s="49">
        <v>0</v>
      </c>
    </row>
    <row r="23" spans="1:8" ht="12.9" customHeight="1" x14ac:dyDescent="0.25">
      <c r="A23" s="99"/>
      <c r="B23" s="39" t="s">
        <v>300</v>
      </c>
      <c r="C23" s="39" t="s">
        <v>381</v>
      </c>
      <c r="D23" s="39" t="s">
        <v>154</v>
      </c>
      <c r="E23" s="39" t="s">
        <v>630</v>
      </c>
      <c r="F23" s="103">
        <v>0</v>
      </c>
      <c r="G23" s="97" t="s">
        <v>29</v>
      </c>
      <c r="H23" s="49" t="s">
        <v>502</v>
      </c>
    </row>
    <row r="24" spans="1:8" ht="12.9" customHeight="1" x14ac:dyDescent="0.25">
      <c r="A24" s="99"/>
      <c r="B24" s="39" t="s">
        <v>300</v>
      </c>
      <c r="C24" s="39" t="s">
        <v>381</v>
      </c>
      <c r="D24" s="39" t="s">
        <v>155</v>
      </c>
      <c r="E24" s="39" t="s">
        <v>631</v>
      </c>
      <c r="F24" s="103">
        <v>0</v>
      </c>
      <c r="G24" s="97">
        <v>14830</v>
      </c>
      <c r="H24" s="49">
        <v>0</v>
      </c>
    </row>
    <row r="25" spans="1:8" ht="12.9" customHeight="1" x14ac:dyDescent="0.25">
      <c r="A25" s="99"/>
      <c r="B25" s="39" t="s">
        <v>300</v>
      </c>
      <c r="C25" s="39" t="s">
        <v>381</v>
      </c>
      <c r="D25" s="39" t="s">
        <v>235</v>
      </c>
      <c r="E25" s="39" t="s">
        <v>632</v>
      </c>
      <c r="F25" s="103">
        <v>0</v>
      </c>
      <c r="G25" s="97">
        <v>895</v>
      </c>
      <c r="H25" s="49">
        <v>0</v>
      </c>
    </row>
    <row r="26" spans="1:8" ht="12.9" customHeight="1" x14ac:dyDescent="0.25">
      <c r="A26" s="99"/>
      <c r="B26" s="39" t="s">
        <v>300</v>
      </c>
      <c r="C26" s="39" t="s">
        <v>381</v>
      </c>
      <c r="D26" s="39" t="s">
        <v>156</v>
      </c>
      <c r="E26" s="39" t="s">
        <v>633</v>
      </c>
      <c r="F26" s="103">
        <v>0</v>
      </c>
      <c r="G26" s="97">
        <v>6835</v>
      </c>
      <c r="H26" s="49">
        <v>0</v>
      </c>
    </row>
    <row r="27" spans="1:8" ht="12.9" customHeight="1" x14ac:dyDescent="0.25">
      <c r="A27" s="99"/>
      <c r="B27" s="39" t="s">
        <v>300</v>
      </c>
      <c r="C27" s="39" t="s">
        <v>381</v>
      </c>
      <c r="D27" s="39" t="s">
        <v>157</v>
      </c>
      <c r="E27" s="39" t="s">
        <v>634</v>
      </c>
      <c r="F27" s="103">
        <v>0</v>
      </c>
      <c r="G27" s="97">
        <v>885</v>
      </c>
      <c r="H27" s="49">
        <v>0</v>
      </c>
    </row>
    <row r="28" spans="1:8" ht="12.9" customHeight="1" x14ac:dyDescent="0.25">
      <c r="A28" s="99"/>
      <c r="B28" s="39" t="s">
        <v>300</v>
      </c>
      <c r="C28" s="39" t="s">
        <v>381</v>
      </c>
      <c r="D28" s="39" t="s">
        <v>158</v>
      </c>
      <c r="E28" s="39" t="s">
        <v>635</v>
      </c>
      <c r="F28" s="104">
        <v>23</v>
      </c>
      <c r="G28" s="97">
        <v>10515</v>
      </c>
      <c r="H28" s="49">
        <v>2.2000000000000002</v>
      </c>
    </row>
    <row r="29" spans="1:8" ht="12.9" customHeight="1" x14ac:dyDescent="0.25">
      <c r="A29" s="99"/>
      <c r="B29" s="39" t="s">
        <v>300</v>
      </c>
      <c r="C29" s="39" t="s">
        <v>381</v>
      </c>
      <c r="D29" s="39" t="s">
        <v>159</v>
      </c>
      <c r="E29" s="39" t="s">
        <v>636</v>
      </c>
      <c r="F29" s="103">
        <v>0</v>
      </c>
      <c r="G29" s="97">
        <v>4330</v>
      </c>
      <c r="H29" s="49">
        <v>0</v>
      </c>
    </row>
    <row r="30" spans="1:8" ht="12.9" customHeight="1" x14ac:dyDescent="0.25">
      <c r="A30" s="99"/>
      <c r="B30" s="39" t="s">
        <v>300</v>
      </c>
      <c r="C30" s="39" t="s">
        <v>381</v>
      </c>
      <c r="D30" s="39" t="s">
        <v>160</v>
      </c>
      <c r="E30" s="39" t="s">
        <v>637</v>
      </c>
      <c r="F30" s="103">
        <v>12</v>
      </c>
      <c r="G30" s="97">
        <v>21945</v>
      </c>
      <c r="H30" s="49">
        <v>0.5</v>
      </c>
    </row>
    <row r="31" spans="1:8" ht="12.9" customHeight="1" x14ac:dyDescent="0.25">
      <c r="A31" s="99"/>
      <c r="B31" s="39" t="s">
        <v>300</v>
      </c>
      <c r="C31" s="39" t="s">
        <v>381</v>
      </c>
      <c r="D31" s="39" t="s">
        <v>237</v>
      </c>
      <c r="E31" s="39" t="s">
        <v>638</v>
      </c>
      <c r="F31" s="103">
        <v>24</v>
      </c>
      <c r="G31" s="97">
        <v>7350</v>
      </c>
      <c r="H31" s="49">
        <v>3.3</v>
      </c>
    </row>
    <row r="32" spans="1:8" ht="12.9" customHeight="1" x14ac:dyDescent="0.25">
      <c r="A32" s="99"/>
      <c r="B32" s="39" t="s">
        <v>300</v>
      </c>
      <c r="C32" s="39" t="s">
        <v>381</v>
      </c>
      <c r="D32" s="39" t="s">
        <v>5</v>
      </c>
      <c r="E32" s="39" t="s">
        <v>639</v>
      </c>
      <c r="F32" s="103">
        <v>0</v>
      </c>
      <c r="G32" s="97">
        <v>40</v>
      </c>
      <c r="H32" s="49">
        <v>0</v>
      </c>
    </row>
    <row r="33" spans="1:8" ht="12.9" customHeight="1" x14ac:dyDescent="0.25">
      <c r="A33" s="99"/>
      <c r="B33" s="39" t="s">
        <v>300</v>
      </c>
      <c r="C33" s="39" t="s">
        <v>381</v>
      </c>
      <c r="D33" s="39" t="s">
        <v>238</v>
      </c>
      <c r="E33" s="39" t="s">
        <v>640</v>
      </c>
      <c r="F33" s="103">
        <v>75</v>
      </c>
      <c r="G33" s="97">
        <v>23515</v>
      </c>
      <c r="H33" s="49">
        <v>3.2</v>
      </c>
    </row>
    <row r="34" spans="1:8" ht="12.9" customHeight="1" x14ac:dyDescent="0.25">
      <c r="A34" s="99"/>
      <c r="B34" s="39" t="s">
        <v>300</v>
      </c>
      <c r="C34" s="39" t="s">
        <v>381</v>
      </c>
      <c r="D34" s="39" t="s">
        <v>239</v>
      </c>
      <c r="E34" s="39" t="s">
        <v>641</v>
      </c>
      <c r="F34" s="103">
        <v>1</v>
      </c>
      <c r="G34" s="97">
        <v>24675</v>
      </c>
      <c r="H34" s="49">
        <v>0</v>
      </c>
    </row>
    <row r="35" spans="1:8" ht="12.9" customHeight="1" x14ac:dyDescent="0.25">
      <c r="A35" s="99"/>
      <c r="B35" s="39" t="s">
        <v>300</v>
      </c>
      <c r="C35" s="39" t="s">
        <v>381</v>
      </c>
      <c r="D35" s="39" t="s">
        <v>240</v>
      </c>
      <c r="E35" s="39" t="s">
        <v>642</v>
      </c>
      <c r="F35" s="103">
        <v>0</v>
      </c>
      <c r="G35" s="97">
        <v>8525</v>
      </c>
      <c r="H35" s="49">
        <v>0</v>
      </c>
    </row>
    <row r="36" spans="1:8" ht="12.9" customHeight="1" x14ac:dyDescent="0.25">
      <c r="A36" s="99"/>
      <c r="B36" s="39" t="s">
        <v>300</v>
      </c>
      <c r="C36" s="39" t="s">
        <v>381</v>
      </c>
      <c r="D36" s="39" t="s">
        <v>241</v>
      </c>
      <c r="E36" s="39" t="s">
        <v>643</v>
      </c>
      <c r="F36" s="103">
        <v>0</v>
      </c>
      <c r="G36" s="97">
        <v>15200</v>
      </c>
      <c r="H36" s="49">
        <v>0</v>
      </c>
    </row>
    <row r="37" spans="1:8" ht="12.9" customHeight="1" x14ac:dyDescent="0.25">
      <c r="A37" s="99"/>
      <c r="B37" s="39" t="s">
        <v>300</v>
      </c>
      <c r="C37" s="39" t="s">
        <v>381</v>
      </c>
      <c r="D37" s="39" t="s">
        <v>305</v>
      </c>
      <c r="E37" s="39" t="s">
        <v>644</v>
      </c>
      <c r="F37" s="103">
        <v>5</v>
      </c>
      <c r="G37" s="97">
        <v>20960</v>
      </c>
      <c r="H37" s="49">
        <v>0.2</v>
      </c>
    </row>
    <row r="38" spans="1:8" ht="12.9" customHeight="1" x14ac:dyDescent="0.25">
      <c r="A38" s="99"/>
      <c r="B38" s="39" t="s">
        <v>300</v>
      </c>
      <c r="C38" s="39" t="s">
        <v>381</v>
      </c>
      <c r="D38" s="39" t="s">
        <v>242</v>
      </c>
      <c r="E38" s="39" t="s">
        <v>645</v>
      </c>
      <c r="F38" s="103">
        <v>0</v>
      </c>
      <c r="G38" s="97">
        <v>490</v>
      </c>
      <c r="H38" s="49">
        <v>0</v>
      </c>
    </row>
    <row r="39" spans="1:8" ht="12.9" customHeight="1" x14ac:dyDescent="0.25">
      <c r="A39" s="99"/>
      <c r="B39" s="39" t="s">
        <v>300</v>
      </c>
      <c r="C39" s="39" t="s">
        <v>381</v>
      </c>
      <c r="D39" s="39" t="s">
        <v>243</v>
      </c>
      <c r="E39" s="39" t="s">
        <v>646</v>
      </c>
      <c r="F39" s="103">
        <v>0</v>
      </c>
      <c r="G39" s="97">
        <v>8640</v>
      </c>
      <c r="H39" s="49">
        <v>0</v>
      </c>
    </row>
    <row r="40" spans="1:8" ht="12.9" customHeight="1" x14ac:dyDescent="0.25">
      <c r="A40" s="99"/>
      <c r="B40" s="39" t="s">
        <v>300</v>
      </c>
      <c r="C40" s="39" t="s">
        <v>381</v>
      </c>
      <c r="D40" s="39" t="s">
        <v>245</v>
      </c>
      <c r="E40" s="39" t="s">
        <v>647</v>
      </c>
      <c r="F40" s="103">
        <v>0</v>
      </c>
      <c r="G40" s="97">
        <v>235</v>
      </c>
      <c r="H40" s="49">
        <v>0</v>
      </c>
    </row>
    <row r="41" spans="1:8" ht="12.9" customHeight="1" x14ac:dyDescent="0.25">
      <c r="A41" s="99"/>
      <c r="B41" s="39" t="s">
        <v>300</v>
      </c>
      <c r="C41" s="39" t="s">
        <v>381</v>
      </c>
      <c r="D41" s="39" t="s">
        <v>246</v>
      </c>
      <c r="E41" s="39" t="s">
        <v>648</v>
      </c>
      <c r="F41" s="103">
        <v>0</v>
      </c>
      <c r="G41" s="97">
        <v>19720</v>
      </c>
      <c r="H41" s="49">
        <v>0</v>
      </c>
    </row>
    <row r="42" spans="1:8" ht="12.9" customHeight="1" x14ac:dyDescent="0.25">
      <c r="A42" s="99"/>
      <c r="B42" s="39" t="s">
        <v>300</v>
      </c>
      <c r="C42" s="39" t="s">
        <v>381</v>
      </c>
      <c r="D42" s="39" t="s">
        <v>247</v>
      </c>
      <c r="E42" s="39" t="s">
        <v>649</v>
      </c>
      <c r="F42" s="103">
        <v>0</v>
      </c>
      <c r="G42" s="97">
        <v>1545</v>
      </c>
      <c r="H42" s="49">
        <v>0</v>
      </c>
    </row>
    <row r="43" spans="1:8" ht="12.9" customHeight="1" x14ac:dyDescent="0.25">
      <c r="A43" s="99"/>
      <c r="B43" s="39" t="s">
        <v>300</v>
      </c>
      <c r="C43" s="39" t="s">
        <v>381</v>
      </c>
      <c r="D43" s="39" t="s">
        <v>248</v>
      </c>
      <c r="E43" s="39" t="s">
        <v>650</v>
      </c>
      <c r="F43" s="103">
        <v>5</v>
      </c>
      <c r="G43" s="97" t="s">
        <v>29</v>
      </c>
      <c r="H43" s="49" t="s">
        <v>502</v>
      </c>
    </row>
    <row r="44" spans="1:8" ht="12.9" customHeight="1" x14ac:dyDescent="0.25">
      <c r="A44" s="99"/>
      <c r="B44" s="39" t="s">
        <v>300</v>
      </c>
      <c r="C44" s="39" t="s">
        <v>381</v>
      </c>
      <c r="D44" s="39" t="s">
        <v>249</v>
      </c>
      <c r="E44" s="39" t="s">
        <v>651</v>
      </c>
      <c r="F44" s="103">
        <v>0</v>
      </c>
      <c r="G44" s="97">
        <v>210</v>
      </c>
      <c r="H44" s="49">
        <v>0</v>
      </c>
    </row>
    <row r="45" spans="1:8" ht="12.9" customHeight="1" x14ac:dyDescent="0.25">
      <c r="A45" s="99"/>
      <c r="B45" s="39" t="s">
        <v>300</v>
      </c>
      <c r="C45" s="39" t="s">
        <v>381</v>
      </c>
      <c r="D45" s="39" t="s">
        <v>0</v>
      </c>
      <c r="E45" s="39" t="s">
        <v>652</v>
      </c>
      <c r="F45" s="103">
        <v>0</v>
      </c>
      <c r="G45" s="97">
        <v>7345</v>
      </c>
      <c r="H45" s="49">
        <v>0</v>
      </c>
    </row>
    <row r="46" spans="1:8" ht="12.9" customHeight="1" x14ac:dyDescent="0.25">
      <c r="A46" s="99"/>
      <c r="B46" s="39" t="s">
        <v>300</v>
      </c>
      <c r="C46" s="39" t="s">
        <v>381</v>
      </c>
      <c r="D46" s="39" t="s">
        <v>250</v>
      </c>
      <c r="E46" s="39" t="s">
        <v>653</v>
      </c>
      <c r="F46" s="103">
        <v>0</v>
      </c>
      <c r="G46" s="97">
        <v>16275</v>
      </c>
      <c r="H46" s="49">
        <v>0</v>
      </c>
    </row>
    <row r="47" spans="1:8" ht="12.9" customHeight="1" x14ac:dyDescent="0.25">
      <c r="A47" s="99"/>
      <c r="B47" s="39" t="s">
        <v>300</v>
      </c>
      <c r="C47" s="39" t="s">
        <v>381</v>
      </c>
      <c r="D47" s="39" t="s">
        <v>251</v>
      </c>
      <c r="E47" s="39" t="s">
        <v>654</v>
      </c>
      <c r="F47" s="103">
        <v>0</v>
      </c>
      <c r="G47" s="97">
        <v>6210</v>
      </c>
      <c r="H47" s="49">
        <v>0</v>
      </c>
    </row>
    <row r="48" spans="1:8" ht="12.9" customHeight="1" x14ac:dyDescent="0.25">
      <c r="A48" s="99"/>
      <c r="B48" s="39" t="s">
        <v>300</v>
      </c>
      <c r="C48" s="39" t="s">
        <v>381</v>
      </c>
      <c r="D48" s="39" t="s">
        <v>252</v>
      </c>
      <c r="E48" s="39" t="s">
        <v>655</v>
      </c>
      <c r="F48" s="103">
        <v>0</v>
      </c>
      <c r="G48" s="97">
        <v>2360</v>
      </c>
      <c r="H48" s="49">
        <v>0</v>
      </c>
    </row>
    <row r="49" spans="1:8" ht="12.9" customHeight="1" x14ac:dyDescent="0.25">
      <c r="A49" s="99"/>
      <c r="B49" s="39" t="s">
        <v>300</v>
      </c>
      <c r="C49" s="39" t="s">
        <v>381</v>
      </c>
      <c r="D49" s="39" t="s">
        <v>254</v>
      </c>
      <c r="E49" s="39" t="s">
        <v>656</v>
      </c>
      <c r="F49" s="103">
        <v>0</v>
      </c>
      <c r="G49" s="97">
        <v>18315</v>
      </c>
      <c r="H49" s="49">
        <v>0</v>
      </c>
    </row>
    <row r="50" spans="1:8" ht="12.9" customHeight="1" x14ac:dyDescent="0.25">
      <c r="A50" s="99"/>
      <c r="B50" s="39" t="s">
        <v>300</v>
      </c>
      <c r="C50" s="39" t="s">
        <v>381</v>
      </c>
      <c r="D50" s="39" t="s">
        <v>255</v>
      </c>
      <c r="E50" s="39" t="s">
        <v>657</v>
      </c>
      <c r="F50" s="103">
        <v>0</v>
      </c>
      <c r="G50" s="97" t="s">
        <v>29</v>
      </c>
      <c r="H50" s="49" t="s">
        <v>502</v>
      </c>
    </row>
    <row r="51" spans="1:8" ht="12.9" customHeight="1" x14ac:dyDescent="0.25">
      <c r="A51" s="99"/>
      <c r="B51" s="39" t="s">
        <v>300</v>
      </c>
      <c r="C51" s="39" t="s">
        <v>381</v>
      </c>
      <c r="D51" s="39" t="s">
        <v>253</v>
      </c>
      <c r="E51" s="39" t="s">
        <v>658</v>
      </c>
      <c r="F51" s="103">
        <v>2</v>
      </c>
      <c r="G51" s="97">
        <v>4930</v>
      </c>
      <c r="H51" s="49">
        <v>0.4</v>
      </c>
    </row>
    <row r="52" spans="1:8" ht="12.9" customHeight="1" x14ac:dyDescent="0.25">
      <c r="A52" s="99"/>
      <c r="B52" s="39" t="s">
        <v>356</v>
      </c>
      <c r="C52" s="39" t="s">
        <v>383</v>
      </c>
      <c r="D52" s="39" t="s">
        <v>282</v>
      </c>
      <c r="E52" s="39" t="s">
        <v>659</v>
      </c>
      <c r="F52" s="103">
        <v>0</v>
      </c>
      <c r="G52" s="97">
        <v>265</v>
      </c>
      <c r="H52" s="49">
        <v>0</v>
      </c>
    </row>
    <row r="53" spans="1:8" ht="12.9" customHeight="1" x14ac:dyDescent="0.25">
      <c r="A53" s="99"/>
      <c r="B53" s="39" t="s">
        <v>356</v>
      </c>
      <c r="C53" s="39" t="s">
        <v>383</v>
      </c>
      <c r="D53" s="39" t="s">
        <v>283</v>
      </c>
      <c r="E53" s="39" t="s">
        <v>660</v>
      </c>
      <c r="F53" s="103">
        <v>0</v>
      </c>
      <c r="G53" s="97">
        <v>520</v>
      </c>
      <c r="H53" s="49">
        <v>0</v>
      </c>
    </row>
    <row r="54" spans="1:8" ht="12.9" customHeight="1" x14ac:dyDescent="0.25">
      <c r="A54" s="99"/>
      <c r="B54" s="39" t="s">
        <v>356</v>
      </c>
      <c r="C54" s="39" t="s">
        <v>383</v>
      </c>
      <c r="D54" s="39" t="s">
        <v>284</v>
      </c>
      <c r="E54" s="39" t="s">
        <v>661</v>
      </c>
      <c r="F54" s="103">
        <v>0</v>
      </c>
      <c r="G54" s="97" t="s">
        <v>29</v>
      </c>
      <c r="H54" s="49" t="s">
        <v>502</v>
      </c>
    </row>
    <row r="55" spans="1:8" ht="12.9" customHeight="1" x14ac:dyDescent="0.25">
      <c r="A55" s="99"/>
      <c r="B55" s="39" t="s">
        <v>356</v>
      </c>
      <c r="C55" s="39" t="s">
        <v>383</v>
      </c>
      <c r="D55" s="39" t="s">
        <v>285</v>
      </c>
      <c r="E55" s="39" t="s">
        <v>662</v>
      </c>
      <c r="F55" s="103">
        <v>42</v>
      </c>
      <c r="G55" s="97">
        <v>5820</v>
      </c>
      <c r="H55" s="49">
        <v>7.2</v>
      </c>
    </row>
    <row r="56" spans="1:8" ht="12.9" customHeight="1" x14ac:dyDescent="0.25">
      <c r="A56" s="99"/>
      <c r="B56" s="39" t="s">
        <v>356</v>
      </c>
      <c r="C56" s="39" t="s">
        <v>383</v>
      </c>
      <c r="D56" s="39" t="s">
        <v>286</v>
      </c>
      <c r="E56" s="39" t="s">
        <v>663</v>
      </c>
      <c r="F56" s="103">
        <v>0</v>
      </c>
      <c r="G56" s="97">
        <v>690</v>
      </c>
      <c r="H56" s="49">
        <v>0</v>
      </c>
    </row>
    <row r="57" spans="1:8" ht="12.9" customHeight="1" x14ac:dyDescent="0.25">
      <c r="A57" s="99"/>
      <c r="B57" s="39" t="s">
        <v>356</v>
      </c>
      <c r="C57" s="39" t="s">
        <v>383</v>
      </c>
      <c r="D57" s="39" t="s">
        <v>281</v>
      </c>
      <c r="E57" s="39" t="s">
        <v>501</v>
      </c>
      <c r="F57" s="103">
        <v>0</v>
      </c>
      <c r="G57" s="97">
        <v>435</v>
      </c>
      <c r="H57" s="49">
        <v>0</v>
      </c>
    </row>
    <row r="58" spans="1:8" ht="12.9" customHeight="1" x14ac:dyDescent="0.25">
      <c r="A58" s="99"/>
      <c r="B58" s="39" t="s">
        <v>356</v>
      </c>
      <c r="C58" s="39" t="s">
        <v>383</v>
      </c>
      <c r="D58" s="39" t="s">
        <v>287</v>
      </c>
      <c r="E58" s="39" t="s">
        <v>664</v>
      </c>
      <c r="F58" s="103">
        <v>0</v>
      </c>
      <c r="G58" s="97">
        <v>17625</v>
      </c>
      <c r="H58" s="49">
        <v>0</v>
      </c>
    </row>
    <row r="59" spans="1:8" ht="12.9" customHeight="1" x14ac:dyDescent="0.25">
      <c r="A59" s="99"/>
      <c r="B59" s="39" t="s">
        <v>356</v>
      </c>
      <c r="C59" s="39" t="s">
        <v>383</v>
      </c>
      <c r="D59" s="39" t="s">
        <v>288</v>
      </c>
      <c r="E59" s="39" t="s">
        <v>665</v>
      </c>
      <c r="F59" s="103">
        <v>5</v>
      </c>
      <c r="G59" s="97">
        <v>10365</v>
      </c>
      <c r="H59" s="49">
        <v>0.5</v>
      </c>
    </row>
    <row r="60" spans="1:8" ht="12.9" customHeight="1" x14ac:dyDescent="0.25">
      <c r="A60" s="99"/>
      <c r="B60" s="39" t="s">
        <v>356</v>
      </c>
      <c r="C60" s="39" t="s">
        <v>383</v>
      </c>
      <c r="D60" s="39" t="s">
        <v>14</v>
      </c>
      <c r="E60" s="39" t="s">
        <v>666</v>
      </c>
      <c r="F60" s="103">
        <v>0</v>
      </c>
      <c r="G60" s="97">
        <v>220</v>
      </c>
      <c r="H60" s="49">
        <v>0</v>
      </c>
    </row>
    <row r="61" spans="1:8" ht="12.9" customHeight="1" x14ac:dyDescent="0.25">
      <c r="A61" s="99"/>
      <c r="B61" s="39" t="s">
        <v>356</v>
      </c>
      <c r="C61" s="39" t="s">
        <v>383</v>
      </c>
      <c r="D61" s="39" t="s">
        <v>289</v>
      </c>
      <c r="E61" s="39" t="s">
        <v>667</v>
      </c>
      <c r="F61" s="103">
        <v>0</v>
      </c>
      <c r="G61" s="97">
        <v>15890</v>
      </c>
      <c r="H61" s="49">
        <v>0</v>
      </c>
    </row>
    <row r="62" spans="1:8" ht="12.9" customHeight="1" x14ac:dyDescent="0.25">
      <c r="A62" s="99"/>
      <c r="B62" s="39" t="s">
        <v>356</v>
      </c>
      <c r="C62" s="39" t="s">
        <v>383</v>
      </c>
      <c r="D62" s="39" t="s">
        <v>290</v>
      </c>
      <c r="E62" s="39" t="s">
        <v>668</v>
      </c>
      <c r="F62" s="103">
        <v>0</v>
      </c>
      <c r="G62" s="97">
        <v>5235</v>
      </c>
      <c r="H62" s="49">
        <v>0</v>
      </c>
    </row>
    <row r="63" spans="1:8" ht="12.9" customHeight="1" x14ac:dyDescent="0.25">
      <c r="A63" s="99"/>
      <c r="B63" s="39" t="s">
        <v>356</v>
      </c>
      <c r="C63" s="39" t="s">
        <v>383</v>
      </c>
      <c r="D63" s="39" t="s">
        <v>292</v>
      </c>
      <c r="E63" s="39" t="s">
        <v>669</v>
      </c>
      <c r="F63" s="103">
        <v>0</v>
      </c>
      <c r="G63" s="97">
        <v>16500</v>
      </c>
      <c r="H63" s="49">
        <v>0</v>
      </c>
    </row>
    <row r="64" spans="1:8" ht="12.9" customHeight="1" x14ac:dyDescent="0.25">
      <c r="A64" s="99"/>
      <c r="B64" s="39" t="s">
        <v>356</v>
      </c>
      <c r="C64" s="39" t="s">
        <v>383</v>
      </c>
      <c r="D64" s="39" t="s">
        <v>293</v>
      </c>
      <c r="E64" s="39" t="s">
        <v>670</v>
      </c>
      <c r="F64" s="103">
        <v>0</v>
      </c>
      <c r="G64" s="97">
        <v>14610</v>
      </c>
      <c r="H64" s="49">
        <v>0</v>
      </c>
    </row>
    <row r="65" spans="1:8" ht="12.9" customHeight="1" x14ac:dyDescent="0.25">
      <c r="A65" s="99"/>
      <c r="B65" s="39" t="s">
        <v>356</v>
      </c>
      <c r="C65" s="39" t="s">
        <v>383</v>
      </c>
      <c r="D65" s="39" t="s">
        <v>294</v>
      </c>
      <c r="E65" s="39" t="s">
        <v>671</v>
      </c>
      <c r="F65" s="103">
        <v>0</v>
      </c>
      <c r="G65" s="97">
        <v>11450</v>
      </c>
      <c r="H65" s="49">
        <v>0</v>
      </c>
    </row>
    <row r="66" spans="1:8" ht="12.9" customHeight="1" x14ac:dyDescent="0.25">
      <c r="A66" s="99"/>
      <c r="B66" s="39" t="s">
        <v>356</v>
      </c>
      <c r="C66" s="39" t="s">
        <v>383</v>
      </c>
      <c r="D66" s="39" t="s">
        <v>295</v>
      </c>
      <c r="E66" s="39" t="s">
        <v>672</v>
      </c>
      <c r="F66" s="103">
        <v>66</v>
      </c>
      <c r="G66" s="97">
        <v>6530</v>
      </c>
      <c r="H66" s="49">
        <v>10.1</v>
      </c>
    </row>
    <row r="67" spans="1:8" ht="12.9" customHeight="1" x14ac:dyDescent="0.25">
      <c r="A67" s="99"/>
      <c r="B67" s="39" t="s">
        <v>356</v>
      </c>
      <c r="C67" s="39" t="s">
        <v>383</v>
      </c>
      <c r="D67" s="39" t="s">
        <v>301</v>
      </c>
      <c r="E67" s="39" t="s">
        <v>673</v>
      </c>
      <c r="F67" s="103">
        <v>0</v>
      </c>
      <c r="G67" s="97">
        <v>20</v>
      </c>
      <c r="H67" s="49">
        <v>0</v>
      </c>
    </row>
    <row r="68" spans="1:8" ht="12.9" customHeight="1" x14ac:dyDescent="0.25">
      <c r="A68" s="99"/>
      <c r="B68" s="39" t="s">
        <v>356</v>
      </c>
      <c r="C68" s="39" t="s">
        <v>383</v>
      </c>
      <c r="D68" s="39" t="s">
        <v>296</v>
      </c>
      <c r="E68" s="39" t="s">
        <v>674</v>
      </c>
      <c r="F68" s="103">
        <v>0</v>
      </c>
      <c r="G68" s="97">
        <v>11330</v>
      </c>
      <c r="H68" s="49">
        <v>0</v>
      </c>
    </row>
    <row r="69" spans="1:8" ht="12.9" customHeight="1" x14ac:dyDescent="0.25">
      <c r="A69" s="99"/>
      <c r="B69" s="39" t="s">
        <v>356</v>
      </c>
      <c r="C69" s="39" t="s">
        <v>383</v>
      </c>
      <c r="D69" s="39" t="s">
        <v>297</v>
      </c>
      <c r="E69" s="39" t="s">
        <v>675</v>
      </c>
      <c r="F69" s="103">
        <v>0</v>
      </c>
      <c r="G69" s="97">
        <v>9585</v>
      </c>
      <c r="H69" s="49">
        <v>0</v>
      </c>
    </row>
    <row r="70" spans="1:8" ht="12.9" customHeight="1" x14ac:dyDescent="0.25">
      <c r="A70" s="99"/>
      <c r="B70" s="39" t="s">
        <v>356</v>
      </c>
      <c r="C70" s="39" t="s">
        <v>383</v>
      </c>
      <c r="D70" s="39" t="s">
        <v>298</v>
      </c>
      <c r="E70" s="39" t="s">
        <v>676</v>
      </c>
      <c r="F70" s="103">
        <v>0</v>
      </c>
      <c r="G70" s="97">
        <v>18780</v>
      </c>
      <c r="H70" s="49">
        <v>0</v>
      </c>
    </row>
    <row r="71" spans="1:8" ht="12.9" customHeight="1" x14ac:dyDescent="0.25">
      <c r="A71" s="99"/>
      <c r="B71" s="39" t="s">
        <v>356</v>
      </c>
      <c r="C71" s="39" t="s">
        <v>383</v>
      </c>
      <c r="D71" s="39" t="s">
        <v>530</v>
      </c>
      <c r="E71" s="39" t="s">
        <v>677</v>
      </c>
      <c r="F71" s="103">
        <v>8</v>
      </c>
      <c r="G71" s="97">
        <v>20060</v>
      </c>
      <c r="H71" s="49">
        <v>0.4</v>
      </c>
    </row>
    <row r="72" spans="1:8" ht="12.9" customHeight="1" x14ac:dyDescent="0.25">
      <c r="A72" s="99"/>
      <c r="B72" s="39" t="s">
        <v>356</v>
      </c>
      <c r="C72" s="39" t="s">
        <v>383</v>
      </c>
      <c r="D72" s="39" t="s">
        <v>291</v>
      </c>
      <c r="E72" s="39" t="s">
        <v>678</v>
      </c>
      <c r="F72" s="103">
        <v>0</v>
      </c>
      <c r="G72" s="97">
        <v>15620</v>
      </c>
      <c r="H72" s="49">
        <v>0</v>
      </c>
    </row>
    <row r="73" spans="1:8" ht="12.9" customHeight="1" x14ac:dyDescent="0.25">
      <c r="A73" s="99"/>
      <c r="B73" s="39" t="s">
        <v>356</v>
      </c>
      <c r="C73" s="39" t="s">
        <v>383</v>
      </c>
      <c r="D73" s="39" t="s">
        <v>323</v>
      </c>
      <c r="E73" s="39" t="s">
        <v>679</v>
      </c>
      <c r="F73" s="103">
        <v>0</v>
      </c>
      <c r="G73" s="97">
        <v>85</v>
      </c>
      <c r="H73" s="49">
        <v>0</v>
      </c>
    </row>
    <row r="74" spans="1:8" ht="12.9" customHeight="1" x14ac:dyDescent="0.25">
      <c r="A74" s="99"/>
      <c r="B74" s="39" t="s">
        <v>356</v>
      </c>
      <c r="C74" s="39" t="s">
        <v>383</v>
      </c>
      <c r="D74" s="39" t="s">
        <v>299</v>
      </c>
      <c r="E74" s="39" t="s">
        <v>680</v>
      </c>
      <c r="F74" s="103">
        <v>0</v>
      </c>
      <c r="G74" s="97">
        <v>5190</v>
      </c>
      <c r="H74" s="49">
        <v>0</v>
      </c>
    </row>
    <row r="75" spans="1:8" ht="12.9" customHeight="1" x14ac:dyDescent="0.25">
      <c r="A75" s="99"/>
      <c r="B75" s="39" t="s">
        <v>355</v>
      </c>
      <c r="C75" s="39" t="s">
        <v>382</v>
      </c>
      <c r="D75" s="39" t="s">
        <v>256</v>
      </c>
      <c r="E75" s="39" t="s">
        <v>681</v>
      </c>
      <c r="F75" s="103">
        <v>14</v>
      </c>
      <c r="G75" s="97">
        <v>7815</v>
      </c>
      <c r="H75" s="49">
        <v>1.8</v>
      </c>
    </row>
    <row r="76" spans="1:8" ht="12.9" customHeight="1" x14ac:dyDescent="0.25">
      <c r="A76" s="99"/>
      <c r="B76" s="39" t="s">
        <v>355</v>
      </c>
      <c r="C76" s="39" t="s">
        <v>382</v>
      </c>
      <c r="D76" s="39" t="s">
        <v>272</v>
      </c>
      <c r="E76" s="39" t="s">
        <v>682</v>
      </c>
      <c r="F76" s="103">
        <v>0</v>
      </c>
      <c r="G76" s="97">
        <v>305</v>
      </c>
      <c r="H76" s="49">
        <v>0</v>
      </c>
    </row>
    <row r="77" spans="1:8" ht="12.9" customHeight="1" x14ac:dyDescent="0.25">
      <c r="A77" s="99"/>
      <c r="B77" s="39" t="s">
        <v>355</v>
      </c>
      <c r="C77" s="39" t="s">
        <v>382</v>
      </c>
      <c r="D77" s="39" t="s">
        <v>273</v>
      </c>
      <c r="E77" s="39" t="s">
        <v>683</v>
      </c>
      <c r="F77" s="103">
        <v>0</v>
      </c>
      <c r="G77" s="97">
        <v>10790</v>
      </c>
      <c r="H77" s="49">
        <v>0</v>
      </c>
    </row>
    <row r="78" spans="1:8" ht="12.9" customHeight="1" x14ac:dyDescent="0.25">
      <c r="A78" s="99"/>
      <c r="B78" s="39" t="s">
        <v>355</v>
      </c>
      <c r="C78" s="39" t="s">
        <v>382</v>
      </c>
      <c r="D78" s="39" t="s">
        <v>345</v>
      </c>
      <c r="E78" s="39" t="s">
        <v>684</v>
      </c>
      <c r="F78" s="103">
        <v>0</v>
      </c>
      <c r="G78" s="97">
        <v>75</v>
      </c>
      <c r="H78" s="49">
        <v>0</v>
      </c>
    </row>
    <row r="79" spans="1:8" ht="12.9" customHeight="1" x14ac:dyDescent="0.25">
      <c r="A79" s="99"/>
      <c r="B79" s="39" t="s">
        <v>355</v>
      </c>
      <c r="C79" s="39" t="s">
        <v>382</v>
      </c>
      <c r="D79" s="39" t="s">
        <v>257</v>
      </c>
      <c r="E79" s="39" t="s">
        <v>685</v>
      </c>
      <c r="F79" s="103">
        <v>9</v>
      </c>
      <c r="G79" s="97">
        <v>9100</v>
      </c>
      <c r="H79" s="49">
        <v>1</v>
      </c>
    </row>
    <row r="80" spans="1:8" ht="12.9" customHeight="1" x14ac:dyDescent="0.25">
      <c r="A80" s="99"/>
      <c r="B80" s="39" t="s">
        <v>355</v>
      </c>
      <c r="C80" s="39" t="s">
        <v>382</v>
      </c>
      <c r="D80" s="39" t="s">
        <v>258</v>
      </c>
      <c r="E80" s="39" t="s">
        <v>686</v>
      </c>
      <c r="F80" s="103">
        <v>272</v>
      </c>
      <c r="G80" s="97">
        <v>19070</v>
      </c>
      <c r="H80" s="49">
        <v>14.3</v>
      </c>
    </row>
    <row r="81" spans="1:8" ht="12.9" customHeight="1" x14ac:dyDescent="0.25">
      <c r="A81" s="99"/>
      <c r="B81" s="39" t="s">
        <v>355</v>
      </c>
      <c r="C81" s="39" t="s">
        <v>382</v>
      </c>
      <c r="D81" s="39" t="s">
        <v>259</v>
      </c>
      <c r="E81" s="39" t="s">
        <v>687</v>
      </c>
      <c r="F81" s="103">
        <v>16</v>
      </c>
      <c r="G81" s="97">
        <v>11890</v>
      </c>
      <c r="H81" s="49">
        <v>1.3</v>
      </c>
    </row>
    <row r="82" spans="1:8" ht="12.9" customHeight="1" x14ac:dyDescent="0.25">
      <c r="A82" s="99"/>
      <c r="B82" s="39" t="s">
        <v>355</v>
      </c>
      <c r="C82" s="39" t="s">
        <v>382</v>
      </c>
      <c r="D82" s="39" t="s">
        <v>304</v>
      </c>
      <c r="E82" s="39" t="s">
        <v>688</v>
      </c>
      <c r="F82" s="103">
        <v>0</v>
      </c>
      <c r="G82" s="97">
        <v>500</v>
      </c>
      <c r="H82" s="49">
        <v>0</v>
      </c>
    </row>
    <row r="83" spans="1:8" ht="12.9" customHeight="1" x14ac:dyDescent="0.25">
      <c r="A83" s="99"/>
      <c r="B83" s="39" t="s">
        <v>355</v>
      </c>
      <c r="C83" s="39" t="s">
        <v>382</v>
      </c>
      <c r="D83" s="39" t="s">
        <v>260</v>
      </c>
      <c r="E83" s="39" t="s">
        <v>689</v>
      </c>
      <c r="F83" s="103">
        <v>66</v>
      </c>
      <c r="G83" s="97">
        <v>21110</v>
      </c>
      <c r="H83" s="49">
        <v>3.1</v>
      </c>
    </row>
    <row r="84" spans="1:8" ht="12.9" customHeight="1" x14ac:dyDescent="0.25">
      <c r="A84" s="99"/>
      <c r="B84" s="39" t="s">
        <v>355</v>
      </c>
      <c r="C84" s="39" t="s">
        <v>382</v>
      </c>
      <c r="D84" s="39" t="s">
        <v>271</v>
      </c>
      <c r="E84" s="39" t="s">
        <v>690</v>
      </c>
      <c r="F84" s="103">
        <v>2</v>
      </c>
      <c r="G84" s="97">
        <v>12510</v>
      </c>
      <c r="H84" s="49">
        <v>0.2</v>
      </c>
    </row>
    <row r="85" spans="1:8" ht="12.9" customHeight="1" x14ac:dyDescent="0.25">
      <c r="A85" s="99"/>
      <c r="B85" s="39" t="s">
        <v>355</v>
      </c>
      <c r="C85" s="39" t="s">
        <v>382</v>
      </c>
      <c r="D85" s="39" t="s">
        <v>234</v>
      </c>
      <c r="E85" s="39" t="s">
        <v>691</v>
      </c>
      <c r="F85" s="103">
        <v>5</v>
      </c>
      <c r="G85" s="97">
        <v>3655</v>
      </c>
      <c r="H85" s="49">
        <v>1.4</v>
      </c>
    </row>
    <row r="86" spans="1:8" ht="12.9" customHeight="1" x14ac:dyDescent="0.25">
      <c r="A86" s="99"/>
      <c r="B86" s="39" t="s">
        <v>355</v>
      </c>
      <c r="C86" s="39" t="s">
        <v>382</v>
      </c>
      <c r="D86" s="39" t="s">
        <v>261</v>
      </c>
      <c r="E86" s="39" t="s">
        <v>692</v>
      </c>
      <c r="F86" s="103">
        <v>0</v>
      </c>
      <c r="G86" s="97">
        <v>0</v>
      </c>
      <c r="H86" s="49" t="s">
        <v>502</v>
      </c>
    </row>
    <row r="87" spans="1:8" ht="12.9" customHeight="1" x14ac:dyDescent="0.25">
      <c r="A87" s="99"/>
      <c r="B87" s="39" t="s">
        <v>355</v>
      </c>
      <c r="C87" s="39" t="s">
        <v>382</v>
      </c>
      <c r="D87" s="39" t="s">
        <v>1</v>
      </c>
      <c r="E87" s="39" t="s">
        <v>693</v>
      </c>
      <c r="F87" s="103">
        <v>0</v>
      </c>
      <c r="G87" s="97">
        <v>210</v>
      </c>
      <c r="H87" s="49">
        <v>0</v>
      </c>
    </row>
    <row r="88" spans="1:8" ht="12.9" customHeight="1" x14ac:dyDescent="0.25">
      <c r="A88" s="99"/>
      <c r="B88" s="39" t="s">
        <v>355</v>
      </c>
      <c r="C88" s="39" t="s">
        <v>382</v>
      </c>
      <c r="D88" s="39" t="s">
        <v>320</v>
      </c>
      <c r="E88" s="39" t="s">
        <v>694</v>
      </c>
      <c r="F88" s="103">
        <v>0</v>
      </c>
      <c r="G88" s="97">
        <v>355</v>
      </c>
      <c r="H88" s="49">
        <v>0</v>
      </c>
    </row>
    <row r="89" spans="1:8" ht="12.9" customHeight="1" x14ac:dyDescent="0.25">
      <c r="A89" s="99"/>
      <c r="B89" s="39" t="s">
        <v>355</v>
      </c>
      <c r="C89" s="39" t="s">
        <v>382</v>
      </c>
      <c r="D89" s="39" t="s">
        <v>262</v>
      </c>
      <c r="E89" s="39" t="s">
        <v>695</v>
      </c>
      <c r="F89" s="103">
        <v>0</v>
      </c>
      <c r="G89" s="97">
        <v>12525</v>
      </c>
      <c r="H89" s="49">
        <v>0</v>
      </c>
    </row>
    <row r="90" spans="1:8" ht="12.9" customHeight="1" x14ac:dyDescent="0.25">
      <c r="A90" s="99"/>
      <c r="B90" s="39" t="s">
        <v>355</v>
      </c>
      <c r="C90" s="39" t="s">
        <v>382</v>
      </c>
      <c r="D90" s="39" t="s">
        <v>263</v>
      </c>
      <c r="E90" s="39" t="s">
        <v>696</v>
      </c>
      <c r="F90" s="103">
        <v>316</v>
      </c>
      <c r="G90" s="97">
        <v>8730</v>
      </c>
      <c r="H90" s="49">
        <v>36.200000000000003</v>
      </c>
    </row>
    <row r="91" spans="1:8" ht="12.9" customHeight="1" x14ac:dyDescent="0.25">
      <c r="A91" s="99"/>
      <c r="B91" s="39" t="s">
        <v>355</v>
      </c>
      <c r="C91" s="39" t="s">
        <v>382</v>
      </c>
      <c r="D91" s="39" t="s">
        <v>244</v>
      </c>
      <c r="E91" s="39" t="s">
        <v>697</v>
      </c>
      <c r="F91" s="103">
        <v>0</v>
      </c>
      <c r="G91" s="97">
        <v>2995</v>
      </c>
      <c r="H91" s="49">
        <v>0</v>
      </c>
    </row>
    <row r="92" spans="1:8" ht="12.9" customHeight="1" x14ac:dyDescent="0.25">
      <c r="A92" s="99"/>
      <c r="B92" s="39" t="s">
        <v>355</v>
      </c>
      <c r="C92" s="39" t="s">
        <v>382</v>
      </c>
      <c r="D92" s="39" t="s">
        <v>277</v>
      </c>
      <c r="E92" s="39" t="s">
        <v>698</v>
      </c>
      <c r="F92" s="103">
        <v>0</v>
      </c>
      <c r="G92" s="97">
        <v>315</v>
      </c>
      <c r="H92" s="49">
        <v>0</v>
      </c>
    </row>
    <row r="93" spans="1:8" ht="12.9" customHeight="1" x14ac:dyDescent="0.25">
      <c r="A93" s="99"/>
      <c r="B93" s="39" t="s">
        <v>355</v>
      </c>
      <c r="C93" s="39" t="s">
        <v>382</v>
      </c>
      <c r="D93" s="39" t="s">
        <v>276</v>
      </c>
      <c r="E93" s="39" t="s">
        <v>699</v>
      </c>
      <c r="F93" s="103">
        <v>25</v>
      </c>
      <c r="G93" s="97">
        <v>20890</v>
      </c>
      <c r="H93" s="49">
        <v>1.2</v>
      </c>
    </row>
    <row r="94" spans="1:8" ht="12.9" customHeight="1" x14ac:dyDescent="0.25">
      <c r="A94" s="99"/>
      <c r="B94" s="39" t="s">
        <v>355</v>
      </c>
      <c r="C94" s="39" t="s">
        <v>382</v>
      </c>
      <c r="D94" s="39" t="s">
        <v>278</v>
      </c>
      <c r="E94" s="39" t="s">
        <v>700</v>
      </c>
      <c r="F94" s="103">
        <v>28</v>
      </c>
      <c r="G94" s="97">
        <v>16310</v>
      </c>
      <c r="H94" s="49">
        <v>1.7</v>
      </c>
    </row>
    <row r="95" spans="1:8" ht="12.9" customHeight="1" x14ac:dyDescent="0.25">
      <c r="A95" s="99"/>
      <c r="B95" s="39" t="s">
        <v>355</v>
      </c>
      <c r="C95" s="39" t="s">
        <v>382</v>
      </c>
      <c r="D95" s="39" t="s">
        <v>2</v>
      </c>
      <c r="E95" s="39" t="s">
        <v>701</v>
      </c>
      <c r="F95" s="103">
        <v>0</v>
      </c>
      <c r="G95" s="97">
        <v>6570</v>
      </c>
      <c r="H95" s="49">
        <v>0</v>
      </c>
    </row>
    <row r="96" spans="1:8" ht="12.9" customHeight="1" x14ac:dyDescent="0.25">
      <c r="A96" s="99"/>
      <c r="B96" s="39" t="s">
        <v>355</v>
      </c>
      <c r="C96" s="39" t="s">
        <v>382</v>
      </c>
      <c r="D96" s="39" t="s">
        <v>264</v>
      </c>
      <c r="E96" s="39" t="s">
        <v>702</v>
      </c>
      <c r="F96" s="103">
        <v>0</v>
      </c>
      <c r="G96" s="97">
        <v>1935</v>
      </c>
      <c r="H96" s="49">
        <v>0</v>
      </c>
    </row>
    <row r="97" spans="1:8" ht="12.9" customHeight="1" x14ac:dyDescent="0.25">
      <c r="A97" s="99"/>
      <c r="B97" s="39" t="s">
        <v>355</v>
      </c>
      <c r="C97" s="39" t="s">
        <v>382</v>
      </c>
      <c r="D97" s="39" t="s">
        <v>279</v>
      </c>
      <c r="E97" s="39" t="s">
        <v>703</v>
      </c>
      <c r="F97" s="103">
        <v>7</v>
      </c>
      <c r="G97" s="97">
        <v>17055</v>
      </c>
      <c r="H97" s="49">
        <v>0.4</v>
      </c>
    </row>
    <row r="98" spans="1:8" ht="12.9" customHeight="1" x14ac:dyDescent="0.25">
      <c r="A98" s="99"/>
      <c r="B98" s="39" t="s">
        <v>355</v>
      </c>
      <c r="C98" s="39" t="s">
        <v>382</v>
      </c>
      <c r="D98" s="39" t="s">
        <v>265</v>
      </c>
      <c r="E98" s="39" t="s">
        <v>704</v>
      </c>
      <c r="F98" s="103">
        <v>0</v>
      </c>
      <c r="G98" s="97">
        <v>8780</v>
      </c>
      <c r="H98" s="49">
        <v>0</v>
      </c>
    </row>
    <row r="99" spans="1:8" ht="12.9" customHeight="1" x14ac:dyDescent="0.25">
      <c r="A99" s="99"/>
      <c r="B99" s="39" t="s">
        <v>355</v>
      </c>
      <c r="C99" s="39" t="s">
        <v>382</v>
      </c>
      <c r="D99" s="39" t="s">
        <v>6</v>
      </c>
      <c r="E99" s="39" t="s">
        <v>705</v>
      </c>
      <c r="F99" s="103">
        <v>0</v>
      </c>
      <c r="G99" s="97">
        <v>95</v>
      </c>
      <c r="H99" s="49">
        <v>0</v>
      </c>
    </row>
    <row r="100" spans="1:8" ht="12.9" customHeight="1" x14ac:dyDescent="0.25">
      <c r="A100" s="99"/>
      <c r="B100" s="39" t="s">
        <v>355</v>
      </c>
      <c r="C100" s="39" t="s">
        <v>382</v>
      </c>
      <c r="D100" s="39" t="s">
        <v>274</v>
      </c>
      <c r="E100" s="39" t="s">
        <v>706</v>
      </c>
      <c r="F100" s="103">
        <v>0</v>
      </c>
      <c r="G100" s="97">
        <v>1085</v>
      </c>
      <c r="H100" s="49">
        <v>0</v>
      </c>
    </row>
    <row r="101" spans="1:8" ht="12.9" customHeight="1" x14ac:dyDescent="0.25">
      <c r="A101" s="99"/>
      <c r="B101" s="39" t="s">
        <v>355</v>
      </c>
      <c r="C101" s="39" t="s">
        <v>382</v>
      </c>
      <c r="D101" s="39" t="s">
        <v>266</v>
      </c>
      <c r="E101" s="39" t="s">
        <v>707</v>
      </c>
      <c r="F101" s="103">
        <v>0</v>
      </c>
      <c r="G101" s="97">
        <v>220</v>
      </c>
      <c r="H101" s="49">
        <v>0</v>
      </c>
    </row>
    <row r="102" spans="1:8" ht="12.9" customHeight="1" x14ac:dyDescent="0.25">
      <c r="A102" s="99"/>
      <c r="B102" s="39" t="s">
        <v>355</v>
      </c>
      <c r="C102" s="39" t="s">
        <v>382</v>
      </c>
      <c r="D102" s="39" t="s">
        <v>267</v>
      </c>
      <c r="E102" s="39" t="s">
        <v>708</v>
      </c>
      <c r="F102" s="103">
        <v>0</v>
      </c>
      <c r="G102" s="97">
        <v>13825</v>
      </c>
      <c r="H102" s="49">
        <v>0</v>
      </c>
    </row>
    <row r="103" spans="1:8" ht="12.9" customHeight="1" x14ac:dyDescent="0.25">
      <c r="A103" s="99"/>
      <c r="B103" s="39" t="s">
        <v>355</v>
      </c>
      <c r="C103" s="39" t="s">
        <v>382</v>
      </c>
      <c r="D103" s="39" t="s">
        <v>268</v>
      </c>
      <c r="E103" s="39" t="s">
        <v>709</v>
      </c>
      <c r="F103" s="103">
        <v>0</v>
      </c>
      <c r="G103" s="97">
        <v>365</v>
      </c>
      <c r="H103" s="49">
        <v>0</v>
      </c>
    </row>
    <row r="104" spans="1:8" ht="12.9" customHeight="1" x14ac:dyDescent="0.25">
      <c r="A104" s="99"/>
      <c r="B104" s="39" t="s">
        <v>355</v>
      </c>
      <c r="C104" s="39" t="s">
        <v>382</v>
      </c>
      <c r="D104" s="39" t="s">
        <v>269</v>
      </c>
      <c r="E104" s="39" t="s">
        <v>710</v>
      </c>
      <c r="F104" s="103">
        <v>0</v>
      </c>
      <c r="G104" s="97">
        <v>280</v>
      </c>
      <c r="H104" s="49">
        <v>0</v>
      </c>
    </row>
    <row r="105" spans="1:8" ht="12.9" customHeight="1" x14ac:dyDescent="0.25">
      <c r="A105" s="99"/>
      <c r="B105" s="39" t="s">
        <v>355</v>
      </c>
      <c r="C105" s="39" t="s">
        <v>382</v>
      </c>
      <c r="D105" s="39" t="s">
        <v>280</v>
      </c>
      <c r="E105" s="39" t="s">
        <v>711</v>
      </c>
      <c r="F105" s="103">
        <v>0</v>
      </c>
      <c r="G105" s="97">
        <v>18400</v>
      </c>
      <c r="H105" s="49">
        <v>0</v>
      </c>
    </row>
    <row r="106" spans="1:8" ht="12.9" customHeight="1" x14ac:dyDescent="0.25">
      <c r="A106" s="99"/>
      <c r="B106" s="39" t="s">
        <v>355</v>
      </c>
      <c r="C106" s="39" t="s">
        <v>382</v>
      </c>
      <c r="D106" s="39" t="s">
        <v>270</v>
      </c>
      <c r="E106" s="39" t="s">
        <v>712</v>
      </c>
      <c r="F106" s="103">
        <v>237</v>
      </c>
      <c r="G106" s="97">
        <v>29235</v>
      </c>
      <c r="H106" s="49">
        <v>8.1</v>
      </c>
    </row>
    <row r="107" spans="1:8" ht="12.9" customHeight="1" x14ac:dyDescent="0.25">
      <c r="A107" s="99"/>
      <c r="B107" s="39" t="s">
        <v>400</v>
      </c>
      <c r="C107" s="39" t="s">
        <v>405</v>
      </c>
      <c r="D107" s="39" t="s">
        <v>111</v>
      </c>
      <c r="E107" s="39" t="s">
        <v>713</v>
      </c>
      <c r="F107" s="103">
        <v>0</v>
      </c>
      <c r="G107" s="97" t="s">
        <v>29</v>
      </c>
      <c r="H107" s="49" t="s">
        <v>502</v>
      </c>
    </row>
    <row r="108" spans="1:8" ht="12.9" customHeight="1" x14ac:dyDescent="0.25">
      <c r="A108" s="99"/>
      <c r="B108" s="39" t="s">
        <v>400</v>
      </c>
      <c r="C108" s="39" t="s">
        <v>405</v>
      </c>
      <c r="D108" s="39" t="s">
        <v>13</v>
      </c>
      <c r="E108" s="39" t="s">
        <v>714</v>
      </c>
      <c r="F108" s="103">
        <v>0</v>
      </c>
      <c r="G108" s="97">
        <v>440</v>
      </c>
      <c r="H108" s="49">
        <v>0</v>
      </c>
    </row>
    <row r="109" spans="1:8" ht="12.9" customHeight="1" x14ac:dyDescent="0.25">
      <c r="A109" s="99"/>
      <c r="B109" s="39" t="s">
        <v>400</v>
      </c>
      <c r="C109" s="39" t="s">
        <v>405</v>
      </c>
      <c r="D109" s="39" t="s">
        <v>112</v>
      </c>
      <c r="E109" s="39" t="s">
        <v>715</v>
      </c>
      <c r="F109" s="103">
        <v>0</v>
      </c>
      <c r="G109" s="97">
        <v>6185</v>
      </c>
      <c r="H109" s="49">
        <v>0</v>
      </c>
    </row>
    <row r="110" spans="1:8" ht="12.9" customHeight="1" x14ac:dyDescent="0.25">
      <c r="A110" s="99"/>
      <c r="B110" s="39" t="s">
        <v>400</v>
      </c>
      <c r="C110" s="39" t="s">
        <v>405</v>
      </c>
      <c r="D110" s="39" t="s">
        <v>118</v>
      </c>
      <c r="E110" s="39" t="s">
        <v>716</v>
      </c>
      <c r="F110" s="103">
        <v>1</v>
      </c>
      <c r="G110" s="97" t="s">
        <v>29</v>
      </c>
      <c r="H110" s="49" t="s">
        <v>502</v>
      </c>
    </row>
    <row r="111" spans="1:8" ht="12.9" customHeight="1" x14ac:dyDescent="0.25">
      <c r="A111" s="99"/>
      <c r="B111" s="39" t="s">
        <v>400</v>
      </c>
      <c r="C111" s="39" t="s">
        <v>405</v>
      </c>
      <c r="D111" s="39" t="s">
        <v>98</v>
      </c>
      <c r="E111" s="39" t="s">
        <v>717</v>
      </c>
      <c r="F111" s="103">
        <v>0</v>
      </c>
      <c r="G111" s="97">
        <v>8820</v>
      </c>
      <c r="H111" s="49">
        <v>0</v>
      </c>
    </row>
    <row r="112" spans="1:8" ht="12.9" customHeight="1" x14ac:dyDescent="0.25">
      <c r="A112" s="99"/>
      <c r="B112" s="39" t="s">
        <v>400</v>
      </c>
      <c r="C112" s="39" t="s">
        <v>405</v>
      </c>
      <c r="D112" s="39" t="s">
        <v>113</v>
      </c>
      <c r="E112" s="39" t="s">
        <v>718</v>
      </c>
      <c r="F112" s="103">
        <v>0</v>
      </c>
      <c r="G112" s="97">
        <v>260</v>
      </c>
      <c r="H112" s="49">
        <v>0</v>
      </c>
    </row>
    <row r="113" spans="1:8" ht="12.9" customHeight="1" x14ac:dyDescent="0.25">
      <c r="A113" s="99"/>
      <c r="B113" s="39" t="s">
        <v>400</v>
      </c>
      <c r="C113" s="39" t="s">
        <v>405</v>
      </c>
      <c r="D113" s="39" t="s">
        <v>8</v>
      </c>
      <c r="E113" s="39" t="s">
        <v>719</v>
      </c>
      <c r="F113" s="103">
        <v>0</v>
      </c>
      <c r="G113" s="97">
        <v>520</v>
      </c>
      <c r="H113" s="49">
        <v>0</v>
      </c>
    </row>
    <row r="114" spans="1:8" ht="12.9" customHeight="1" x14ac:dyDescent="0.25">
      <c r="A114" s="99"/>
      <c r="B114" s="39" t="s">
        <v>400</v>
      </c>
      <c r="C114" s="39" t="s">
        <v>405</v>
      </c>
      <c r="D114" s="39" t="s">
        <v>100</v>
      </c>
      <c r="E114" s="39" t="s">
        <v>720</v>
      </c>
      <c r="F114" s="103">
        <v>0</v>
      </c>
      <c r="G114" s="97">
        <v>155</v>
      </c>
      <c r="H114" s="49">
        <v>0</v>
      </c>
    </row>
    <row r="115" spans="1:8" ht="12.9" customHeight="1" x14ac:dyDescent="0.25">
      <c r="A115" s="99"/>
      <c r="B115" s="39" t="s">
        <v>400</v>
      </c>
      <c r="C115" s="39" t="s">
        <v>405</v>
      </c>
      <c r="D115" s="39" t="s">
        <v>114</v>
      </c>
      <c r="E115" s="39" t="s">
        <v>721</v>
      </c>
      <c r="F115" s="103">
        <v>0</v>
      </c>
      <c r="G115" s="97">
        <v>4360</v>
      </c>
      <c r="H115" s="49">
        <v>0</v>
      </c>
    </row>
    <row r="116" spans="1:8" ht="12.9" customHeight="1" x14ac:dyDescent="0.25">
      <c r="A116" s="99"/>
      <c r="B116" s="39" t="s">
        <v>400</v>
      </c>
      <c r="C116" s="39" t="s">
        <v>405</v>
      </c>
      <c r="D116" s="39" t="s">
        <v>10</v>
      </c>
      <c r="E116" s="39" t="s">
        <v>722</v>
      </c>
      <c r="F116" s="103">
        <v>0</v>
      </c>
      <c r="G116" s="97">
        <v>660</v>
      </c>
      <c r="H116" s="49">
        <v>0</v>
      </c>
    </row>
    <row r="117" spans="1:8" ht="12.9" customHeight="1" x14ac:dyDescent="0.25">
      <c r="A117" s="99"/>
      <c r="B117" s="39" t="s">
        <v>400</v>
      </c>
      <c r="C117" s="39" t="s">
        <v>405</v>
      </c>
      <c r="D117" s="39" t="s">
        <v>101</v>
      </c>
      <c r="E117" s="39" t="s">
        <v>723</v>
      </c>
      <c r="F117" s="103">
        <v>0</v>
      </c>
      <c r="G117" s="97">
        <v>10100</v>
      </c>
      <c r="H117" s="49">
        <v>0</v>
      </c>
    </row>
    <row r="118" spans="1:8" ht="12.9" customHeight="1" x14ac:dyDescent="0.25">
      <c r="A118" s="99"/>
      <c r="B118" s="39" t="s">
        <v>400</v>
      </c>
      <c r="C118" s="39" t="s">
        <v>405</v>
      </c>
      <c r="D118" s="39" t="s">
        <v>102</v>
      </c>
      <c r="E118" s="39" t="s">
        <v>724</v>
      </c>
      <c r="F118" s="103">
        <v>0</v>
      </c>
      <c r="G118" s="97">
        <v>880</v>
      </c>
      <c r="H118" s="49">
        <v>0</v>
      </c>
    </row>
    <row r="119" spans="1:8" ht="12.9" customHeight="1" x14ac:dyDescent="0.25">
      <c r="A119" s="99"/>
      <c r="B119" s="39" t="s">
        <v>400</v>
      </c>
      <c r="C119" s="39" t="s">
        <v>405</v>
      </c>
      <c r="D119" s="39" t="s">
        <v>3</v>
      </c>
      <c r="E119" s="39" t="s">
        <v>725</v>
      </c>
      <c r="F119" s="103">
        <v>0</v>
      </c>
      <c r="G119" s="97">
        <v>200</v>
      </c>
      <c r="H119" s="49">
        <v>0</v>
      </c>
    </row>
    <row r="120" spans="1:8" ht="12.9" customHeight="1" x14ac:dyDescent="0.25">
      <c r="A120" s="99"/>
      <c r="B120" s="39" t="s">
        <v>400</v>
      </c>
      <c r="C120" s="39" t="s">
        <v>405</v>
      </c>
      <c r="D120" s="39" t="s">
        <v>103</v>
      </c>
      <c r="E120" s="39" t="s">
        <v>726</v>
      </c>
      <c r="F120" s="103">
        <v>0</v>
      </c>
      <c r="G120" s="97">
        <v>0</v>
      </c>
      <c r="H120" s="49" t="s">
        <v>502</v>
      </c>
    </row>
    <row r="121" spans="1:8" ht="12.9" customHeight="1" x14ac:dyDescent="0.25">
      <c r="A121" s="99"/>
      <c r="B121" s="39" t="s">
        <v>400</v>
      </c>
      <c r="C121" s="39" t="s">
        <v>405</v>
      </c>
      <c r="D121" s="39" t="s">
        <v>120</v>
      </c>
      <c r="E121" s="39" t="s">
        <v>727</v>
      </c>
      <c r="F121" s="103">
        <v>0</v>
      </c>
      <c r="G121" s="97">
        <v>910</v>
      </c>
      <c r="H121" s="49">
        <v>0</v>
      </c>
    </row>
    <row r="122" spans="1:8" ht="12.9" customHeight="1" x14ac:dyDescent="0.25">
      <c r="A122" s="99"/>
      <c r="B122" s="39" t="s">
        <v>400</v>
      </c>
      <c r="C122" s="39" t="s">
        <v>405</v>
      </c>
      <c r="D122" s="39" t="s">
        <v>116</v>
      </c>
      <c r="E122" s="39" t="s">
        <v>728</v>
      </c>
      <c r="F122" s="103">
        <v>0</v>
      </c>
      <c r="G122" s="97">
        <v>205</v>
      </c>
      <c r="H122" s="49">
        <v>0</v>
      </c>
    </row>
    <row r="123" spans="1:8" ht="12.9" customHeight="1" x14ac:dyDescent="0.25">
      <c r="A123" s="99"/>
      <c r="B123" s="39" t="s">
        <v>400</v>
      </c>
      <c r="C123" s="39" t="s">
        <v>405</v>
      </c>
      <c r="D123" s="39" t="s">
        <v>104</v>
      </c>
      <c r="E123" s="39" t="s">
        <v>729</v>
      </c>
      <c r="F123" s="103">
        <v>2</v>
      </c>
      <c r="G123" s="97">
        <v>11905</v>
      </c>
      <c r="H123" s="49">
        <v>0.2</v>
      </c>
    </row>
    <row r="124" spans="1:8" ht="12.9" customHeight="1" x14ac:dyDescent="0.25">
      <c r="A124" s="99"/>
      <c r="B124" s="39" t="s">
        <v>400</v>
      </c>
      <c r="C124" s="39" t="s">
        <v>405</v>
      </c>
      <c r="D124" s="39" t="s">
        <v>105</v>
      </c>
      <c r="E124" s="39" t="s">
        <v>730</v>
      </c>
      <c r="F124" s="103">
        <v>0</v>
      </c>
      <c r="G124" s="97">
        <v>230</v>
      </c>
      <c r="H124" s="49">
        <v>0</v>
      </c>
    </row>
    <row r="125" spans="1:8" ht="12.9" customHeight="1" x14ac:dyDescent="0.25">
      <c r="A125" s="99"/>
      <c r="B125" s="39" t="s">
        <v>400</v>
      </c>
      <c r="C125" s="39" t="s">
        <v>405</v>
      </c>
      <c r="D125" s="39" t="s">
        <v>106</v>
      </c>
      <c r="E125" s="39" t="s">
        <v>731</v>
      </c>
      <c r="F125" s="103">
        <v>0</v>
      </c>
      <c r="G125" s="97">
        <v>27550</v>
      </c>
      <c r="H125" s="49">
        <v>0</v>
      </c>
    </row>
    <row r="126" spans="1:8" ht="12.9" customHeight="1" x14ac:dyDescent="0.25">
      <c r="A126" s="99"/>
      <c r="B126" s="39" t="s">
        <v>400</v>
      </c>
      <c r="C126" s="39" t="s">
        <v>405</v>
      </c>
      <c r="D126" s="39" t="s">
        <v>107</v>
      </c>
      <c r="E126" s="39" t="s">
        <v>732</v>
      </c>
      <c r="F126" s="103">
        <v>0</v>
      </c>
      <c r="G126" s="97">
        <v>360</v>
      </c>
      <c r="H126" s="49">
        <v>0</v>
      </c>
    </row>
    <row r="127" spans="1:8" ht="12.9" customHeight="1" x14ac:dyDescent="0.25">
      <c r="A127" s="99"/>
      <c r="B127" s="39" t="s">
        <v>400</v>
      </c>
      <c r="C127" s="39" t="s">
        <v>405</v>
      </c>
      <c r="D127" s="39" t="s">
        <v>108</v>
      </c>
      <c r="E127" s="39" t="s">
        <v>733</v>
      </c>
      <c r="F127" s="103">
        <v>0</v>
      </c>
      <c r="G127" s="97">
        <v>10720</v>
      </c>
      <c r="H127" s="49">
        <v>0</v>
      </c>
    </row>
    <row r="128" spans="1:8" ht="12.9" customHeight="1" x14ac:dyDescent="0.25">
      <c r="A128" s="99"/>
      <c r="B128" s="39" t="s">
        <v>400</v>
      </c>
      <c r="C128" s="39" t="s">
        <v>405</v>
      </c>
      <c r="D128" s="39" t="s">
        <v>11</v>
      </c>
      <c r="E128" s="39" t="s">
        <v>734</v>
      </c>
      <c r="F128" s="103">
        <v>0</v>
      </c>
      <c r="G128" s="97">
        <v>245</v>
      </c>
      <c r="H128" s="49">
        <v>0</v>
      </c>
    </row>
    <row r="129" spans="1:8" ht="12.9" customHeight="1" x14ac:dyDescent="0.25">
      <c r="A129" s="99"/>
      <c r="B129" s="39" t="s">
        <v>400</v>
      </c>
      <c r="C129" s="39" t="s">
        <v>405</v>
      </c>
      <c r="D129" s="39" t="s">
        <v>121</v>
      </c>
      <c r="E129" s="39" t="s">
        <v>735</v>
      </c>
      <c r="F129" s="103">
        <v>0</v>
      </c>
      <c r="G129" s="97">
        <v>8190</v>
      </c>
      <c r="H129" s="49">
        <v>0</v>
      </c>
    </row>
    <row r="130" spans="1:8" ht="12.9" customHeight="1" x14ac:dyDescent="0.25">
      <c r="A130" s="99"/>
      <c r="B130" s="39" t="s">
        <v>400</v>
      </c>
      <c r="C130" s="39" t="s">
        <v>405</v>
      </c>
      <c r="D130" s="39" t="s">
        <v>122</v>
      </c>
      <c r="E130" s="39" t="s">
        <v>736</v>
      </c>
      <c r="F130" s="103">
        <v>29</v>
      </c>
      <c r="G130" s="97">
        <v>10685</v>
      </c>
      <c r="H130" s="49">
        <v>2.7</v>
      </c>
    </row>
    <row r="131" spans="1:8" ht="12.9" customHeight="1" x14ac:dyDescent="0.25">
      <c r="A131" s="99"/>
      <c r="B131" s="39" t="s">
        <v>400</v>
      </c>
      <c r="C131" s="39" t="s">
        <v>405</v>
      </c>
      <c r="D131" s="39" t="s">
        <v>117</v>
      </c>
      <c r="E131" s="39" t="s">
        <v>737</v>
      </c>
      <c r="F131" s="103">
        <v>0</v>
      </c>
      <c r="G131" s="97">
        <v>1360</v>
      </c>
      <c r="H131" s="49">
        <v>0</v>
      </c>
    </row>
    <row r="132" spans="1:8" ht="12.9" customHeight="1" x14ac:dyDescent="0.25">
      <c r="A132" s="99"/>
      <c r="B132" s="39" t="s">
        <v>400</v>
      </c>
      <c r="C132" s="39" t="s">
        <v>405</v>
      </c>
      <c r="D132" s="39" t="s">
        <v>123</v>
      </c>
      <c r="E132" s="39" t="s">
        <v>738</v>
      </c>
      <c r="F132" s="103">
        <v>0</v>
      </c>
      <c r="G132" s="97">
        <v>1295</v>
      </c>
      <c r="H132" s="49">
        <v>0</v>
      </c>
    </row>
    <row r="133" spans="1:8" ht="12.9" customHeight="1" x14ac:dyDescent="0.25">
      <c r="A133" s="99"/>
      <c r="B133" s="39" t="s">
        <v>400</v>
      </c>
      <c r="C133" s="39" t="s">
        <v>405</v>
      </c>
      <c r="D133" s="39" t="s">
        <v>124</v>
      </c>
      <c r="E133" s="39" t="s">
        <v>739</v>
      </c>
      <c r="F133" s="103">
        <v>0</v>
      </c>
      <c r="G133" s="97">
        <v>13540</v>
      </c>
      <c r="H133" s="49">
        <v>0</v>
      </c>
    </row>
    <row r="134" spans="1:8" ht="12.9" customHeight="1" x14ac:dyDescent="0.25">
      <c r="A134" s="99"/>
      <c r="B134" s="39" t="s">
        <v>400</v>
      </c>
      <c r="C134" s="39" t="s">
        <v>405</v>
      </c>
      <c r="D134" s="39" t="s">
        <v>119</v>
      </c>
      <c r="E134" s="39" t="s">
        <v>740</v>
      </c>
      <c r="F134" s="103">
        <v>48</v>
      </c>
      <c r="G134" s="97">
        <v>16010</v>
      </c>
      <c r="H134" s="49">
        <v>3</v>
      </c>
    </row>
    <row r="135" spans="1:8" ht="12.9" customHeight="1" x14ac:dyDescent="0.25">
      <c r="A135" s="99"/>
      <c r="B135" s="39" t="s">
        <v>400</v>
      </c>
      <c r="C135" s="39" t="s">
        <v>405</v>
      </c>
      <c r="D135" s="39" t="s">
        <v>109</v>
      </c>
      <c r="E135" s="39" t="s">
        <v>741</v>
      </c>
      <c r="F135" s="103">
        <v>0</v>
      </c>
      <c r="G135" s="97">
        <v>15680</v>
      </c>
      <c r="H135" s="49">
        <v>0</v>
      </c>
    </row>
    <row r="136" spans="1:8" ht="12.9" customHeight="1" x14ac:dyDescent="0.25">
      <c r="A136" s="99"/>
      <c r="B136" s="39" t="s">
        <v>400</v>
      </c>
      <c r="C136" s="39" t="s">
        <v>405</v>
      </c>
      <c r="D136" s="39" t="s">
        <v>125</v>
      </c>
      <c r="E136" s="39" t="s">
        <v>742</v>
      </c>
      <c r="F136" s="103">
        <v>0</v>
      </c>
      <c r="G136" s="97">
        <v>41070</v>
      </c>
      <c r="H136" s="49">
        <v>0</v>
      </c>
    </row>
    <row r="137" spans="1:8" ht="12.9" customHeight="1" x14ac:dyDescent="0.25">
      <c r="A137" s="99"/>
      <c r="B137" s="39" t="s">
        <v>400</v>
      </c>
      <c r="C137" s="39" t="s">
        <v>405</v>
      </c>
      <c r="D137" s="39" t="s">
        <v>127</v>
      </c>
      <c r="E137" s="39" t="s">
        <v>743</v>
      </c>
      <c r="F137" s="103">
        <v>0</v>
      </c>
      <c r="G137" s="97">
        <v>18040</v>
      </c>
      <c r="H137" s="49">
        <v>0</v>
      </c>
    </row>
    <row r="138" spans="1:8" ht="12.9" customHeight="1" x14ac:dyDescent="0.25">
      <c r="A138" s="99"/>
      <c r="B138" s="39" t="s">
        <v>400</v>
      </c>
      <c r="C138" s="39" t="s">
        <v>405</v>
      </c>
      <c r="D138" s="39" t="s">
        <v>99</v>
      </c>
      <c r="E138" s="39" t="s">
        <v>744</v>
      </c>
      <c r="F138" s="103">
        <v>0</v>
      </c>
      <c r="G138" s="97">
        <v>29475</v>
      </c>
      <c r="H138" s="49">
        <v>0</v>
      </c>
    </row>
    <row r="139" spans="1:8" ht="12.9" customHeight="1" x14ac:dyDescent="0.25">
      <c r="A139" s="99"/>
      <c r="B139" s="39" t="s">
        <v>400</v>
      </c>
      <c r="C139" s="39" t="s">
        <v>405</v>
      </c>
      <c r="D139" s="39" t="s">
        <v>110</v>
      </c>
      <c r="E139" s="39" t="s">
        <v>745</v>
      </c>
      <c r="F139" s="103">
        <v>3</v>
      </c>
      <c r="G139" s="97">
        <v>30250</v>
      </c>
      <c r="H139" s="49">
        <v>0.1</v>
      </c>
    </row>
    <row r="140" spans="1:8" ht="12.9" customHeight="1" x14ac:dyDescent="0.25">
      <c r="A140" s="99"/>
      <c r="B140" s="39" t="s">
        <v>400</v>
      </c>
      <c r="C140" s="39" t="s">
        <v>405</v>
      </c>
      <c r="D140" s="39" t="s">
        <v>126</v>
      </c>
      <c r="E140" s="39" t="s">
        <v>746</v>
      </c>
      <c r="F140" s="103">
        <v>0</v>
      </c>
      <c r="G140" s="97">
        <v>26825</v>
      </c>
      <c r="H140" s="49">
        <v>0</v>
      </c>
    </row>
    <row r="141" spans="1:8" ht="12.9" customHeight="1" x14ac:dyDescent="0.25">
      <c r="A141" s="99"/>
      <c r="B141" s="39" t="s">
        <v>400</v>
      </c>
      <c r="C141" s="39" t="s">
        <v>405</v>
      </c>
      <c r="D141" s="39" t="s">
        <v>128</v>
      </c>
      <c r="E141" s="39" t="s">
        <v>747</v>
      </c>
      <c r="F141" s="103">
        <v>0</v>
      </c>
      <c r="G141" s="97">
        <v>7880</v>
      </c>
      <c r="H141" s="49">
        <v>0</v>
      </c>
    </row>
    <row r="142" spans="1:8" ht="12.9" customHeight="1" x14ac:dyDescent="0.25">
      <c r="A142" s="99"/>
      <c r="B142" s="39" t="s">
        <v>400</v>
      </c>
      <c r="C142" s="39" t="s">
        <v>405</v>
      </c>
      <c r="D142" s="39" t="s">
        <v>129</v>
      </c>
      <c r="E142" s="39" t="s">
        <v>748</v>
      </c>
      <c r="F142" s="103">
        <v>60</v>
      </c>
      <c r="G142" s="97">
        <v>17595</v>
      </c>
      <c r="H142" s="49">
        <v>3.4</v>
      </c>
    </row>
    <row r="143" spans="1:8" ht="12.9" customHeight="1" x14ac:dyDescent="0.25">
      <c r="A143" s="99"/>
      <c r="B143" s="39" t="s">
        <v>400</v>
      </c>
      <c r="C143" s="39" t="s">
        <v>405</v>
      </c>
      <c r="D143" s="39" t="s">
        <v>115</v>
      </c>
      <c r="E143" s="39" t="s">
        <v>749</v>
      </c>
      <c r="F143" s="103">
        <v>466</v>
      </c>
      <c r="G143" s="97">
        <v>6710</v>
      </c>
      <c r="H143" s="49">
        <v>69.400000000000006</v>
      </c>
    </row>
    <row r="144" spans="1:8" ht="12.9" customHeight="1" x14ac:dyDescent="0.25">
      <c r="A144" s="99"/>
      <c r="B144" s="39" t="s">
        <v>398</v>
      </c>
      <c r="C144" s="39" t="s">
        <v>406</v>
      </c>
      <c r="D144" s="39" t="s">
        <v>137</v>
      </c>
      <c r="E144" s="39" t="s">
        <v>750</v>
      </c>
      <c r="F144" s="103">
        <v>2</v>
      </c>
      <c r="G144" s="97">
        <v>20195</v>
      </c>
      <c r="H144" s="49">
        <v>0.1</v>
      </c>
    </row>
    <row r="145" spans="1:8" ht="12.9" customHeight="1" x14ac:dyDescent="0.25">
      <c r="A145" s="99"/>
      <c r="B145" s="39" t="s">
        <v>398</v>
      </c>
      <c r="C145" s="39" t="s">
        <v>406</v>
      </c>
      <c r="D145" s="39" t="s">
        <v>130</v>
      </c>
      <c r="E145" s="39" t="s">
        <v>751</v>
      </c>
      <c r="F145" s="103">
        <v>5</v>
      </c>
      <c r="G145" s="97">
        <v>17750</v>
      </c>
      <c r="H145" s="49">
        <v>0.3</v>
      </c>
    </row>
    <row r="146" spans="1:8" ht="12.9" customHeight="1" x14ac:dyDescent="0.25">
      <c r="A146" s="99"/>
      <c r="B146" s="39" t="s">
        <v>398</v>
      </c>
      <c r="C146" s="39" t="s">
        <v>406</v>
      </c>
      <c r="D146" s="39" t="s">
        <v>131</v>
      </c>
      <c r="E146" s="39" t="s">
        <v>752</v>
      </c>
      <c r="F146" s="103">
        <v>0</v>
      </c>
      <c r="G146" s="97" t="s">
        <v>29</v>
      </c>
      <c r="H146" s="49" t="s">
        <v>502</v>
      </c>
    </row>
    <row r="147" spans="1:8" ht="12.9" customHeight="1" x14ac:dyDescent="0.25">
      <c r="A147" s="99"/>
      <c r="B147" s="39" t="s">
        <v>398</v>
      </c>
      <c r="C147" s="39" t="s">
        <v>406</v>
      </c>
      <c r="D147" s="39" t="s">
        <v>133</v>
      </c>
      <c r="E147" s="39" t="s">
        <v>753</v>
      </c>
      <c r="F147" s="103">
        <v>0</v>
      </c>
      <c r="G147" s="97">
        <v>14020</v>
      </c>
      <c r="H147" s="49">
        <v>0</v>
      </c>
    </row>
    <row r="148" spans="1:8" ht="12.9" customHeight="1" x14ac:dyDescent="0.25">
      <c r="A148" s="99"/>
      <c r="B148" s="39" t="s">
        <v>398</v>
      </c>
      <c r="C148" s="39" t="s">
        <v>406</v>
      </c>
      <c r="D148" s="39" t="s">
        <v>132</v>
      </c>
      <c r="E148" s="39" t="s">
        <v>754</v>
      </c>
      <c r="F148" s="103">
        <v>0</v>
      </c>
      <c r="G148" s="97">
        <v>22630</v>
      </c>
      <c r="H148" s="49">
        <v>0</v>
      </c>
    </row>
    <row r="149" spans="1:8" ht="12.9" customHeight="1" x14ac:dyDescent="0.25">
      <c r="A149" s="99"/>
      <c r="B149" s="39" t="s">
        <v>398</v>
      </c>
      <c r="C149" s="39" t="s">
        <v>406</v>
      </c>
      <c r="D149" s="39" t="s">
        <v>134</v>
      </c>
      <c r="E149" s="39" t="s">
        <v>755</v>
      </c>
      <c r="F149" s="103">
        <v>0</v>
      </c>
      <c r="G149" s="97">
        <v>75</v>
      </c>
      <c r="H149" s="49">
        <v>0</v>
      </c>
    </row>
    <row r="150" spans="1:8" ht="12.9" customHeight="1" x14ac:dyDescent="0.25">
      <c r="A150" s="99"/>
      <c r="B150" s="39" t="s">
        <v>398</v>
      </c>
      <c r="C150" s="39" t="s">
        <v>406</v>
      </c>
      <c r="D150" s="39" t="s">
        <v>135</v>
      </c>
      <c r="E150" s="39" t="s">
        <v>756</v>
      </c>
      <c r="F150" s="103">
        <v>0</v>
      </c>
      <c r="G150" s="97">
        <v>210</v>
      </c>
      <c r="H150" s="49">
        <v>0</v>
      </c>
    </row>
    <row r="151" spans="1:8" ht="12.9" customHeight="1" x14ac:dyDescent="0.25">
      <c r="A151" s="99"/>
      <c r="B151" s="39" t="s">
        <v>398</v>
      </c>
      <c r="C151" s="39" t="s">
        <v>406</v>
      </c>
      <c r="D151" s="39" t="s">
        <v>136</v>
      </c>
      <c r="E151" s="39" t="s">
        <v>757</v>
      </c>
      <c r="F151" s="103">
        <v>5</v>
      </c>
      <c r="G151" s="97">
        <v>6900</v>
      </c>
      <c r="H151" s="49">
        <v>0.7</v>
      </c>
    </row>
    <row r="152" spans="1:8" ht="12.9" customHeight="1" x14ac:dyDescent="0.25">
      <c r="A152" s="99"/>
      <c r="B152" s="39" t="s">
        <v>398</v>
      </c>
      <c r="C152" s="39" t="s">
        <v>406</v>
      </c>
      <c r="D152" s="39" t="s">
        <v>144</v>
      </c>
      <c r="E152" s="39" t="s">
        <v>758</v>
      </c>
      <c r="F152" s="103">
        <v>0</v>
      </c>
      <c r="G152" s="97">
        <v>32775</v>
      </c>
      <c r="H152" s="49">
        <v>0</v>
      </c>
    </row>
    <row r="153" spans="1:8" ht="12.9" customHeight="1" x14ac:dyDescent="0.25">
      <c r="A153" s="99"/>
      <c r="B153" s="39" t="s">
        <v>398</v>
      </c>
      <c r="C153" s="39" t="s">
        <v>406</v>
      </c>
      <c r="D153" s="39" t="s">
        <v>275</v>
      </c>
      <c r="E153" s="39" t="s">
        <v>759</v>
      </c>
      <c r="F153" s="103">
        <v>0</v>
      </c>
      <c r="G153" s="97">
        <v>8160</v>
      </c>
      <c r="H153" s="49">
        <v>0</v>
      </c>
    </row>
    <row r="154" spans="1:8" ht="12.9" customHeight="1" x14ac:dyDescent="0.25">
      <c r="A154" s="99"/>
      <c r="B154" s="39" t="s">
        <v>398</v>
      </c>
      <c r="C154" s="39" t="s">
        <v>406</v>
      </c>
      <c r="D154" s="39" t="s">
        <v>138</v>
      </c>
      <c r="E154" s="39" t="s">
        <v>760</v>
      </c>
      <c r="F154" s="103">
        <v>7</v>
      </c>
      <c r="G154" s="97">
        <v>21040</v>
      </c>
      <c r="H154" s="49">
        <v>0.3</v>
      </c>
    </row>
    <row r="155" spans="1:8" ht="12.9" customHeight="1" x14ac:dyDescent="0.25">
      <c r="A155" s="99"/>
      <c r="B155" s="39" t="s">
        <v>398</v>
      </c>
      <c r="C155" s="39" t="s">
        <v>406</v>
      </c>
      <c r="D155" s="39" t="s">
        <v>139</v>
      </c>
      <c r="E155" s="39" t="s">
        <v>761</v>
      </c>
      <c r="F155" s="103">
        <v>0</v>
      </c>
      <c r="G155" s="97">
        <v>345</v>
      </c>
      <c r="H155" s="49">
        <v>0</v>
      </c>
    </row>
    <row r="156" spans="1:8" ht="12.9" customHeight="1" x14ac:dyDescent="0.25">
      <c r="A156" s="99"/>
      <c r="B156" s="39" t="s">
        <v>398</v>
      </c>
      <c r="C156" s="39" t="s">
        <v>406</v>
      </c>
      <c r="D156" s="39" t="s">
        <v>140</v>
      </c>
      <c r="E156" s="39" t="s">
        <v>762</v>
      </c>
      <c r="F156" s="103">
        <v>0</v>
      </c>
      <c r="G156" s="97">
        <v>370</v>
      </c>
      <c r="H156" s="49">
        <v>0</v>
      </c>
    </row>
    <row r="157" spans="1:8" ht="12.9" customHeight="1" x14ac:dyDescent="0.25">
      <c r="A157" s="99"/>
      <c r="B157" s="39" t="s">
        <v>398</v>
      </c>
      <c r="C157" s="39" t="s">
        <v>406</v>
      </c>
      <c r="D157" s="39" t="s">
        <v>142</v>
      </c>
      <c r="E157" s="39" t="s">
        <v>763</v>
      </c>
      <c r="F157" s="103">
        <v>0</v>
      </c>
      <c r="G157" s="97">
        <v>15175</v>
      </c>
      <c r="H157" s="49">
        <v>0</v>
      </c>
    </row>
    <row r="158" spans="1:8" ht="12.9" customHeight="1" x14ac:dyDescent="0.25">
      <c r="A158" s="99"/>
      <c r="B158" s="39" t="s">
        <v>398</v>
      </c>
      <c r="C158" s="39" t="s">
        <v>406</v>
      </c>
      <c r="D158" s="39" t="s">
        <v>9</v>
      </c>
      <c r="E158" s="39" t="s">
        <v>764</v>
      </c>
      <c r="F158" s="103">
        <v>0</v>
      </c>
      <c r="G158" s="97" t="s">
        <v>29</v>
      </c>
      <c r="H158" s="49" t="s">
        <v>502</v>
      </c>
    </row>
    <row r="159" spans="1:8" ht="12.9" customHeight="1" x14ac:dyDescent="0.25">
      <c r="A159" s="99"/>
      <c r="B159" s="39" t="s">
        <v>398</v>
      </c>
      <c r="C159" s="39" t="s">
        <v>406</v>
      </c>
      <c r="D159" s="39" t="s">
        <v>143</v>
      </c>
      <c r="E159" s="39" t="s">
        <v>765</v>
      </c>
      <c r="F159" s="103">
        <v>0</v>
      </c>
      <c r="G159" s="97">
        <v>13505</v>
      </c>
      <c r="H159" s="49">
        <v>0</v>
      </c>
    </row>
    <row r="160" spans="1:8" ht="12.9" customHeight="1" x14ac:dyDescent="0.25">
      <c r="A160" s="99"/>
      <c r="B160" s="39" t="s">
        <v>398</v>
      </c>
      <c r="C160" s="39" t="s">
        <v>406</v>
      </c>
      <c r="D160" s="39" t="s">
        <v>141</v>
      </c>
      <c r="E160" s="39" t="s">
        <v>766</v>
      </c>
      <c r="F160" s="103">
        <v>0</v>
      </c>
      <c r="G160" s="97">
        <v>2260</v>
      </c>
      <c r="H160" s="49">
        <v>0</v>
      </c>
    </row>
    <row r="161" spans="1:8" ht="12.9" customHeight="1" x14ac:dyDescent="0.25">
      <c r="A161" s="99"/>
      <c r="B161" s="39" t="s">
        <v>398</v>
      </c>
      <c r="C161" s="39" t="s">
        <v>406</v>
      </c>
      <c r="D161" s="39" t="s">
        <v>145</v>
      </c>
      <c r="E161" s="39" t="s">
        <v>767</v>
      </c>
      <c r="F161" s="103">
        <v>2</v>
      </c>
      <c r="G161" s="97">
        <v>8240</v>
      </c>
      <c r="H161" s="49">
        <v>0.2</v>
      </c>
    </row>
    <row r="162" spans="1:8" ht="12.9" customHeight="1" x14ac:dyDescent="0.25">
      <c r="A162" s="99"/>
      <c r="B162" s="39" t="s">
        <v>398</v>
      </c>
      <c r="C162" s="39" t="s">
        <v>406</v>
      </c>
      <c r="D162" s="39" t="s">
        <v>146</v>
      </c>
      <c r="E162" s="39" t="s">
        <v>768</v>
      </c>
      <c r="F162" s="103">
        <v>17</v>
      </c>
      <c r="G162" s="97">
        <v>9545</v>
      </c>
      <c r="H162" s="49">
        <v>1.8</v>
      </c>
    </row>
    <row r="163" spans="1:8" ht="12.9" customHeight="1" x14ac:dyDescent="0.25">
      <c r="A163" s="99"/>
      <c r="B163" s="39" t="s">
        <v>398</v>
      </c>
      <c r="C163" s="39" t="s">
        <v>406</v>
      </c>
      <c r="D163" s="39" t="s">
        <v>147</v>
      </c>
      <c r="E163" s="39" t="s">
        <v>769</v>
      </c>
      <c r="F163" s="103">
        <v>4</v>
      </c>
      <c r="G163" s="97">
        <v>11790</v>
      </c>
      <c r="H163" s="49">
        <v>0.3</v>
      </c>
    </row>
    <row r="164" spans="1:8" ht="12.9" customHeight="1" x14ac:dyDescent="0.25">
      <c r="A164" s="99"/>
      <c r="B164" s="39" t="s">
        <v>398</v>
      </c>
      <c r="C164" s="39" t="s">
        <v>406</v>
      </c>
      <c r="D164" s="39" t="s">
        <v>148</v>
      </c>
      <c r="E164" s="39" t="s">
        <v>770</v>
      </c>
      <c r="F164" s="103">
        <v>2</v>
      </c>
      <c r="G164" s="97">
        <v>7890</v>
      </c>
      <c r="H164" s="49">
        <v>0.3</v>
      </c>
    </row>
    <row r="165" spans="1:8" ht="12.9" customHeight="1" x14ac:dyDescent="0.25">
      <c r="A165" s="99"/>
      <c r="B165" s="39" t="s">
        <v>399</v>
      </c>
      <c r="C165" s="39" t="s">
        <v>407</v>
      </c>
      <c r="D165" s="39" t="s">
        <v>49</v>
      </c>
      <c r="E165" s="39" t="s">
        <v>771</v>
      </c>
      <c r="F165" s="103">
        <v>0</v>
      </c>
      <c r="G165" s="97">
        <v>4240</v>
      </c>
      <c r="H165" s="49">
        <v>0</v>
      </c>
    </row>
    <row r="166" spans="1:8" ht="12.9" customHeight="1" x14ac:dyDescent="0.25">
      <c r="A166" s="99"/>
      <c r="B166" s="39" t="s">
        <v>399</v>
      </c>
      <c r="C166" s="39" t="s">
        <v>407</v>
      </c>
      <c r="D166" s="39" t="s">
        <v>50</v>
      </c>
      <c r="E166" s="39" t="s">
        <v>772</v>
      </c>
      <c r="F166" s="103">
        <v>0</v>
      </c>
      <c r="G166" s="97">
        <v>12310</v>
      </c>
      <c r="H166" s="49">
        <v>0</v>
      </c>
    </row>
    <row r="167" spans="1:8" ht="12.9" customHeight="1" x14ac:dyDescent="0.25">
      <c r="A167" s="99"/>
      <c r="B167" s="39" t="s">
        <v>399</v>
      </c>
      <c r="C167" s="39" t="s">
        <v>407</v>
      </c>
      <c r="D167" s="39" t="s">
        <v>66</v>
      </c>
      <c r="E167" s="39" t="s">
        <v>773</v>
      </c>
      <c r="F167" s="103">
        <v>7</v>
      </c>
      <c r="G167" s="97">
        <v>8615</v>
      </c>
      <c r="H167" s="49">
        <v>0.8</v>
      </c>
    </row>
    <row r="168" spans="1:8" ht="12.9" customHeight="1" x14ac:dyDescent="0.25">
      <c r="A168" s="99"/>
      <c r="B168" s="39" t="s">
        <v>399</v>
      </c>
      <c r="C168" s="39" t="s">
        <v>407</v>
      </c>
      <c r="D168" s="39" t="s">
        <v>52</v>
      </c>
      <c r="E168" s="39" t="s">
        <v>774</v>
      </c>
      <c r="F168" s="103">
        <v>0</v>
      </c>
      <c r="G168" s="97">
        <v>210</v>
      </c>
      <c r="H168" s="49">
        <v>0</v>
      </c>
    </row>
    <row r="169" spans="1:8" ht="12.9" customHeight="1" x14ac:dyDescent="0.25">
      <c r="A169" s="99"/>
      <c r="B169" s="39" t="s">
        <v>399</v>
      </c>
      <c r="C169" s="39" t="s">
        <v>407</v>
      </c>
      <c r="D169" s="39" t="s">
        <v>54</v>
      </c>
      <c r="E169" s="39" t="s">
        <v>775</v>
      </c>
      <c r="F169" s="103">
        <v>19</v>
      </c>
      <c r="G169" s="97">
        <v>9580</v>
      </c>
      <c r="H169" s="49">
        <v>2</v>
      </c>
    </row>
    <row r="170" spans="1:8" ht="12.9" customHeight="1" x14ac:dyDescent="0.25">
      <c r="A170" s="99"/>
      <c r="B170" s="39" t="s">
        <v>399</v>
      </c>
      <c r="C170" s="39" t="s">
        <v>407</v>
      </c>
      <c r="D170" s="39" t="s">
        <v>56</v>
      </c>
      <c r="E170" s="39" t="s">
        <v>776</v>
      </c>
      <c r="F170" s="103">
        <v>74</v>
      </c>
      <c r="G170" s="97">
        <v>3715</v>
      </c>
      <c r="H170" s="49">
        <v>19.899999999999999</v>
      </c>
    </row>
    <row r="171" spans="1:8" ht="12.9" customHeight="1" x14ac:dyDescent="0.25">
      <c r="A171" s="99"/>
      <c r="B171" s="39" t="s">
        <v>399</v>
      </c>
      <c r="C171" s="39" t="s">
        <v>407</v>
      </c>
      <c r="D171" s="39" t="s">
        <v>57</v>
      </c>
      <c r="E171" s="39" t="s">
        <v>777</v>
      </c>
      <c r="F171" s="103">
        <v>0</v>
      </c>
      <c r="G171" s="97">
        <v>14910</v>
      </c>
      <c r="H171" s="49">
        <v>0</v>
      </c>
    </row>
    <row r="172" spans="1:8" ht="12.9" customHeight="1" x14ac:dyDescent="0.25">
      <c r="A172" s="99"/>
      <c r="B172" s="39" t="s">
        <v>399</v>
      </c>
      <c r="C172" s="39" t="s">
        <v>407</v>
      </c>
      <c r="D172" s="39" t="s">
        <v>236</v>
      </c>
      <c r="E172" s="39" t="s">
        <v>778</v>
      </c>
      <c r="F172" s="103">
        <v>0</v>
      </c>
      <c r="G172" s="97">
        <v>340</v>
      </c>
      <c r="H172" s="49">
        <v>0</v>
      </c>
    </row>
    <row r="173" spans="1:8" ht="12.9" customHeight="1" x14ac:dyDescent="0.25">
      <c r="A173" s="99"/>
      <c r="B173" s="39" t="s">
        <v>399</v>
      </c>
      <c r="C173" s="39" t="s">
        <v>407</v>
      </c>
      <c r="D173" s="39" t="s">
        <v>58</v>
      </c>
      <c r="E173" s="39" t="s">
        <v>779</v>
      </c>
      <c r="F173" s="103">
        <v>0</v>
      </c>
      <c r="G173" s="97" t="s">
        <v>29</v>
      </c>
      <c r="H173" s="49" t="s">
        <v>502</v>
      </c>
    </row>
    <row r="174" spans="1:8" ht="12.9" customHeight="1" x14ac:dyDescent="0.25">
      <c r="A174" s="99"/>
      <c r="B174" s="39" t="s">
        <v>399</v>
      </c>
      <c r="C174" s="39" t="s">
        <v>407</v>
      </c>
      <c r="D174" s="39" t="s">
        <v>59</v>
      </c>
      <c r="E174" s="39" t="s">
        <v>780</v>
      </c>
      <c r="F174" s="103">
        <v>0</v>
      </c>
      <c r="G174" s="97">
        <v>265</v>
      </c>
      <c r="H174" s="49">
        <v>0</v>
      </c>
    </row>
    <row r="175" spans="1:8" ht="12.9" customHeight="1" x14ac:dyDescent="0.25">
      <c r="A175" s="99"/>
      <c r="B175" s="39" t="s">
        <v>399</v>
      </c>
      <c r="C175" s="39" t="s">
        <v>407</v>
      </c>
      <c r="D175" s="39" t="s">
        <v>60</v>
      </c>
      <c r="E175" s="39" t="s">
        <v>781</v>
      </c>
      <c r="F175" s="103">
        <v>68</v>
      </c>
      <c r="G175" s="97">
        <v>14010</v>
      </c>
      <c r="H175" s="49">
        <v>4.9000000000000004</v>
      </c>
    </row>
    <row r="176" spans="1:8" ht="12.9" customHeight="1" x14ac:dyDescent="0.25">
      <c r="A176" s="99"/>
      <c r="B176" s="39" t="s">
        <v>399</v>
      </c>
      <c r="C176" s="39" t="s">
        <v>407</v>
      </c>
      <c r="D176" s="39" t="s">
        <v>61</v>
      </c>
      <c r="E176" s="39" t="s">
        <v>782</v>
      </c>
      <c r="F176" s="103">
        <v>0</v>
      </c>
      <c r="G176" s="97">
        <v>1325</v>
      </c>
      <c r="H176" s="49">
        <v>0</v>
      </c>
    </row>
    <row r="177" spans="1:8" ht="12.9" customHeight="1" x14ac:dyDescent="0.25">
      <c r="A177" s="99"/>
      <c r="B177" s="39" t="s">
        <v>399</v>
      </c>
      <c r="C177" s="39" t="s">
        <v>407</v>
      </c>
      <c r="D177" s="39" t="s">
        <v>48</v>
      </c>
      <c r="E177" s="39" t="s">
        <v>783</v>
      </c>
      <c r="F177" s="103">
        <v>0</v>
      </c>
      <c r="G177" s="97">
        <v>23770</v>
      </c>
      <c r="H177" s="49">
        <v>0</v>
      </c>
    </row>
    <row r="178" spans="1:8" ht="12.9" customHeight="1" x14ac:dyDescent="0.25">
      <c r="A178" s="99"/>
      <c r="B178" s="39" t="s">
        <v>399</v>
      </c>
      <c r="C178" s="39" t="s">
        <v>407</v>
      </c>
      <c r="D178" s="39" t="s">
        <v>62</v>
      </c>
      <c r="E178" s="39" t="s">
        <v>784</v>
      </c>
      <c r="F178" s="103">
        <v>0</v>
      </c>
      <c r="G178" s="97">
        <v>3725</v>
      </c>
      <c r="H178" s="49">
        <v>0</v>
      </c>
    </row>
    <row r="179" spans="1:8" ht="12.9" customHeight="1" x14ac:dyDescent="0.25">
      <c r="A179" s="99"/>
      <c r="B179" s="39" t="s">
        <v>399</v>
      </c>
      <c r="C179" s="39" t="s">
        <v>407</v>
      </c>
      <c r="D179" s="39" t="s">
        <v>348</v>
      </c>
      <c r="E179" s="39" t="s">
        <v>785</v>
      </c>
      <c r="F179" s="103">
        <v>15</v>
      </c>
      <c r="G179" s="97">
        <v>56170</v>
      </c>
      <c r="H179" s="49">
        <v>0.3</v>
      </c>
    </row>
    <row r="180" spans="1:8" ht="12.9" customHeight="1" x14ac:dyDescent="0.25">
      <c r="A180" s="99"/>
      <c r="B180" s="39" t="s">
        <v>399</v>
      </c>
      <c r="C180" s="39" t="s">
        <v>407</v>
      </c>
      <c r="D180" s="39" t="s">
        <v>63</v>
      </c>
      <c r="E180" s="39" t="s">
        <v>786</v>
      </c>
      <c r="F180" s="103">
        <v>0</v>
      </c>
      <c r="G180" s="97">
        <v>540</v>
      </c>
      <c r="H180" s="49">
        <v>0</v>
      </c>
    </row>
    <row r="181" spans="1:8" ht="12.9" customHeight="1" x14ac:dyDescent="0.25">
      <c r="A181" s="99"/>
      <c r="B181" s="39" t="s">
        <v>399</v>
      </c>
      <c r="C181" s="39" t="s">
        <v>407</v>
      </c>
      <c r="D181" s="39" t="s">
        <v>64</v>
      </c>
      <c r="E181" s="39" t="s">
        <v>787</v>
      </c>
      <c r="F181" s="103">
        <v>0</v>
      </c>
      <c r="G181" s="97">
        <v>8980</v>
      </c>
      <c r="H181" s="49">
        <v>0</v>
      </c>
    </row>
    <row r="182" spans="1:8" ht="12.9" customHeight="1" x14ac:dyDescent="0.25">
      <c r="A182" s="99"/>
      <c r="B182" s="39" t="s">
        <v>399</v>
      </c>
      <c r="C182" s="39" t="s">
        <v>407</v>
      </c>
      <c r="D182" s="39" t="s">
        <v>67</v>
      </c>
      <c r="E182" s="39" t="s">
        <v>788</v>
      </c>
      <c r="F182" s="103">
        <v>45</v>
      </c>
      <c r="G182" s="97">
        <v>12245</v>
      </c>
      <c r="H182" s="49">
        <v>3.7</v>
      </c>
    </row>
    <row r="183" spans="1:8" ht="12.9" customHeight="1" x14ac:dyDescent="0.25">
      <c r="A183" s="99"/>
      <c r="B183" s="39" t="s">
        <v>399</v>
      </c>
      <c r="C183" s="39" t="s">
        <v>407</v>
      </c>
      <c r="D183" s="39" t="s">
        <v>65</v>
      </c>
      <c r="E183" s="39" t="s">
        <v>789</v>
      </c>
      <c r="F183" s="103">
        <v>10</v>
      </c>
      <c r="G183" s="97" t="s">
        <v>29</v>
      </c>
      <c r="H183" s="49" t="s">
        <v>502</v>
      </c>
    </row>
    <row r="184" spans="1:8" ht="12.9" customHeight="1" x14ac:dyDescent="0.25">
      <c r="A184" s="99"/>
      <c r="B184" s="39" t="s">
        <v>399</v>
      </c>
      <c r="C184" s="39" t="s">
        <v>407</v>
      </c>
      <c r="D184" s="39" t="s">
        <v>68</v>
      </c>
      <c r="E184" s="39" t="s">
        <v>790</v>
      </c>
      <c r="F184" s="103">
        <v>2</v>
      </c>
      <c r="G184" s="97">
        <v>6485</v>
      </c>
      <c r="H184" s="49">
        <v>0.3</v>
      </c>
    </row>
    <row r="185" spans="1:8" ht="12.9" customHeight="1" x14ac:dyDescent="0.25">
      <c r="A185" s="99"/>
      <c r="B185" s="39" t="s">
        <v>399</v>
      </c>
      <c r="C185" s="39" t="s">
        <v>407</v>
      </c>
      <c r="D185" s="39" t="s">
        <v>69</v>
      </c>
      <c r="E185" s="39" t="s">
        <v>791</v>
      </c>
      <c r="F185" s="103">
        <v>0</v>
      </c>
      <c r="G185" s="97">
        <v>14740</v>
      </c>
      <c r="H185" s="49">
        <v>0</v>
      </c>
    </row>
    <row r="186" spans="1:8" ht="12.9" customHeight="1" x14ac:dyDescent="0.25">
      <c r="A186" s="99"/>
      <c r="B186" s="39" t="s">
        <v>399</v>
      </c>
      <c r="C186" s="39" t="s">
        <v>407</v>
      </c>
      <c r="D186" s="39" t="s">
        <v>70</v>
      </c>
      <c r="E186" s="39" t="s">
        <v>792</v>
      </c>
      <c r="F186" s="103">
        <v>0</v>
      </c>
      <c r="G186" s="97">
        <v>8940</v>
      </c>
      <c r="H186" s="49">
        <v>0</v>
      </c>
    </row>
    <row r="187" spans="1:8" ht="12.9" customHeight="1" x14ac:dyDescent="0.25">
      <c r="A187" s="99"/>
      <c r="B187" s="39" t="s">
        <v>399</v>
      </c>
      <c r="C187" s="39" t="s">
        <v>407</v>
      </c>
      <c r="D187" s="39" t="s">
        <v>71</v>
      </c>
      <c r="E187" s="39" t="s">
        <v>793</v>
      </c>
      <c r="F187" s="103">
        <v>0</v>
      </c>
      <c r="G187" s="97">
        <v>5780</v>
      </c>
      <c r="H187" s="49">
        <v>0</v>
      </c>
    </row>
    <row r="188" spans="1:8" ht="12.9" customHeight="1" x14ac:dyDescent="0.25">
      <c r="A188" s="99"/>
      <c r="B188" s="39" t="s">
        <v>399</v>
      </c>
      <c r="C188" s="39" t="s">
        <v>407</v>
      </c>
      <c r="D188" s="39" t="s">
        <v>72</v>
      </c>
      <c r="E188" s="39" t="s">
        <v>794</v>
      </c>
      <c r="F188" s="103">
        <v>0</v>
      </c>
      <c r="G188" s="97">
        <v>2140</v>
      </c>
      <c r="H188" s="49">
        <v>0</v>
      </c>
    </row>
    <row r="189" spans="1:8" ht="12.9" customHeight="1" x14ac:dyDescent="0.25">
      <c r="A189" s="99"/>
      <c r="B189" s="39" t="s">
        <v>399</v>
      </c>
      <c r="C189" s="39" t="s">
        <v>407</v>
      </c>
      <c r="D189" s="39" t="s">
        <v>53</v>
      </c>
      <c r="E189" s="39" t="s">
        <v>795</v>
      </c>
      <c r="F189" s="103">
        <v>0</v>
      </c>
      <c r="G189" s="97">
        <v>925</v>
      </c>
      <c r="H189" s="49">
        <v>0</v>
      </c>
    </row>
    <row r="190" spans="1:8" ht="12.9" customHeight="1" x14ac:dyDescent="0.25">
      <c r="A190" s="99"/>
      <c r="B190" s="39" t="s">
        <v>399</v>
      </c>
      <c r="C190" s="39" t="s">
        <v>407</v>
      </c>
      <c r="D190" s="39" t="s">
        <v>73</v>
      </c>
      <c r="E190" s="39" t="s">
        <v>796</v>
      </c>
      <c r="F190" s="103">
        <v>0</v>
      </c>
      <c r="G190" s="97">
        <v>1130</v>
      </c>
      <c r="H190" s="49">
        <v>0</v>
      </c>
    </row>
    <row r="191" spans="1:8" ht="12.9" customHeight="1" x14ac:dyDescent="0.25">
      <c r="A191" s="99"/>
      <c r="B191" s="39" t="s">
        <v>399</v>
      </c>
      <c r="C191" s="39" t="s">
        <v>407</v>
      </c>
      <c r="D191" s="39" t="s">
        <v>74</v>
      </c>
      <c r="E191" s="39" t="s">
        <v>797</v>
      </c>
      <c r="F191" s="103">
        <v>14</v>
      </c>
      <c r="G191" s="97">
        <v>10270</v>
      </c>
      <c r="H191" s="49">
        <v>1.4</v>
      </c>
    </row>
    <row r="192" spans="1:8" ht="12.9" customHeight="1" x14ac:dyDescent="0.25">
      <c r="A192" s="99"/>
      <c r="B192" s="39" t="s">
        <v>399</v>
      </c>
      <c r="C192" s="39" t="s">
        <v>407</v>
      </c>
      <c r="D192" s="39" t="s">
        <v>362</v>
      </c>
      <c r="E192" s="39" t="s">
        <v>798</v>
      </c>
      <c r="F192" s="103">
        <v>0</v>
      </c>
      <c r="G192" s="97">
        <v>60</v>
      </c>
      <c r="H192" s="49">
        <v>0</v>
      </c>
    </row>
    <row r="193" spans="1:8" ht="12.9" customHeight="1" x14ac:dyDescent="0.25">
      <c r="A193" s="99"/>
      <c r="B193" s="39" t="s">
        <v>399</v>
      </c>
      <c r="C193" s="39" t="s">
        <v>407</v>
      </c>
      <c r="D193" s="39" t="s">
        <v>232</v>
      </c>
      <c r="E193" s="39" t="s">
        <v>799</v>
      </c>
      <c r="F193" s="103">
        <v>0</v>
      </c>
      <c r="G193" s="97">
        <v>105</v>
      </c>
      <c r="H193" s="49">
        <v>0</v>
      </c>
    </row>
    <row r="194" spans="1:8" ht="12.9" customHeight="1" x14ac:dyDescent="0.25">
      <c r="A194" s="99"/>
      <c r="B194" s="39" t="s">
        <v>399</v>
      </c>
      <c r="C194" s="39" t="s">
        <v>407</v>
      </c>
      <c r="D194" s="39" t="s">
        <v>75</v>
      </c>
      <c r="E194" s="39" t="s">
        <v>800</v>
      </c>
      <c r="F194" s="103">
        <v>0</v>
      </c>
      <c r="G194" s="97">
        <v>8370</v>
      </c>
      <c r="H194" s="49">
        <v>0</v>
      </c>
    </row>
    <row r="195" spans="1:8" ht="12.9" customHeight="1" x14ac:dyDescent="0.25">
      <c r="A195" s="99"/>
      <c r="B195" s="39" t="s">
        <v>399</v>
      </c>
      <c r="C195" s="39" t="s">
        <v>407</v>
      </c>
      <c r="D195" s="39" t="s">
        <v>76</v>
      </c>
      <c r="E195" s="39" t="s">
        <v>801</v>
      </c>
      <c r="F195" s="103">
        <v>2</v>
      </c>
      <c r="G195" s="97">
        <v>13160</v>
      </c>
      <c r="H195" s="49">
        <v>0.2</v>
      </c>
    </row>
    <row r="196" spans="1:8" ht="12.9" customHeight="1" x14ac:dyDescent="0.25">
      <c r="A196" s="99"/>
      <c r="B196" s="39" t="s">
        <v>399</v>
      </c>
      <c r="C196" s="39" t="s">
        <v>407</v>
      </c>
      <c r="D196" s="39" t="s">
        <v>77</v>
      </c>
      <c r="E196" s="39" t="s">
        <v>802</v>
      </c>
      <c r="F196" s="103">
        <v>0</v>
      </c>
      <c r="G196" s="97">
        <v>9155</v>
      </c>
      <c r="H196" s="49">
        <v>0</v>
      </c>
    </row>
    <row r="197" spans="1:8" ht="12.9" customHeight="1" x14ac:dyDescent="0.25">
      <c r="A197" s="99"/>
      <c r="B197" s="39" t="s">
        <v>397</v>
      </c>
      <c r="C197" s="39" t="s">
        <v>408</v>
      </c>
      <c r="D197" s="39" t="s">
        <v>78</v>
      </c>
      <c r="E197" s="39" t="s">
        <v>803</v>
      </c>
      <c r="F197" s="103">
        <v>0</v>
      </c>
      <c r="G197" s="97">
        <v>6735</v>
      </c>
      <c r="H197" s="49">
        <v>0</v>
      </c>
    </row>
    <row r="198" spans="1:8" ht="12.9" customHeight="1" x14ac:dyDescent="0.25">
      <c r="A198" s="99"/>
      <c r="B198" s="39" t="s">
        <v>397</v>
      </c>
      <c r="C198" s="39" t="s">
        <v>408</v>
      </c>
      <c r="D198" s="39" t="s">
        <v>79</v>
      </c>
      <c r="E198" s="39" t="s">
        <v>804</v>
      </c>
      <c r="F198" s="103">
        <v>1</v>
      </c>
      <c r="G198" s="97">
        <v>8915</v>
      </c>
      <c r="H198" s="49">
        <v>0.1</v>
      </c>
    </row>
    <row r="199" spans="1:8" ht="12.9" customHeight="1" x14ac:dyDescent="0.25">
      <c r="A199" s="99"/>
      <c r="B199" s="39" t="s">
        <v>397</v>
      </c>
      <c r="C199" s="39" t="s">
        <v>408</v>
      </c>
      <c r="D199" s="39" t="s">
        <v>80</v>
      </c>
      <c r="E199" s="39" t="s">
        <v>805</v>
      </c>
      <c r="F199" s="103">
        <v>0</v>
      </c>
      <c r="G199" s="97">
        <v>100</v>
      </c>
      <c r="H199" s="49">
        <v>0</v>
      </c>
    </row>
    <row r="200" spans="1:8" ht="12.9" customHeight="1" x14ac:dyDescent="0.25">
      <c r="A200" s="99"/>
      <c r="B200" s="39" t="s">
        <v>397</v>
      </c>
      <c r="C200" s="39" t="s">
        <v>408</v>
      </c>
      <c r="D200" s="39" t="s">
        <v>81</v>
      </c>
      <c r="E200" s="39" t="s">
        <v>806</v>
      </c>
      <c r="F200" s="103">
        <v>0</v>
      </c>
      <c r="G200" s="97">
        <v>14325</v>
      </c>
      <c r="H200" s="49">
        <v>0</v>
      </c>
    </row>
    <row r="201" spans="1:8" ht="12.9" customHeight="1" x14ac:dyDescent="0.25">
      <c r="A201" s="99"/>
      <c r="B201" s="39" t="s">
        <v>397</v>
      </c>
      <c r="C201" s="39" t="s">
        <v>408</v>
      </c>
      <c r="D201" s="39" t="s">
        <v>82</v>
      </c>
      <c r="E201" s="39" t="s">
        <v>807</v>
      </c>
      <c r="F201" s="103">
        <v>0</v>
      </c>
      <c r="G201" s="97">
        <v>11885</v>
      </c>
      <c r="H201" s="49">
        <v>0</v>
      </c>
    </row>
    <row r="202" spans="1:8" ht="12.9" customHeight="1" x14ac:dyDescent="0.25">
      <c r="A202" s="99"/>
      <c r="B202" s="39" t="s">
        <v>397</v>
      </c>
      <c r="C202" s="39" t="s">
        <v>408</v>
      </c>
      <c r="D202" s="39" t="s">
        <v>12</v>
      </c>
      <c r="E202" s="39" t="s">
        <v>808</v>
      </c>
      <c r="F202" s="103">
        <v>0</v>
      </c>
      <c r="G202" s="97" t="s">
        <v>29</v>
      </c>
      <c r="H202" s="49" t="s">
        <v>502</v>
      </c>
    </row>
    <row r="203" spans="1:8" ht="12.9" customHeight="1" x14ac:dyDescent="0.25">
      <c r="A203" s="99"/>
      <c r="B203" s="39" t="s">
        <v>397</v>
      </c>
      <c r="C203" s="39" t="s">
        <v>408</v>
      </c>
      <c r="D203" s="39" t="s">
        <v>40</v>
      </c>
      <c r="E203" s="39" t="s">
        <v>809</v>
      </c>
      <c r="F203" s="103">
        <v>0</v>
      </c>
      <c r="G203" s="97">
        <v>12730</v>
      </c>
      <c r="H203" s="49">
        <v>0</v>
      </c>
    </row>
    <row r="204" spans="1:8" ht="12.9" customHeight="1" x14ac:dyDescent="0.25">
      <c r="A204" s="99"/>
      <c r="B204" s="39" t="s">
        <v>397</v>
      </c>
      <c r="C204" s="39" t="s">
        <v>408</v>
      </c>
      <c r="D204" s="39" t="s">
        <v>43</v>
      </c>
      <c r="E204" s="39" t="s">
        <v>810</v>
      </c>
      <c r="F204" s="103">
        <v>0</v>
      </c>
      <c r="G204" s="97">
        <v>370</v>
      </c>
      <c r="H204" s="49">
        <v>0</v>
      </c>
    </row>
    <row r="205" spans="1:8" ht="12.9" customHeight="1" x14ac:dyDescent="0.25">
      <c r="A205" s="99"/>
      <c r="B205" s="39" t="s">
        <v>397</v>
      </c>
      <c r="C205" s="39" t="s">
        <v>408</v>
      </c>
      <c r="D205" s="39" t="s">
        <v>83</v>
      </c>
      <c r="E205" s="39" t="s">
        <v>811</v>
      </c>
      <c r="F205" s="103">
        <v>0</v>
      </c>
      <c r="G205" s="97">
        <v>12845</v>
      </c>
      <c r="H205" s="49">
        <v>0</v>
      </c>
    </row>
    <row r="206" spans="1:8" ht="12.9" customHeight="1" x14ac:dyDescent="0.25">
      <c r="A206" s="99"/>
      <c r="B206" s="39" t="s">
        <v>397</v>
      </c>
      <c r="C206" s="39" t="s">
        <v>408</v>
      </c>
      <c r="D206" s="39" t="s">
        <v>41</v>
      </c>
      <c r="E206" s="39" t="s">
        <v>812</v>
      </c>
      <c r="F206" s="103">
        <v>0</v>
      </c>
      <c r="G206" s="97">
        <v>7430</v>
      </c>
      <c r="H206" s="49">
        <v>0</v>
      </c>
    </row>
    <row r="207" spans="1:8" ht="12.9" customHeight="1" x14ac:dyDescent="0.25">
      <c r="A207" s="99"/>
      <c r="B207" s="39" t="s">
        <v>397</v>
      </c>
      <c r="C207" s="39" t="s">
        <v>408</v>
      </c>
      <c r="D207" s="39" t="s">
        <v>84</v>
      </c>
      <c r="E207" s="39" t="s">
        <v>813</v>
      </c>
      <c r="F207" s="103">
        <v>0</v>
      </c>
      <c r="G207" s="97">
        <v>6110</v>
      </c>
      <c r="H207" s="49">
        <v>0</v>
      </c>
    </row>
    <row r="208" spans="1:8" ht="12.9" customHeight="1" x14ac:dyDescent="0.25">
      <c r="A208" s="99"/>
      <c r="B208" s="39" t="s">
        <v>397</v>
      </c>
      <c r="C208" s="39" t="s">
        <v>408</v>
      </c>
      <c r="D208" s="39" t="s">
        <v>85</v>
      </c>
      <c r="E208" s="39" t="s">
        <v>814</v>
      </c>
      <c r="F208" s="103">
        <v>0</v>
      </c>
      <c r="G208" s="97">
        <v>16665</v>
      </c>
      <c r="H208" s="49">
        <v>0</v>
      </c>
    </row>
    <row r="209" spans="1:8" ht="12.9" customHeight="1" x14ac:dyDescent="0.25">
      <c r="A209" s="99"/>
      <c r="B209" s="39" t="s">
        <v>397</v>
      </c>
      <c r="C209" s="39" t="s">
        <v>408</v>
      </c>
      <c r="D209" s="39" t="s">
        <v>86</v>
      </c>
      <c r="E209" s="39" t="s">
        <v>815</v>
      </c>
      <c r="F209" s="103">
        <v>0</v>
      </c>
      <c r="G209" s="97">
        <v>240</v>
      </c>
      <c r="H209" s="49">
        <v>0</v>
      </c>
    </row>
    <row r="210" spans="1:8" ht="12.9" customHeight="1" x14ac:dyDescent="0.25">
      <c r="A210" s="99"/>
      <c r="B210" s="39" t="s">
        <v>397</v>
      </c>
      <c r="C210" s="39" t="s">
        <v>408</v>
      </c>
      <c r="D210" s="39" t="s">
        <v>87</v>
      </c>
      <c r="E210" s="39" t="s">
        <v>816</v>
      </c>
      <c r="F210" s="103">
        <v>0</v>
      </c>
      <c r="G210" s="97">
        <v>170</v>
      </c>
      <c r="H210" s="49">
        <v>0</v>
      </c>
    </row>
    <row r="211" spans="1:8" ht="12.9" customHeight="1" x14ac:dyDescent="0.25">
      <c r="A211" s="99"/>
      <c r="B211" s="39" t="s">
        <v>397</v>
      </c>
      <c r="C211" s="39" t="s">
        <v>408</v>
      </c>
      <c r="D211" s="39" t="s">
        <v>7</v>
      </c>
      <c r="E211" s="39" t="s">
        <v>817</v>
      </c>
      <c r="F211" s="103">
        <v>0</v>
      </c>
      <c r="G211" s="97">
        <v>10</v>
      </c>
      <c r="H211" s="49">
        <v>0</v>
      </c>
    </row>
    <row r="212" spans="1:8" ht="12.9" customHeight="1" x14ac:dyDescent="0.25">
      <c r="A212" s="99"/>
      <c r="B212" s="39" t="s">
        <v>397</v>
      </c>
      <c r="C212" s="39" t="s">
        <v>408</v>
      </c>
      <c r="D212" s="39" t="s">
        <v>88</v>
      </c>
      <c r="E212" s="39" t="s">
        <v>818</v>
      </c>
      <c r="F212" s="103">
        <v>115</v>
      </c>
      <c r="G212" s="97">
        <v>20700</v>
      </c>
      <c r="H212" s="49">
        <v>5.6</v>
      </c>
    </row>
    <row r="213" spans="1:8" ht="12.9" customHeight="1" x14ac:dyDescent="0.25">
      <c r="A213" s="99"/>
      <c r="B213" s="39" t="s">
        <v>397</v>
      </c>
      <c r="C213" s="39" t="s">
        <v>408</v>
      </c>
      <c r="D213" s="39" t="s">
        <v>149</v>
      </c>
      <c r="E213" s="39" t="s">
        <v>819</v>
      </c>
      <c r="F213" s="103">
        <v>0</v>
      </c>
      <c r="G213" s="97" t="s">
        <v>29</v>
      </c>
      <c r="H213" s="49" t="s">
        <v>502</v>
      </c>
    </row>
    <row r="214" spans="1:8" ht="12.9" customHeight="1" x14ac:dyDescent="0.25">
      <c r="A214" s="99"/>
      <c r="B214" s="39" t="s">
        <v>397</v>
      </c>
      <c r="C214" s="39" t="s">
        <v>408</v>
      </c>
      <c r="D214" s="39" t="s">
        <v>89</v>
      </c>
      <c r="E214" s="39" t="s">
        <v>820</v>
      </c>
      <c r="F214" s="103">
        <v>0</v>
      </c>
      <c r="G214" s="97">
        <v>17595</v>
      </c>
      <c r="H214" s="49">
        <v>0</v>
      </c>
    </row>
    <row r="215" spans="1:8" ht="12.9" customHeight="1" x14ac:dyDescent="0.25">
      <c r="A215" s="99"/>
      <c r="B215" s="39" t="s">
        <v>397</v>
      </c>
      <c r="C215" s="39" t="s">
        <v>408</v>
      </c>
      <c r="D215" s="39" t="s">
        <v>4</v>
      </c>
      <c r="E215" s="39" t="s">
        <v>821</v>
      </c>
      <c r="F215" s="103">
        <v>0</v>
      </c>
      <c r="G215" s="97" t="s">
        <v>29</v>
      </c>
      <c r="H215" s="49" t="s">
        <v>502</v>
      </c>
    </row>
    <row r="216" spans="1:8" ht="12.9" customHeight="1" x14ac:dyDescent="0.25">
      <c r="A216" s="99"/>
      <c r="B216" s="39" t="s">
        <v>397</v>
      </c>
      <c r="C216" s="39" t="s">
        <v>408</v>
      </c>
      <c r="D216" s="39" t="s">
        <v>55</v>
      </c>
      <c r="E216" s="39" t="s">
        <v>500</v>
      </c>
      <c r="F216" s="103">
        <v>0</v>
      </c>
      <c r="G216" s="97">
        <v>8495</v>
      </c>
      <c r="H216" s="49">
        <v>0</v>
      </c>
    </row>
    <row r="217" spans="1:8" ht="12.9" customHeight="1" x14ac:dyDescent="0.25">
      <c r="A217" s="99"/>
      <c r="B217" s="39" t="s">
        <v>397</v>
      </c>
      <c r="C217" s="39" t="s">
        <v>408</v>
      </c>
      <c r="D217" s="39" t="s">
        <v>42</v>
      </c>
      <c r="E217" s="39" t="s">
        <v>822</v>
      </c>
      <c r="F217" s="103">
        <v>0</v>
      </c>
      <c r="G217" s="97">
        <v>10740</v>
      </c>
      <c r="H217" s="49">
        <v>0</v>
      </c>
    </row>
    <row r="218" spans="1:8" ht="12.9" customHeight="1" x14ac:dyDescent="0.25">
      <c r="A218" s="99"/>
      <c r="B218" s="39" t="s">
        <v>397</v>
      </c>
      <c r="C218" s="39" t="s">
        <v>408</v>
      </c>
      <c r="D218" s="39" t="s">
        <v>90</v>
      </c>
      <c r="E218" s="39" t="s">
        <v>823</v>
      </c>
      <c r="F218" s="103">
        <v>0</v>
      </c>
      <c r="G218" s="97">
        <v>10980</v>
      </c>
      <c r="H218" s="49">
        <v>0</v>
      </c>
    </row>
    <row r="219" spans="1:8" ht="12.9" customHeight="1" x14ac:dyDescent="0.25">
      <c r="A219" s="99"/>
      <c r="B219" s="39" t="s">
        <v>397</v>
      </c>
      <c r="C219" s="39" t="s">
        <v>408</v>
      </c>
      <c r="D219" s="39" t="s">
        <v>44</v>
      </c>
      <c r="E219" s="39" t="s">
        <v>824</v>
      </c>
      <c r="F219" s="103">
        <v>0</v>
      </c>
      <c r="G219" s="97">
        <v>16335</v>
      </c>
      <c r="H219" s="49">
        <v>0</v>
      </c>
    </row>
    <row r="220" spans="1:8" ht="12.9" customHeight="1" x14ac:dyDescent="0.25">
      <c r="A220" s="99"/>
      <c r="B220" s="39" t="s">
        <v>397</v>
      </c>
      <c r="C220" s="39" t="s">
        <v>408</v>
      </c>
      <c r="D220" s="39" t="s">
        <v>91</v>
      </c>
      <c r="E220" s="39" t="s">
        <v>825</v>
      </c>
      <c r="F220" s="103">
        <v>0</v>
      </c>
      <c r="G220" s="97">
        <v>245</v>
      </c>
      <c r="H220" s="49">
        <v>0</v>
      </c>
    </row>
    <row r="221" spans="1:8" ht="12.9" customHeight="1" x14ac:dyDescent="0.25">
      <c r="A221" s="99"/>
      <c r="B221" s="39" t="s">
        <v>397</v>
      </c>
      <c r="C221" s="39" t="s">
        <v>408</v>
      </c>
      <c r="D221" s="39" t="s">
        <v>92</v>
      </c>
      <c r="E221" s="39" t="s">
        <v>826</v>
      </c>
      <c r="F221" s="103">
        <v>0</v>
      </c>
      <c r="G221" s="97">
        <v>2265</v>
      </c>
      <c r="H221" s="49">
        <v>0</v>
      </c>
    </row>
    <row r="222" spans="1:8" ht="12.9" customHeight="1" x14ac:dyDescent="0.25">
      <c r="A222" s="99"/>
      <c r="B222" s="39" t="s">
        <v>397</v>
      </c>
      <c r="C222" s="39" t="s">
        <v>408</v>
      </c>
      <c r="D222" s="39" t="s">
        <v>93</v>
      </c>
      <c r="E222" s="39" t="s">
        <v>827</v>
      </c>
      <c r="F222" s="103">
        <v>0</v>
      </c>
      <c r="G222" s="97" t="s">
        <v>29</v>
      </c>
      <c r="H222" s="49" t="s">
        <v>502</v>
      </c>
    </row>
    <row r="223" spans="1:8" ht="12.9" customHeight="1" x14ac:dyDescent="0.25">
      <c r="A223" s="99"/>
      <c r="B223" s="39" t="s">
        <v>397</v>
      </c>
      <c r="C223" s="39" t="s">
        <v>408</v>
      </c>
      <c r="D223" s="39" t="s">
        <v>94</v>
      </c>
      <c r="E223" s="39" t="s">
        <v>828</v>
      </c>
      <c r="F223" s="103">
        <v>0</v>
      </c>
      <c r="G223" s="97">
        <v>26440</v>
      </c>
      <c r="H223" s="49">
        <v>0</v>
      </c>
    </row>
    <row r="224" spans="1:8" ht="12.9" customHeight="1" x14ac:dyDescent="0.25">
      <c r="A224" s="99"/>
      <c r="B224" s="39" t="s">
        <v>397</v>
      </c>
      <c r="C224" s="39" t="s">
        <v>408</v>
      </c>
      <c r="D224" s="39" t="s">
        <v>45</v>
      </c>
      <c r="E224" s="39" t="s">
        <v>829</v>
      </c>
      <c r="F224" s="103">
        <v>10</v>
      </c>
      <c r="G224" s="97">
        <v>15760</v>
      </c>
      <c r="H224" s="49">
        <v>0.6</v>
      </c>
    </row>
    <row r="225" spans="1:8" ht="12.9" customHeight="1" x14ac:dyDescent="0.25">
      <c r="A225" s="99"/>
      <c r="B225" s="39" t="s">
        <v>397</v>
      </c>
      <c r="C225" s="39" t="s">
        <v>408</v>
      </c>
      <c r="D225" s="39" t="s">
        <v>392</v>
      </c>
      <c r="E225" s="39" t="s">
        <v>393</v>
      </c>
      <c r="F225" s="103">
        <v>0</v>
      </c>
      <c r="G225" s="97">
        <v>15810</v>
      </c>
      <c r="H225" s="49">
        <v>0</v>
      </c>
    </row>
    <row r="226" spans="1:8" ht="12.9" customHeight="1" x14ac:dyDescent="0.25">
      <c r="A226" s="99"/>
      <c r="B226" s="39" t="s">
        <v>397</v>
      </c>
      <c r="C226" s="39" t="s">
        <v>408</v>
      </c>
      <c r="D226" s="39" t="s">
        <v>95</v>
      </c>
      <c r="E226" s="39" t="s">
        <v>830</v>
      </c>
      <c r="F226" s="103">
        <v>0</v>
      </c>
      <c r="G226" s="97">
        <v>200</v>
      </c>
      <c r="H226" s="49">
        <v>0</v>
      </c>
    </row>
    <row r="227" spans="1:8" ht="12.9" customHeight="1" x14ac:dyDescent="0.25">
      <c r="A227" s="99"/>
      <c r="B227" s="39" t="s">
        <v>397</v>
      </c>
      <c r="C227" s="39" t="s">
        <v>408</v>
      </c>
      <c r="D227" s="39" t="s">
        <v>46</v>
      </c>
      <c r="E227" s="39" t="s">
        <v>831</v>
      </c>
      <c r="F227" s="103">
        <v>0</v>
      </c>
      <c r="G227" s="97">
        <v>0</v>
      </c>
      <c r="H227" s="49" t="s">
        <v>502</v>
      </c>
    </row>
    <row r="228" spans="1:8" ht="12.9" customHeight="1" x14ac:dyDescent="0.25">
      <c r="A228" s="99"/>
      <c r="B228" s="39" t="s">
        <v>397</v>
      </c>
      <c r="C228" s="39" t="s">
        <v>408</v>
      </c>
      <c r="D228" s="39" t="s">
        <v>47</v>
      </c>
      <c r="E228" s="39" t="s">
        <v>832</v>
      </c>
      <c r="F228" s="103">
        <v>0</v>
      </c>
      <c r="G228" s="97">
        <v>24685</v>
      </c>
      <c r="H228" s="49">
        <v>0</v>
      </c>
    </row>
    <row r="229" spans="1:8" ht="12.9" customHeight="1" x14ac:dyDescent="0.25">
      <c r="A229" s="99"/>
      <c r="B229" s="39" t="s">
        <v>397</v>
      </c>
      <c r="C229" s="39" t="s">
        <v>408</v>
      </c>
      <c r="D229" s="39" t="s">
        <v>96</v>
      </c>
      <c r="E229" s="39" t="s">
        <v>833</v>
      </c>
      <c r="F229" s="103">
        <v>0</v>
      </c>
      <c r="G229" s="97">
        <v>7135</v>
      </c>
      <c r="H229" s="49">
        <v>0</v>
      </c>
    </row>
    <row r="230" spans="1:8" ht="12.9" customHeight="1" x14ac:dyDescent="0.25">
      <c r="A230" s="99"/>
      <c r="B230" s="39" t="s">
        <v>397</v>
      </c>
      <c r="C230" s="39" t="s">
        <v>408</v>
      </c>
      <c r="D230" s="39" t="s">
        <v>97</v>
      </c>
      <c r="E230" s="39" t="s">
        <v>834</v>
      </c>
      <c r="F230" s="103">
        <v>8</v>
      </c>
      <c r="G230" s="97">
        <v>19810</v>
      </c>
      <c r="H230" s="49">
        <v>0.4</v>
      </c>
    </row>
    <row r="231" spans="1:8" ht="12.9" customHeight="1" x14ac:dyDescent="0.25">
      <c r="A231" s="99"/>
      <c r="B231" s="86"/>
      <c r="C231" s="61"/>
      <c r="D231" s="61"/>
      <c r="E231" s="62"/>
      <c r="F231" s="62"/>
      <c r="G231" s="62"/>
      <c r="H231" s="63"/>
    </row>
    <row r="232" spans="1:8" ht="12.9" customHeight="1" x14ac:dyDescent="0.25">
      <c r="A232" s="99"/>
      <c r="B232" s="86" t="s">
        <v>25</v>
      </c>
      <c r="C232" s="61"/>
      <c r="D232" s="61"/>
      <c r="E232" s="62"/>
      <c r="F232" s="62"/>
      <c r="G232" s="62"/>
      <c r="H232" s="63"/>
    </row>
    <row r="233" spans="1:8" ht="110.1" customHeight="1" x14ac:dyDescent="0.25">
      <c r="A233" s="99"/>
      <c r="B233" s="140" t="s">
        <v>925</v>
      </c>
      <c r="C233" s="140"/>
      <c r="D233" s="140"/>
      <c r="E233" s="140"/>
      <c r="F233" s="140"/>
      <c r="G233" s="140"/>
      <c r="H233" s="140"/>
    </row>
    <row r="234" spans="1:8" ht="104.25" customHeight="1" x14ac:dyDescent="0.25">
      <c r="A234" s="99"/>
      <c r="B234" s="139" t="s">
        <v>918</v>
      </c>
      <c r="C234" s="139"/>
      <c r="D234" s="139"/>
      <c r="E234" s="139"/>
      <c r="F234" s="139"/>
      <c r="G234" s="139"/>
      <c r="H234" s="139"/>
    </row>
    <row r="235" spans="1:8" ht="5.25" customHeight="1" x14ac:dyDescent="0.25">
      <c r="A235" s="99"/>
      <c r="B235" s="64"/>
      <c r="C235" s="64"/>
      <c r="D235" s="64"/>
      <c r="E235" s="64"/>
      <c r="F235" s="64"/>
      <c r="G235" s="64"/>
      <c r="H235" s="64"/>
    </row>
    <row r="236" spans="1:8" ht="90" customHeight="1" x14ac:dyDescent="0.25">
      <c r="A236" s="99"/>
      <c r="B236" s="140" t="s">
        <v>923</v>
      </c>
      <c r="C236" s="140"/>
      <c r="D236" s="140"/>
      <c r="E236" s="140"/>
      <c r="F236" s="140"/>
      <c r="G236" s="140"/>
      <c r="H236" s="140"/>
    </row>
    <row r="237" spans="1:8" ht="39.9" customHeight="1" x14ac:dyDescent="0.25">
      <c r="A237" s="99"/>
      <c r="B237" s="139" t="s">
        <v>919</v>
      </c>
      <c r="C237" s="139"/>
      <c r="D237" s="139"/>
      <c r="E237" s="139"/>
      <c r="F237" s="139"/>
      <c r="G237" s="139"/>
      <c r="H237" s="139"/>
    </row>
    <row r="238" spans="1:8" ht="5.25" customHeight="1" x14ac:dyDescent="0.25">
      <c r="A238" s="99"/>
      <c r="B238" s="29"/>
      <c r="C238" s="29"/>
      <c r="D238" s="29"/>
      <c r="E238" s="29"/>
      <c r="F238" s="29"/>
      <c r="G238" s="29"/>
      <c r="H238" s="29"/>
    </row>
    <row r="239" spans="1:8" ht="35.1" customHeight="1" x14ac:dyDescent="0.25">
      <c r="A239" s="99"/>
      <c r="B239" s="137" t="s">
        <v>924</v>
      </c>
      <c r="C239" s="137"/>
      <c r="D239" s="137"/>
      <c r="E239" s="137"/>
      <c r="F239" s="137"/>
      <c r="G239" s="137"/>
      <c r="H239" s="137"/>
    </row>
    <row r="240" spans="1:8" ht="12.9" customHeight="1" x14ac:dyDescent="0.25">
      <c r="A240" s="99"/>
      <c r="B240" s="29"/>
      <c r="C240" s="29"/>
      <c r="D240" s="29"/>
      <c r="E240" s="29"/>
      <c r="F240" s="65"/>
      <c r="G240" s="65"/>
    </row>
    <row r="241" spans="1:8" ht="12.9" customHeight="1" x14ac:dyDescent="0.25">
      <c r="A241" s="99"/>
      <c r="B241" s="139"/>
      <c r="C241" s="139"/>
      <c r="D241" s="139"/>
      <c r="E241" s="139"/>
      <c r="F241" s="139"/>
      <c r="G241" s="139"/>
      <c r="H241" s="139"/>
    </row>
    <row r="242" spans="1:8" ht="12.9" customHeight="1" x14ac:dyDescent="0.25">
      <c r="A242" s="99"/>
      <c r="B242" s="64"/>
      <c r="C242" s="64"/>
      <c r="D242" s="64"/>
      <c r="E242" s="64"/>
      <c r="F242" s="64"/>
      <c r="G242" s="64"/>
    </row>
    <row r="243" spans="1:8" ht="12.9" customHeight="1" x14ac:dyDescent="0.25">
      <c r="A243" s="99"/>
      <c r="B243" s="139"/>
      <c r="C243" s="139"/>
      <c r="D243" s="139"/>
      <c r="E243" s="139"/>
      <c r="F243" s="139"/>
      <c r="G243" s="139"/>
      <c r="H243" s="139"/>
    </row>
    <row r="244" spans="1:8" ht="12.9" customHeight="1" x14ac:dyDescent="0.25">
      <c r="A244" s="99"/>
      <c r="B244" s="101"/>
      <c r="C244" s="101"/>
      <c r="D244" s="101"/>
      <c r="E244" s="101"/>
      <c r="F244" s="101"/>
      <c r="G244" s="101"/>
      <c r="H244" s="101"/>
    </row>
    <row r="245" spans="1:8" ht="12.9" customHeight="1" x14ac:dyDescent="0.25">
      <c r="B245" s="64"/>
      <c r="C245" s="64"/>
      <c r="D245" s="64"/>
      <c r="E245" s="64"/>
      <c r="F245" s="64"/>
      <c r="G245" s="64"/>
    </row>
    <row r="247" spans="1:8" ht="24" customHeight="1" x14ac:dyDescent="0.25"/>
    <row r="249" spans="1:8" ht="222" customHeight="1" x14ac:dyDescent="0.25"/>
    <row r="251" spans="1:8" ht="97.95" customHeight="1" x14ac:dyDescent="0.25"/>
    <row r="253" spans="1:8" ht="22.2" customHeight="1" x14ac:dyDescent="0.25"/>
    <row r="257" spans="1:1" ht="12.9" customHeight="1" x14ac:dyDescent="0.25">
      <c r="A257" s="5"/>
    </row>
    <row r="258" spans="1:1" ht="12.9" customHeight="1" x14ac:dyDescent="0.25">
      <c r="A258" s="5"/>
    </row>
    <row r="259" spans="1:1" ht="12.9" customHeight="1" x14ac:dyDescent="0.25">
      <c r="A259" s="5"/>
    </row>
  </sheetData>
  <sortState xmlns:xlrd2="http://schemas.microsoft.com/office/spreadsheetml/2017/richdata2" ref="B18:H231">
    <sortCondition ref="B18:B231"/>
    <sortCondition ref="E18:E231"/>
  </sortState>
  <mergeCells count="7">
    <mergeCell ref="B243:H243"/>
    <mergeCell ref="B241:H241"/>
    <mergeCell ref="B233:H233"/>
    <mergeCell ref="B236:H236"/>
    <mergeCell ref="B239:H239"/>
    <mergeCell ref="B234:H234"/>
    <mergeCell ref="B237:H237"/>
  </mergeCells>
  <phoneticPr fontId="0" type="noConversion"/>
  <pageMargins left="0.74803149606299213" right="0.74803149606299213" top="0.98425196850393704" bottom="0.98425196850393704" header="0.51181102362204722" footer="0.51181102362204722"/>
  <pageSetup paperSize="9" scale="43" fitToHeight="4" orientation="portrait" r:id="rId1"/>
  <headerFooter alignWithMargins="0"/>
  <rowBreaks count="1" manualBreakCount="1">
    <brk id="21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B1:H106"/>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73.88671875" style="1" bestFit="1" customWidth="1"/>
    <col min="6" max="6" width="16.33203125" style="1" bestFit="1" customWidth="1"/>
    <col min="7" max="7" width="56" style="1" customWidth="1"/>
    <col min="8" max="8" width="19.33203125" style="1" bestFit="1" customWidth="1"/>
    <col min="9" max="16384" width="9.109375" style="1"/>
  </cols>
  <sheetData>
    <row r="1" spans="2:8" s="6" customFormat="1" ht="12.9" customHeight="1" x14ac:dyDescent="0.25"/>
    <row r="2" spans="2:8" ht="15" customHeight="1" x14ac:dyDescent="0.25">
      <c r="B2" s="7" t="s">
        <v>22</v>
      </c>
      <c r="C2" s="31" t="s">
        <v>34</v>
      </c>
      <c r="D2" s="31"/>
      <c r="E2" s="7"/>
      <c r="H2" s="52"/>
    </row>
    <row r="3" spans="2:8" ht="12.9" customHeight="1" x14ac:dyDescent="0.25">
      <c r="B3" s="7" t="s">
        <v>26</v>
      </c>
      <c r="C3" s="1" t="s">
        <v>35</v>
      </c>
      <c r="E3" s="7"/>
      <c r="H3" s="53"/>
    </row>
    <row r="4" spans="2:8" ht="12.9" customHeight="1" x14ac:dyDescent="0.25">
      <c r="B4" s="7"/>
      <c r="E4" s="7"/>
      <c r="H4" s="53"/>
    </row>
    <row r="5" spans="2:8" ht="15" customHeight="1" x14ac:dyDescent="0.25">
      <c r="B5" s="7" t="s">
        <v>23</v>
      </c>
      <c r="C5" s="57" t="str">
        <f>Publicationmonth</f>
        <v>October 2021</v>
      </c>
      <c r="D5" s="57"/>
      <c r="H5" s="54"/>
    </row>
    <row r="6" spans="2:8" ht="12.9" customHeight="1" x14ac:dyDescent="0.25">
      <c r="B6" s="7" t="s">
        <v>496</v>
      </c>
      <c r="C6" s="8" t="str">
        <f>'National &amp; Regional Team'!C6</f>
        <v>MSA, collected via SDCS, NHS England and NHS Improvement (MSA breaches)</v>
      </c>
      <c r="D6" s="8"/>
      <c r="E6" s="8"/>
      <c r="H6" s="55"/>
    </row>
    <row r="7" spans="2:8" ht="12.9" customHeight="1" x14ac:dyDescent="0.25">
      <c r="B7" s="7"/>
      <c r="C7" s="1" t="str">
        <f>'National &amp; Regional Team'!C7</f>
        <v>Hospital Episode Statistics (HES), NHS Digital (FCE data)</v>
      </c>
      <c r="D7" s="8"/>
      <c r="E7" s="8"/>
      <c r="H7" s="55"/>
    </row>
    <row r="8" spans="2:8" ht="12.9" customHeight="1" x14ac:dyDescent="0.25">
      <c r="B8" s="7" t="s">
        <v>28</v>
      </c>
      <c r="C8" s="1" t="s">
        <v>36</v>
      </c>
      <c r="H8" s="55"/>
    </row>
    <row r="9" spans="2:8" ht="12.9" customHeight="1" x14ac:dyDescent="0.25">
      <c r="B9" s="7" t="s">
        <v>24</v>
      </c>
      <c r="C9" s="1" t="str">
        <f>Publicationdate</f>
        <v>9th December 2021</v>
      </c>
      <c r="H9" s="55"/>
    </row>
    <row r="10" spans="2:8" ht="12.9" customHeight="1" x14ac:dyDescent="0.25">
      <c r="B10" s="7" t="s">
        <v>27</v>
      </c>
      <c r="C10" s="1" t="s">
        <v>29</v>
      </c>
      <c r="E10" s="7"/>
      <c r="H10" s="55"/>
    </row>
    <row r="11" spans="2:8" ht="12.9" customHeight="1" x14ac:dyDescent="0.25">
      <c r="B11" s="7" t="s">
        <v>31</v>
      </c>
      <c r="C11" s="1" t="s">
        <v>33</v>
      </c>
      <c r="E11" s="7"/>
      <c r="H11" s="55"/>
    </row>
    <row r="12" spans="2:8" ht="12.9" customHeight="1" x14ac:dyDescent="0.25">
      <c r="B12" s="7" t="s">
        <v>32</v>
      </c>
      <c r="C12" s="1" t="s">
        <v>376</v>
      </c>
      <c r="E12" s="7"/>
      <c r="H12" s="55"/>
    </row>
    <row r="13" spans="2:8" ht="12.9" customHeight="1" x14ac:dyDescent="0.25">
      <c r="H13" s="9"/>
    </row>
    <row r="14" spans="2:8" ht="15" customHeight="1" x14ac:dyDescent="0.25">
      <c r="B14" s="10" t="s">
        <v>19</v>
      </c>
      <c r="C14" s="10"/>
      <c r="D14" s="10"/>
    </row>
    <row r="15" spans="2:8" s="129" customFormat="1" ht="31.2" customHeight="1" x14ac:dyDescent="0.25">
      <c r="B15" s="125" t="s">
        <v>307</v>
      </c>
      <c r="C15" s="126" t="s">
        <v>308</v>
      </c>
      <c r="D15" s="125" t="s">
        <v>16</v>
      </c>
      <c r="E15" s="130" t="s">
        <v>17</v>
      </c>
      <c r="F15" s="125" t="s">
        <v>20</v>
      </c>
      <c r="G15" s="130" t="s">
        <v>21</v>
      </c>
      <c r="H15" s="131" t="s">
        <v>929</v>
      </c>
    </row>
    <row r="16" spans="2:8" ht="12.9" customHeight="1" x14ac:dyDescent="0.25">
      <c r="B16" s="11" t="s">
        <v>29</v>
      </c>
      <c r="C16" s="11" t="s">
        <v>29</v>
      </c>
      <c r="D16" s="11" t="s">
        <v>29</v>
      </c>
      <c r="E16" s="12" t="s">
        <v>30</v>
      </c>
      <c r="F16" s="11" t="s">
        <v>29</v>
      </c>
      <c r="G16" s="11" t="s">
        <v>29</v>
      </c>
      <c r="H16" s="13">
        <v>2405</v>
      </c>
    </row>
    <row r="17" spans="2:8" ht="6.9" customHeight="1" x14ac:dyDescent="0.25"/>
    <row r="18" spans="2:8" ht="12.9" customHeight="1" x14ac:dyDescent="0.25">
      <c r="B18" s="56" t="s">
        <v>300</v>
      </c>
      <c r="C18" s="56" t="s">
        <v>381</v>
      </c>
      <c r="D18" s="56" t="s">
        <v>150</v>
      </c>
      <c r="E18" s="56" t="s">
        <v>625</v>
      </c>
      <c r="F18" s="56" t="s">
        <v>562</v>
      </c>
      <c r="G18" s="56" t="s">
        <v>563</v>
      </c>
      <c r="H18" s="56">
        <v>3</v>
      </c>
    </row>
    <row r="19" spans="2:8" ht="12.6" customHeight="1" x14ac:dyDescent="0.25">
      <c r="B19" s="39" t="s">
        <v>300</v>
      </c>
      <c r="C19" s="39" t="s">
        <v>381</v>
      </c>
      <c r="D19" s="39" t="s">
        <v>150</v>
      </c>
      <c r="E19" s="39" t="s">
        <v>625</v>
      </c>
      <c r="F19" s="39" t="s">
        <v>384</v>
      </c>
      <c r="G19" s="39" t="s">
        <v>385</v>
      </c>
      <c r="H19" s="39">
        <v>77</v>
      </c>
    </row>
    <row r="20" spans="2:8" ht="12.6" customHeight="1" x14ac:dyDescent="0.25">
      <c r="B20" s="39" t="s">
        <v>300</v>
      </c>
      <c r="C20" s="39" t="s">
        <v>381</v>
      </c>
      <c r="D20" s="39" t="s">
        <v>233</v>
      </c>
      <c r="E20" s="39" t="s">
        <v>627</v>
      </c>
      <c r="F20" s="39" t="s">
        <v>401</v>
      </c>
      <c r="G20" s="39" t="s">
        <v>402</v>
      </c>
      <c r="H20" s="39">
        <v>8</v>
      </c>
    </row>
    <row r="21" spans="2:8" ht="12.9" customHeight="1" x14ac:dyDescent="0.25">
      <c r="B21" s="39" t="s">
        <v>300</v>
      </c>
      <c r="C21" s="39" t="s">
        <v>381</v>
      </c>
      <c r="D21" s="39" t="s">
        <v>233</v>
      </c>
      <c r="E21" s="39" t="s">
        <v>627</v>
      </c>
      <c r="F21" s="39" t="s">
        <v>509</v>
      </c>
      <c r="G21" s="39" t="s">
        <v>510</v>
      </c>
      <c r="H21" s="39">
        <v>5</v>
      </c>
    </row>
    <row r="22" spans="2:8" ht="12.6" customHeight="1" x14ac:dyDescent="0.25">
      <c r="B22" s="39" t="s">
        <v>300</v>
      </c>
      <c r="C22" s="39" t="s">
        <v>381</v>
      </c>
      <c r="D22" s="39" t="s">
        <v>233</v>
      </c>
      <c r="E22" s="39" t="s">
        <v>627</v>
      </c>
      <c r="F22" s="39" t="s">
        <v>324</v>
      </c>
      <c r="G22" s="39" t="s">
        <v>325</v>
      </c>
      <c r="H22" s="39">
        <v>4</v>
      </c>
    </row>
    <row r="23" spans="2:8" ht="12.9" customHeight="1" x14ac:dyDescent="0.25">
      <c r="B23" s="39" t="s">
        <v>300</v>
      </c>
      <c r="C23" s="39" t="s">
        <v>381</v>
      </c>
      <c r="D23" s="39" t="s">
        <v>158</v>
      </c>
      <c r="E23" s="39" t="s">
        <v>635</v>
      </c>
      <c r="F23" s="39" t="s">
        <v>525</v>
      </c>
      <c r="G23" s="39" t="s">
        <v>526</v>
      </c>
      <c r="H23" s="39">
        <v>8</v>
      </c>
    </row>
    <row r="24" spans="2:8" ht="12.6" customHeight="1" x14ac:dyDescent="0.25">
      <c r="B24" s="39" t="s">
        <v>300</v>
      </c>
      <c r="C24" s="39" t="s">
        <v>381</v>
      </c>
      <c r="D24" s="39" t="s">
        <v>158</v>
      </c>
      <c r="E24" s="39" t="s">
        <v>635</v>
      </c>
      <c r="F24" s="39" t="s">
        <v>527</v>
      </c>
      <c r="G24" s="39" t="s">
        <v>528</v>
      </c>
      <c r="H24" s="39">
        <v>15</v>
      </c>
    </row>
    <row r="25" spans="2:8" ht="12.9" customHeight="1" x14ac:dyDescent="0.25">
      <c r="B25" s="39" t="s">
        <v>300</v>
      </c>
      <c r="C25" s="39" t="s">
        <v>381</v>
      </c>
      <c r="D25" s="39" t="s">
        <v>160</v>
      </c>
      <c r="E25" s="39" t="s">
        <v>637</v>
      </c>
      <c r="F25" s="39" t="s">
        <v>570</v>
      </c>
      <c r="G25" s="39" t="s">
        <v>571</v>
      </c>
      <c r="H25" s="39">
        <v>12</v>
      </c>
    </row>
    <row r="26" spans="2:8" ht="12.9" customHeight="1" x14ac:dyDescent="0.25">
      <c r="B26" s="39" t="s">
        <v>300</v>
      </c>
      <c r="C26" s="39" t="s">
        <v>381</v>
      </c>
      <c r="D26" s="39" t="s">
        <v>237</v>
      </c>
      <c r="E26" s="39" t="s">
        <v>638</v>
      </c>
      <c r="F26" s="39" t="s">
        <v>580</v>
      </c>
      <c r="G26" s="39" t="s">
        <v>581</v>
      </c>
      <c r="H26" s="39">
        <v>24</v>
      </c>
    </row>
    <row r="27" spans="2:8" ht="12.9" customHeight="1" x14ac:dyDescent="0.25">
      <c r="B27" s="39" t="s">
        <v>300</v>
      </c>
      <c r="C27" s="39" t="s">
        <v>381</v>
      </c>
      <c r="D27" s="39" t="s">
        <v>238</v>
      </c>
      <c r="E27" s="39" t="s">
        <v>640</v>
      </c>
      <c r="F27" s="39" t="s">
        <v>482</v>
      </c>
      <c r="G27" s="39" t="s">
        <v>483</v>
      </c>
      <c r="H27" s="39">
        <v>35</v>
      </c>
    </row>
    <row r="28" spans="2:8" ht="12.9" customHeight="1" x14ac:dyDescent="0.25">
      <c r="B28" s="39" t="s">
        <v>300</v>
      </c>
      <c r="C28" s="39" t="s">
        <v>381</v>
      </c>
      <c r="D28" s="39" t="s">
        <v>238</v>
      </c>
      <c r="E28" s="39" t="s">
        <v>640</v>
      </c>
      <c r="F28" s="39" t="s">
        <v>494</v>
      </c>
      <c r="G28" s="39" t="s">
        <v>495</v>
      </c>
      <c r="H28" s="39">
        <v>6</v>
      </c>
    </row>
    <row r="29" spans="2:8" ht="12.9" customHeight="1" x14ac:dyDescent="0.25">
      <c r="B29" s="39" t="s">
        <v>300</v>
      </c>
      <c r="C29" s="39" t="s">
        <v>381</v>
      </c>
      <c r="D29" s="39" t="s">
        <v>238</v>
      </c>
      <c r="E29" s="39" t="s">
        <v>640</v>
      </c>
      <c r="F29" s="39" t="s">
        <v>328</v>
      </c>
      <c r="G29" s="39" t="s">
        <v>329</v>
      </c>
      <c r="H29" s="39">
        <v>34</v>
      </c>
    </row>
    <row r="30" spans="2:8" s="30" customFormat="1" ht="12.9" customHeight="1" x14ac:dyDescent="0.25">
      <c r="B30" s="39" t="s">
        <v>300</v>
      </c>
      <c r="C30" s="39" t="s">
        <v>381</v>
      </c>
      <c r="D30" s="39" t="s">
        <v>239</v>
      </c>
      <c r="E30" s="39" t="s">
        <v>641</v>
      </c>
      <c r="F30" s="39" t="s">
        <v>572</v>
      </c>
      <c r="G30" s="39" t="s">
        <v>573</v>
      </c>
      <c r="H30" s="39">
        <v>1</v>
      </c>
    </row>
    <row r="31" spans="2:8" s="30" customFormat="1" ht="12.9" customHeight="1" x14ac:dyDescent="0.25">
      <c r="B31" s="39" t="s">
        <v>300</v>
      </c>
      <c r="C31" s="39" t="s">
        <v>381</v>
      </c>
      <c r="D31" s="39" t="s">
        <v>305</v>
      </c>
      <c r="E31" s="39" t="s">
        <v>644</v>
      </c>
      <c r="F31" s="39" t="s">
        <v>370</v>
      </c>
      <c r="G31" s="39" t="s">
        <v>371</v>
      </c>
      <c r="H31" s="39">
        <v>5</v>
      </c>
    </row>
    <row r="32" spans="2:8" ht="12.9" customHeight="1" x14ac:dyDescent="0.25">
      <c r="B32" s="39" t="s">
        <v>300</v>
      </c>
      <c r="C32" s="39" t="s">
        <v>381</v>
      </c>
      <c r="D32" s="39" t="s">
        <v>248</v>
      </c>
      <c r="E32" s="39" t="s">
        <v>650</v>
      </c>
      <c r="F32" s="39" t="s">
        <v>590</v>
      </c>
      <c r="G32" s="39" t="s">
        <v>591</v>
      </c>
      <c r="H32" s="39">
        <v>5</v>
      </c>
    </row>
    <row r="33" spans="2:8" s="30" customFormat="1" ht="12.9" customHeight="1" x14ac:dyDescent="0.25">
      <c r="B33" s="39" t="s">
        <v>300</v>
      </c>
      <c r="C33" s="39" t="s">
        <v>381</v>
      </c>
      <c r="D33" s="39" t="s">
        <v>253</v>
      </c>
      <c r="E33" s="39" t="s">
        <v>658</v>
      </c>
      <c r="F33" s="39" t="s">
        <v>574</v>
      </c>
      <c r="G33" s="39" t="s">
        <v>575</v>
      </c>
      <c r="H33" s="39">
        <v>2</v>
      </c>
    </row>
    <row r="34" spans="2:8" s="30" customFormat="1" ht="12.9" customHeight="1" x14ac:dyDescent="0.25">
      <c r="B34" s="39" t="s">
        <v>356</v>
      </c>
      <c r="C34" s="39" t="s">
        <v>383</v>
      </c>
      <c r="D34" s="39" t="s">
        <v>285</v>
      </c>
      <c r="E34" s="39" t="s">
        <v>662</v>
      </c>
      <c r="F34" s="39" t="s">
        <v>349</v>
      </c>
      <c r="G34" s="39" t="s">
        <v>350</v>
      </c>
      <c r="H34" s="39">
        <v>42</v>
      </c>
    </row>
    <row r="35" spans="2:8" s="30" customFormat="1" ht="12.9" customHeight="1" x14ac:dyDescent="0.25">
      <c r="B35" s="39" t="s">
        <v>356</v>
      </c>
      <c r="C35" s="39" t="s">
        <v>383</v>
      </c>
      <c r="D35" s="39" t="s">
        <v>288</v>
      </c>
      <c r="E35" s="39" t="s">
        <v>665</v>
      </c>
      <c r="F35" s="39" t="s">
        <v>490</v>
      </c>
      <c r="G35" s="39" t="s">
        <v>491</v>
      </c>
      <c r="H35" s="39">
        <v>5</v>
      </c>
    </row>
    <row r="36" spans="2:8" s="30" customFormat="1" ht="12.9" customHeight="1" x14ac:dyDescent="0.25">
      <c r="B36" s="39" t="s">
        <v>356</v>
      </c>
      <c r="C36" s="39" t="s">
        <v>383</v>
      </c>
      <c r="D36" s="39" t="s">
        <v>295</v>
      </c>
      <c r="E36" s="39" t="s">
        <v>672</v>
      </c>
      <c r="F36" s="39" t="s">
        <v>492</v>
      </c>
      <c r="G36" s="39" t="s">
        <v>493</v>
      </c>
      <c r="H36" s="39">
        <v>66</v>
      </c>
    </row>
    <row r="37" spans="2:8" s="30" customFormat="1" ht="12.9" customHeight="1" x14ac:dyDescent="0.25">
      <c r="B37" s="39" t="s">
        <v>356</v>
      </c>
      <c r="C37" s="39" t="s">
        <v>383</v>
      </c>
      <c r="D37" s="39" t="s">
        <v>530</v>
      </c>
      <c r="E37" s="39" t="s">
        <v>677</v>
      </c>
      <c r="F37" s="39" t="s">
        <v>558</v>
      </c>
      <c r="G37" s="39" t="s">
        <v>559</v>
      </c>
      <c r="H37" s="39">
        <v>8</v>
      </c>
    </row>
    <row r="38" spans="2:8" s="30" customFormat="1" ht="12.9" customHeight="1" x14ac:dyDescent="0.25">
      <c r="B38" s="39" t="s">
        <v>355</v>
      </c>
      <c r="C38" s="39" t="s">
        <v>382</v>
      </c>
      <c r="D38" s="39" t="s">
        <v>256</v>
      </c>
      <c r="E38" s="39" t="s">
        <v>681</v>
      </c>
      <c r="F38" s="39" t="s">
        <v>377</v>
      </c>
      <c r="G38" s="39" t="s">
        <v>378</v>
      </c>
      <c r="H38" s="39">
        <v>14</v>
      </c>
    </row>
    <row r="39" spans="2:8" s="30" customFormat="1" ht="12.9" customHeight="1" x14ac:dyDescent="0.25">
      <c r="B39" s="39" t="s">
        <v>355</v>
      </c>
      <c r="C39" s="39" t="s">
        <v>382</v>
      </c>
      <c r="D39" s="39" t="s">
        <v>257</v>
      </c>
      <c r="E39" s="39" t="s">
        <v>685</v>
      </c>
      <c r="F39" s="39" t="s">
        <v>318</v>
      </c>
      <c r="G39" s="39" t="s">
        <v>319</v>
      </c>
      <c r="H39" s="39">
        <v>9</v>
      </c>
    </row>
    <row r="40" spans="2:8" s="30" customFormat="1" ht="12.9" customHeight="1" x14ac:dyDescent="0.25">
      <c r="B40" s="39" t="s">
        <v>355</v>
      </c>
      <c r="C40" s="39" t="s">
        <v>382</v>
      </c>
      <c r="D40" s="39" t="s">
        <v>258</v>
      </c>
      <c r="E40" s="39" t="s">
        <v>686</v>
      </c>
      <c r="F40" s="39" t="s">
        <v>592</v>
      </c>
      <c r="G40" s="39" t="s">
        <v>593</v>
      </c>
      <c r="H40" s="39">
        <v>3</v>
      </c>
    </row>
    <row r="41" spans="2:8" s="30" customFormat="1" ht="12.9" customHeight="1" x14ac:dyDescent="0.25">
      <c r="B41" s="39" t="s">
        <v>355</v>
      </c>
      <c r="C41" s="39" t="s">
        <v>382</v>
      </c>
      <c r="D41" s="39" t="s">
        <v>258</v>
      </c>
      <c r="E41" s="39" t="s">
        <v>686</v>
      </c>
      <c r="F41" s="39" t="s">
        <v>594</v>
      </c>
      <c r="G41" s="39" t="s">
        <v>595</v>
      </c>
      <c r="H41" s="39">
        <v>220</v>
      </c>
    </row>
    <row r="42" spans="2:8" s="30" customFormat="1" ht="12.9" customHeight="1" x14ac:dyDescent="0.25">
      <c r="B42" s="39" t="s">
        <v>355</v>
      </c>
      <c r="C42" s="39" t="s">
        <v>382</v>
      </c>
      <c r="D42" s="39" t="s">
        <v>258</v>
      </c>
      <c r="E42" s="39" t="s">
        <v>686</v>
      </c>
      <c r="F42" s="39" t="s">
        <v>484</v>
      </c>
      <c r="G42" s="39" t="s">
        <v>485</v>
      </c>
      <c r="H42" s="39">
        <v>49</v>
      </c>
    </row>
    <row r="43" spans="2:8" s="30" customFormat="1" ht="12.9" customHeight="1" x14ac:dyDescent="0.25">
      <c r="B43" s="39" t="s">
        <v>355</v>
      </c>
      <c r="C43" s="39" t="s">
        <v>382</v>
      </c>
      <c r="D43" s="39" t="s">
        <v>259</v>
      </c>
      <c r="E43" s="39" t="s">
        <v>687</v>
      </c>
      <c r="F43" s="39" t="s">
        <v>351</v>
      </c>
      <c r="G43" s="39" t="s">
        <v>352</v>
      </c>
      <c r="H43" s="39">
        <v>3</v>
      </c>
    </row>
    <row r="44" spans="2:8" s="30" customFormat="1" ht="12.9" customHeight="1" x14ac:dyDescent="0.25">
      <c r="B44" s="39" t="s">
        <v>355</v>
      </c>
      <c r="C44" s="39" t="s">
        <v>382</v>
      </c>
      <c r="D44" s="39" t="s">
        <v>259</v>
      </c>
      <c r="E44" s="39" t="s">
        <v>687</v>
      </c>
      <c r="F44" s="39" t="s">
        <v>353</v>
      </c>
      <c r="G44" s="39" t="s">
        <v>354</v>
      </c>
      <c r="H44" s="39">
        <v>13</v>
      </c>
    </row>
    <row r="45" spans="2:8" s="30" customFormat="1" ht="12.9" customHeight="1" x14ac:dyDescent="0.25">
      <c r="B45" s="85" t="s">
        <v>355</v>
      </c>
      <c r="C45" s="85" t="s">
        <v>382</v>
      </c>
      <c r="D45" s="85" t="s">
        <v>260</v>
      </c>
      <c r="E45" s="85" t="s">
        <v>689</v>
      </c>
      <c r="F45" s="85" t="s">
        <v>357</v>
      </c>
      <c r="G45" s="24" t="s">
        <v>358</v>
      </c>
      <c r="H45" s="24">
        <v>58</v>
      </c>
    </row>
    <row r="46" spans="2:8" s="30" customFormat="1" ht="12.9" customHeight="1" x14ac:dyDescent="0.25">
      <c r="B46" s="39" t="s">
        <v>355</v>
      </c>
      <c r="C46" s="39" t="s">
        <v>382</v>
      </c>
      <c r="D46" s="39" t="s">
        <v>260</v>
      </c>
      <c r="E46" s="39" t="s">
        <v>689</v>
      </c>
      <c r="F46" s="39" t="s">
        <v>486</v>
      </c>
      <c r="G46" s="39" t="s">
        <v>487</v>
      </c>
      <c r="H46" s="39">
        <v>8</v>
      </c>
    </row>
    <row r="47" spans="2:8" s="30" customFormat="1" ht="12.9" customHeight="1" x14ac:dyDescent="0.25">
      <c r="B47" s="39" t="s">
        <v>355</v>
      </c>
      <c r="C47" s="39" t="s">
        <v>382</v>
      </c>
      <c r="D47" s="39" t="s">
        <v>271</v>
      </c>
      <c r="E47" s="39" t="s">
        <v>690</v>
      </c>
      <c r="F47" s="39" t="s">
        <v>511</v>
      </c>
      <c r="G47" s="39" t="s">
        <v>512</v>
      </c>
      <c r="H47" s="39">
        <v>2</v>
      </c>
    </row>
    <row r="48" spans="2:8" s="30" customFormat="1" ht="12.9" customHeight="1" x14ac:dyDescent="0.25">
      <c r="B48" s="39" t="s">
        <v>355</v>
      </c>
      <c r="C48" s="39" t="s">
        <v>382</v>
      </c>
      <c r="D48" s="39" t="s">
        <v>234</v>
      </c>
      <c r="E48" s="39" t="s">
        <v>691</v>
      </c>
      <c r="F48" s="39" t="s">
        <v>332</v>
      </c>
      <c r="G48" s="39" t="s">
        <v>333</v>
      </c>
      <c r="H48" s="39">
        <v>5</v>
      </c>
    </row>
    <row r="49" spans="2:8" s="30" customFormat="1" ht="12.9" customHeight="1" x14ac:dyDescent="0.25">
      <c r="B49" s="39" t="s">
        <v>355</v>
      </c>
      <c r="C49" s="39" t="s">
        <v>382</v>
      </c>
      <c r="D49" s="39" t="s">
        <v>263</v>
      </c>
      <c r="E49" s="39" t="s">
        <v>696</v>
      </c>
      <c r="F49" s="39" t="s">
        <v>321</v>
      </c>
      <c r="G49" s="39" t="s">
        <v>322</v>
      </c>
      <c r="H49" s="39">
        <v>316</v>
      </c>
    </row>
    <row r="50" spans="2:8" s="30" customFormat="1" ht="12.9" customHeight="1" x14ac:dyDescent="0.25">
      <c r="B50" s="39" t="s">
        <v>355</v>
      </c>
      <c r="C50" s="39" t="s">
        <v>382</v>
      </c>
      <c r="D50" s="39" t="s">
        <v>276</v>
      </c>
      <c r="E50" s="39" t="s">
        <v>699</v>
      </c>
      <c r="F50" s="39" t="s">
        <v>374</v>
      </c>
      <c r="G50" s="39" t="s">
        <v>375</v>
      </c>
      <c r="H50" s="39">
        <v>6</v>
      </c>
    </row>
    <row r="51" spans="2:8" s="30" customFormat="1" ht="12.9" customHeight="1" x14ac:dyDescent="0.25">
      <c r="B51" s="39" t="s">
        <v>355</v>
      </c>
      <c r="C51" s="39" t="s">
        <v>382</v>
      </c>
      <c r="D51" s="39" t="s">
        <v>276</v>
      </c>
      <c r="E51" s="39" t="s">
        <v>699</v>
      </c>
      <c r="F51" s="39" t="s">
        <v>372</v>
      </c>
      <c r="G51" s="39" t="s">
        <v>373</v>
      </c>
      <c r="H51" s="39">
        <v>19</v>
      </c>
    </row>
    <row r="52" spans="2:8" s="30" customFormat="1" ht="12.9" customHeight="1" x14ac:dyDescent="0.25">
      <c r="B52" s="39" t="s">
        <v>355</v>
      </c>
      <c r="C52" s="39" t="s">
        <v>382</v>
      </c>
      <c r="D52" s="39" t="s">
        <v>278</v>
      </c>
      <c r="E52" s="39" t="s">
        <v>700</v>
      </c>
      <c r="F52" s="39" t="s">
        <v>568</v>
      </c>
      <c r="G52" s="39" t="s">
        <v>569</v>
      </c>
      <c r="H52" s="39">
        <v>28</v>
      </c>
    </row>
    <row r="53" spans="2:8" s="30" customFormat="1" ht="12.9" customHeight="1" x14ac:dyDescent="0.25">
      <c r="B53" s="39" t="s">
        <v>355</v>
      </c>
      <c r="C53" s="39" t="s">
        <v>382</v>
      </c>
      <c r="D53" s="39" t="s">
        <v>279</v>
      </c>
      <c r="E53" s="39" t="s">
        <v>703</v>
      </c>
      <c r="F53" s="39" t="s">
        <v>314</v>
      </c>
      <c r="G53" s="39" t="s">
        <v>315</v>
      </c>
      <c r="H53" s="39">
        <v>7</v>
      </c>
    </row>
    <row r="54" spans="2:8" s="30" customFormat="1" ht="12.9" customHeight="1" x14ac:dyDescent="0.25">
      <c r="B54" s="39" t="s">
        <v>355</v>
      </c>
      <c r="C54" s="39" t="s">
        <v>382</v>
      </c>
      <c r="D54" s="39" t="s">
        <v>270</v>
      </c>
      <c r="E54" s="39" t="s">
        <v>712</v>
      </c>
      <c r="F54" s="39" t="s">
        <v>598</v>
      </c>
      <c r="G54" s="39" t="s">
        <v>599</v>
      </c>
      <c r="H54" s="39">
        <v>27</v>
      </c>
    </row>
    <row r="55" spans="2:8" s="30" customFormat="1" ht="12.9" customHeight="1" x14ac:dyDescent="0.25">
      <c r="B55" s="39" t="s">
        <v>355</v>
      </c>
      <c r="C55" s="39" t="s">
        <v>382</v>
      </c>
      <c r="D55" s="39" t="s">
        <v>270</v>
      </c>
      <c r="E55" s="39" t="s">
        <v>712</v>
      </c>
      <c r="F55" s="39" t="s">
        <v>600</v>
      </c>
      <c r="G55" s="39" t="s">
        <v>601</v>
      </c>
      <c r="H55" s="39">
        <v>171</v>
      </c>
    </row>
    <row r="56" spans="2:8" s="30" customFormat="1" ht="12.9" customHeight="1" x14ac:dyDescent="0.25">
      <c r="B56" s="39" t="s">
        <v>355</v>
      </c>
      <c r="C56" s="39" t="s">
        <v>382</v>
      </c>
      <c r="D56" s="39" t="s">
        <v>270</v>
      </c>
      <c r="E56" s="39" t="s">
        <v>712</v>
      </c>
      <c r="F56" s="39" t="s">
        <v>389</v>
      </c>
      <c r="G56" s="39" t="s">
        <v>602</v>
      </c>
      <c r="H56" s="39">
        <v>6</v>
      </c>
    </row>
    <row r="57" spans="2:8" s="30" customFormat="1" ht="12.9" customHeight="1" x14ac:dyDescent="0.25">
      <c r="B57" s="39" t="s">
        <v>355</v>
      </c>
      <c r="C57" s="39" t="s">
        <v>382</v>
      </c>
      <c r="D57" s="39" t="s">
        <v>270</v>
      </c>
      <c r="E57" s="39" t="s">
        <v>712</v>
      </c>
      <c r="F57" s="39" t="s">
        <v>390</v>
      </c>
      <c r="G57" s="39" t="s">
        <v>391</v>
      </c>
      <c r="H57" s="39">
        <v>33</v>
      </c>
    </row>
    <row r="58" spans="2:8" s="30" customFormat="1" ht="12.9" customHeight="1" x14ac:dyDescent="0.25">
      <c r="B58" s="39" t="s">
        <v>400</v>
      </c>
      <c r="C58" s="39" t="s">
        <v>405</v>
      </c>
      <c r="D58" s="39" t="s">
        <v>118</v>
      </c>
      <c r="E58" s="39" t="s">
        <v>716</v>
      </c>
      <c r="F58" s="39" t="s">
        <v>603</v>
      </c>
      <c r="G58" s="39" t="s">
        <v>604</v>
      </c>
      <c r="H58" s="39">
        <v>1</v>
      </c>
    </row>
    <row r="59" spans="2:8" s="30" customFormat="1" ht="12.9" customHeight="1" x14ac:dyDescent="0.25">
      <c r="B59" s="39" t="s">
        <v>400</v>
      </c>
      <c r="C59" s="39" t="s">
        <v>405</v>
      </c>
      <c r="D59" s="39" t="s">
        <v>104</v>
      </c>
      <c r="E59" s="39" t="s">
        <v>729</v>
      </c>
      <c r="F59" s="39" t="s">
        <v>578</v>
      </c>
      <c r="G59" s="39" t="s">
        <v>579</v>
      </c>
      <c r="H59" s="39">
        <v>2</v>
      </c>
    </row>
    <row r="60" spans="2:8" s="30" customFormat="1" ht="12.9" customHeight="1" x14ac:dyDescent="0.25">
      <c r="B60" s="39" t="s">
        <v>400</v>
      </c>
      <c r="C60" s="39" t="s">
        <v>405</v>
      </c>
      <c r="D60" s="39" t="s">
        <v>122</v>
      </c>
      <c r="E60" s="39" t="s">
        <v>736</v>
      </c>
      <c r="F60" s="39" t="s">
        <v>343</v>
      </c>
      <c r="G60" s="39" t="s">
        <v>344</v>
      </c>
      <c r="H60" s="39">
        <v>29</v>
      </c>
    </row>
    <row r="61" spans="2:8" s="30" customFormat="1" ht="12.9" customHeight="1" x14ac:dyDescent="0.25">
      <c r="B61" s="39" t="s">
        <v>400</v>
      </c>
      <c r="C61" s="39" t="s">
        <v>405</v>
      </c>
      <c r="D61" s="39" t="s">
        <v>119</v>
      </c>
      <c r="E61" s="39" t="s">
        <v>740</v>
      </c>
      <c r="F61" s="39" t="s">
        <v>379</v>
      </c>
      <c r="G61" s="39" t="s">
        <v>380</v>
      </c>
      <c r="H61" s="39">
        <v>43</v>
      </c>
    </row>
    <row r="62" spans="2:8" s="30" customFormat="1" ht="12.9" customHeight="1" x14ac:dyDescent="0.25">
      <c r="B62" s="39" t="s">
        <v>400</v>
      </c>
      <c r="C62" s="39" t="s">
        <v>405</v>
      </c>
      <c r="D62" s="39" t="s">
        <v>119</v>
      </c>
      <c r="E62" s="39" t="s">
        <v>740</v>
      </c>
      <c r="F62" s="39" t="s">
        <v>403</v>
      </c>
      <c r="G62" s="39" t="s">
        <v>404</v>
      </c>
      <c r="H62" s="39">
        <v>5</v>
      </c>
    </row>
    <row r="63" spans="2:8" s="30" customFormat="1" ht="12.9" customHeight="1" x14ac:dyDescent="0.25">
      <c r="B63" s="39" t="s">
        <v>400</v>
      </c>
      <c r="C63" s="39" t="s">
        <v>405</v>
      </c>
      <c r="D63" s="39" t="s">
        <v>110</v>
      </c>
      <c r="E63" s="39" t="s">
        <v>745</v>
      </c>
      <c r="F63" s="39" t="s">
        <v>596</v>
      </c>
      <c r="G63" s="39" t="s">
        <v>597</v>
      </c>
      <c r="H63" s="39">
        <v>3</v>
      </c>
    </row>
    <row r="64" spans="2:8" s="30" customFormat="1" ht="12.9" customHeight="1" x14ac:dyDescent="0.25">
      <c r="B64" s="39" t="s">
        <v>400</v>
      </c>
      <c r="C64" s="39" t="s">
        <v>405</v>
      </c>
      <c r="D64" s="39" t="s">
        <v>129</v>
      </c>
      <c r="E64" s="39" t="s">
        <v>748</v>
      </c>
      <c r="F64" s="39" t="s">
        <v>334</v>
      </c>
      <c r="G64" s="39" t="s">
        <v>335</v>
      </c>
      <c r="H64" s="39">
        <v>16</v>
      </c>
    </row>
    <row r="65" spans="2:8" s="30" customFormat="1" ht="12.9" customHeight="1" x14ac:dyDescent="0.25">
      <c r="B65" s="39" t="s">
        <v>400</v>
      </c>
      <c r="C65" s="39" t="s">
        <v>405</v>
      </c>
      <c r="D65" s="39" t="s">
        <v>129</v>
      </c>
      <c r="E65" s="39" t="s">
        <v>748</v>
      </c>
      <c r="F65" s="39" t="s">
        <v>338</v>
      </c>
      <c r="G65" s="39" t="s">
        <v>339</v>
      </c>
      <c r="H65" s="39">
        <v>44</v>
      </c>
    </row>
    <row r="66" spans="2:8" s="30" customFormat="1" ht="12.9" customHeight="1" x14ac:dyDescent="0.25">
      <c r="B66" s="39" t="s">
        <v>400</v>
      </c>
      <c r="C66" s="39" t="s">
        <v>405</v>
      </c>
      <c r="D66" s="39" t="s">
        <v>115</v>
      </c>
      <c r="E66" s="39" t="s">
        <v>749</v>
      </c>
      <c r="F66" s="39" t="s">
        <v>302</v>
      </c>
      <c r="G66" s="39" t="s">
        <v>303</v>
      </c>
      <c r="H66" s="39">
        <v>466</v>
      </c>
    </row>
    <row r="67" spans="2:8" s="30" customFormat="1" ht="12.9" customHeight="1" x14ac:dyDescent="0.25">
      <c r="B67" s="39" t="s">
        <v>398</v>
      </c>
      <c r="C67" s="39" t="s">
        <v>406</v>
      </c>
      <c r="D67" s="39" t="s">
        <v>137</v>
      </c>
      <c r="E67" s="39" t="s">
        <v>750</v>
      </c>
      <c r="F67" s="39" t="s">
        <v>560</v>
      </c>
      <c r="G67" s="39" t="s">
        <v>561</v>
      </c>
      <c r="H67" s="39">
        <v>2</v>
      </c>
    </row>
    <row r="68" spans="2:8" s="30" customFormat="1" ht="12.9" customHeight="1" x14ac:dyDescent="0.25">
      <c r="B68" s="39" t="s">
        <v>398</v>
      </c>
      <c r="C68" s="39" t="s">
        <v>406</v>
      </c>
      <c r="D68" s="39" t="s">
        <v>130</v>
      </c>
      <c r="E68" s="39" t="s">
        <v>751</v>
      </c>
      <c r="F68" s="39" t="s">
        <v>505</v>
      </c>
      <c r="G68" s="39" t="s">
        <v>506</v>
      </c>
      <c r="H68" s="39">
        <v>5</v>
      </c>
    </row>
    <row r="69" spans="2:8" s="30" customFormat="1" ht="12.9" customHeight="1" x14ac:dyDescent="0.25">
      <c r="B69" s="39" t="s">
        <v>398</v>
      </c>
      <c r="C69" s="39" t="s">
        <v>406</v>
      </c>
      <c r="D69" s="39" t="s">
        <v>136</v>
      </c>
      <c r="E69" s="39" t="s">
        <v>757</v>
      </c>
      <c r="F69" s="39" t="s">
        <v>566</v>
      </c>
      <c r="G69" s="39" t="s">
        <v>567</v>
      </c>
      <c r="H69" s="39">
        <v>5</v>
      </c>
    </row>
    <row r="70" spans="2:8" s="30" customFormat="1" ht="12.9" customHeight="1" x14ac:dyDescent="0.25">
      <c r="B70" s="39" t="s">
        <v>398</v>
      </c>
      <c r="C70" s="39" t="s">
        <v>406</v>
      </c>
      <c r="D70" s="39" t="s">
        <v>138</v>
      </c>
      <c r="E70" s="39" t="s">
        <v>760</v>
      </c>
      <c r="F70" s="39" t="s">
        <v>521</v>
      </c>
      <c r="G70" s="39" t="s">
        <v>522</v>
      </c>
      <c r="H70" s="39">
        <v>7</v>
      </c>
    </row>
    <row r="71" spans="2:8" s="30" customFormat="1" ht="12.9" customHeight="1" x14ac:dyDescent="0.25">
      <c r="B71" s="39" t="s">
        <v>398</v>
      </c>
      <c r="C71" s="39" t="s">
        <v>406</v>
      </c>
      <c r="D71" s="39" t="s">
        <v>145</v>
      </c>
      <c r="E71" s="39" t="s">
        <v>767</v>
      </c>
      <c r="F71" s="39" t="s">
        <v>336</v>
      </c>
      <c r="G71" s="39" t="s">
        <v>337</v>
      </c>
      <c r="H71" s="39">
        <v>2</v>
      </c>
    </row>
    <row r="72" spans="2:8" s="30" customFormat="1" ht="12.9" customHeight="1" x14ac:dyDescent="0.25">
      <c r="B72" s="39" t="s">
        <v>398</v>
      </c>
      <c r="C72" s="39" t="s">
        <v>406</v>
      </c>
      <c r="D72" s="39" t="s">
        <v>146</v>
      </c>
      <c r="E72" s="39" t="s">
        <v>768</v>
      </c>
      <c r="F72" s="39" t="s">
        <v>326</v>
      </c>
      <c r="G72" s="39" t="s">
        <v>327</v>
      </c>
      <c r="H72" s="39">
        <v>17</v>
      </c>
    </row>
    <row r="73" spans="2:8" s="30" customFormat="1" ht="12.9" customHeight="1" x14ac:dyDescent="0.25">
      <c r="B73" s="39" t="s">
        <v>398</v>
      </c>
      <c r="C73" s="39" t="s">
        <v>406</v>
      </c>
      <c r="D73" s="39" t="s">
        <v>147</v>
      </c>
      <c r="E73" s="39" t="s">
        <v>769</v>
      </c>
      <c r="F73" s="39" t="s">
        <v>515</v>
      </c>
      <c r="G73" s="39" t="s">
        <v>516</v>
      </c>
      <c r="H73" s="39">
        <v>4</v>
      </c>
    </row>
    <row r="74" spans="2:8" s="30" customFormat="1" ht="12.9" customHeight="1" x14ac:dyDescent="0.25">
      <c r="B74" s="39" t="s">
        <v>398</v>
      </c>
      <c r="C74" s="39" t="s">
        <v>406</v>
      </c>
      <c r="D74" s="39" t="s">
        <v>148</v>
      </c>
      <c r="E74" s="39" t="s">
        <v>770</v>
      </c>
      <c r="F74" s="39" t="s">
        <v>503</v>
      </c>
      <c r="G74" s="39" t="s">
        <v>504</v>
      </c>
      <c r="H74" s="39">
        <v>2</v>
      </c>
    </row>
    <row r="75" spans="2:8" s="30" customFormat="1" ht="12.9" customHeight="1" x14ac:dyDescent="0.25">
      <c r="B75" s="39" t="s">
        <v>399</v>
      </c>
      <c r="C75" s="39" t="s">
        <v>407</v>
      </c>
      <c r="D75" s="39" t="s">
        <v>66</v>
      </c>
      <c r="E75" s="39" t="s">
        <v>773</v>
      </c>
      <c r="F75" s="39" t="s">
        <v>316</v>
      </c>
      <c r="G75" s="39" t="s">
        <v>317</v>
      </c>
      <c r="H75" s="39">
        <v>7</v>
      </c>
    </row>
    <row r="76" spans="2:8" s="30" customFormat="1" ht="12.9" customHeight="1" x14ac:dyDescent="0.25">
      <c r="B76" s="39" t="s">
        <v>399</v>
      </c>
      <c r="C76" s="39" t="s">
        <v>407</v>
      </c>
      <c r="D76" s="39" t="s">
        <v>54</v>
      </c>
      <c r="E76" s="39" t="s">
        <v>775</v>
      </c>
      <c r="F76" s="39" t="s">
        <v>488</v>
      </c>
      <c r="G76" s="39" t="s">
        <v>489</v>
      </c>
      <c r="H76" s="39">
        <v>19</v>
      </c>
    </row>
    <row r="77" spans="2:8" s="30" customFormat="1" ht="12.9" customHeight="1" x14ac:dyDescent="0.25">
      <c r="B77" s="39" t="s">
        <v>399</v>
      </c>
      <c r="C77" s="39" t="s">
        <v>407</v>
      </c>
      <c r="D77" s="39" t="s">
        <v>56</v>
      </c>
      <c r="E77" s="39" t="s">
        <v>776</v>
      </c>
      <c r="F77" s="39" t="s">
        <v>346</v>
      </c>
      <c r="G77" s="39" t="s">
        <v>347</v>
      </c>
      <c r="H77" s="39">
        <v>74</v>
      </c>
    </row>
    <row r="78" spans="2:8" s="30" customFormat="1" ht="12.9" customHeight="1" x14ac:dyDescent="0.25">
      <c r="B78" s="39" t="s">
        <v>399</v>
      </c>
      <c r="C78" s="39" t="s">
        <v>407</v>
      </c>
      <c r="D78" s="39" t="s">
        <v>60</v>
      </c>
      <c r="E78" s="39" t="s">
        <v>781</v>
      </c>
      <c r="F78" s="39" t="s">
        <v>507</v>
      </c>
      <c r="G78" s="39" t="s">
        <v>508</v>
      </c>
      <c r="H78" s="39">
        <v>68</v>
      </c>
    </row>
    <row r="79" spans="2:8" s="30" customFormat="1" ht="12.9" customHeight="1" x14ac:dyDescent="0.25">
      <c r="B79" s="39" t="s">
        <v>399</v>
      </c>
      <c r="C79" s="39" t="s">
        <v>407</v>
      </c>
      <c r="D79" s="39" t="s">
        <v>348</v>
      </c>
      <c r="E79" s="39" t="s">
        <v>785</v>
      </c>
      <c r="F79" s="39" t="s">
        <v>554</v>
      </c>
      <c r="G79" s="39" t="s">
        <v>555</v>
      </c>
      <c r="H79" s="39">
        <v>12</v>
      </c>
    </row>
    <row r="80" spans="2:8" s="30" customFormat="1" ht="12.9" customHeight="1" x14ac:dyDescent="0.25">
      <c r="B80" s="39" t="s">
        <v>399</v>
      </c>
      <c r="C80" s="39" t="s">
        <v>407</v>
      </c>
      <c r="D80" s="39" t="s">
        <v>348</v>
      </c>
      <c r="E80" s="39" t="s">
        <v>785</v>
      </c>
      <c r="F80" s="39" t="s">
        <v>556</v>
      </c>
      <c r="G80" s="39" t="s">
        <v>557</v>
      </c>
      <c r="H80" s="39">
        <v>3</v>
      </c>
    </row>
    <row r="81" spans="2:8" s="30" customFormat="1" ht="12.9" customHeight="1" x14ac:dyDescent="0.25">
      <c r="B81" s="39" t="s">
        <v>399</v>
      </c>
      <c r="C81" s="39" t="s">
        <v>407</v>
      </c>
      <c r="D81" s="39" t="s">
        <v>67</v>
      </c>
      <c r="E81" s="39" t="s">
        <v>788</v>
      </c>
      <c r="F81" s="39" t="s">
        <v>576</v>
      </c>
      <c r="G81" s="39" t="s">
        <v>577</v>
      </c>
      <c r="H81" s="39">
        <v>45</v>
      </c>
    </row>
    <row r="82" spans="2:8" s="30" customFormat="1" ht="12.9" customHeight="1" x14ac:dyDescent="0.25">
      <c r="B82" s="39" t="s">
        <v>399</v>
      </c>
      <c r="C82" s="39" t="s">
        <v>407</v>
      </c>
      <c r="D82" s="39" t="s">
        <v>65</v>
      </c>
      <c r="E82" s="39" t="s">
        <v>789</v>
      </c>
      <c r="F82" s="39" t="s">
        <v>523</v>
      </c>
      <c r="G82" s="39" t="s">
        <v>524</v>
      </c>
      <c r="H82" s="39">
        <v>1</v>
      </c>
    </row>
    <row r="83" spans="2:8" s="30" customFormat="1" ht="12.9" customHeight="1" x14ac:dyDescent="0.25">
      <c r="B83" s="39" t="s">
        <v>399</v>
      </c>
      <c r="C83" s="39" t="s">
        <v>407</v>
      </c>
      <c r="D83" s="39" t="s">
        <v>65</v>
      </c>
      <c r="E83" s="39" t="s">
        <v>789</v>
      </c>
      <c r="F83" s="39" t="s">
        <v>586</v>
      </c>
      <c r="G83" s="39" t="s">
        <v>587</v>
      </c>
      <c r="H83" s="39">
        <v>1</v>
      </c>
    </row>
    <row r="84" spans="2:8" s="30" customFormat="1" ht="12.9" customHeight="1" x14ac:dyDescent="0.25">
      <c r="B84" s="39" t="s">
        <v>399</v>
      </c>
      <c r="C84" s="39" t="s">
        <v>407</v>
      </c>
      <c r="D84" s="39" t="s">
        <v>65</v>
      </c>
      <c r="E84" s="39" t="s">
        <v>789</v>
      </c>
      <c r="F84" s="39" t="s">
        <v>341</v>
      </c>
      <c r="G84" s="39" t="s">
        <v>342</v>
      </c>
      <c r="H84" s="39">
        <v>3</v>
      </c>
    </row>
    <row r="85" spans="2:8" s="30" customFormat="1" ht="12.9" customHeight="1" x14ac:dyDescent="0.25">
      <c r="B85" s="39" t="s">
        <v>399</v>
      </c>
      <c r="C85" s="39" t="s">
        <v>407</v>
      </c>
      <c r="D85" s="39" t="s">
        <v>65</v>
      </c>
      <c r="E85" s="39" t="s">
        <v>789</v>
      </c>
      <c r="F85" s="39" t="s">
        <v>513</v>
      </c>
      <c r="G85" s="39" t="s">
        <v>514</v>
      </c>
      <c r="H85" s="39">
        <v>5</v>
      </c>
    </row>
    <row r="86" spans="2:8" s="30" customFormat="1" ht="12.9" customHeight="1" x14ac:dyDescent="0.25">
      <c r="B86" s="39" t="s">
        <v>399</v>
      </c>
      <c r="C86" s="39" t="s">
        <v>407</v>
      </c>
      <c r="D86" s="39" t="s">
        <v>68</v>
      </c>
      <c r="E86" s="39" t="s">
        <v>790</v>
      </c>
      <c r="F86" s="39" t="s">
        <v>310</v>
      </c>
      <c r="G86" s="39" t="s">
        <v>311</v>
      </c>
      <c r="H86" s="39">
        <v>2</v>
      </c>
    </row>
    <row r="87" spans="2:8" s="30" customFormat="1" ht="12.9" customHeight="1" x14ac:dyDescent="0.25">
      <c r="B87" s="39" t="s">
        <v>399</v>
      </c>
      <c r="C87" s="39" t="s">
        <v>407</v>
      </c>
      <c r="D87" s="39" t="s">
        <v>74</v>
      </c>
      <c r="E87" s="39" t="s">
        <v>797</v>
      </c>
      <c r="F87" s="39" t="s">
        <v>330</v>
      </c>
      <c r="G87" s="39" t="s">
        <v>331</v>
      </c>
      <c r="H87" s="39">
        <v>14</v>
      </c>
    </row>
    <row r="88" spans="2:8" s="30" customFormat="1" ht="12.9" customHeight="1" x14ac:dyDescent="0.25">
      <c r="B88" s="39" t="s">
        <v>399</v>
      </c>
      <c r="C88" s="39" t="s">
        <v>407</v>
      </c>
      <c r="D88" s="39" t="s">
        <v>76</v>
      </c>
      <c r="E88" s="39" t="s">
        <v>801</v>
      </c>
      <c r="F88" s="39" t="s">
        <v>312</v>
      </c>
      <c r="G88" s="39" t="s">
        <v>313</v>
      </c>
      <c r="H88" s="39">
        <v>2</v>
      </c>
    </row>
    <row r="89" spans="2:8" s="30" customFormat="1" ht="12.9" customHeight="1" x14ac:dyDescent="0.25">
      <c r="B89" s="39" t="s">
        <v>397</v>
      </c>
      <c r="C89" s="39" t="s">
        <v>408</v>
      </c>
      <c r="D89" s="39" t="s">
        <v>79</v>
      </c>
      <c r="E89" s="39" t="s">
        <v>804</v>
      </c>
      <c r="F89" s="39" t="s">
        <v>564</v>
      </c>
      <c r="G89" s="39" t="s">
        <v>565</v>
      </c>
      <c r="H89" s="39">
        <v>1</v>
      </c>
    </row>
    <row r="90" spans="2:8" s="30" customFormat="1" ht="12.9" customHeight="1" x14ac:dyDescent="0.25">
      <c r="B90" s="39" t="s">
        <v>397</v>
      </c>
      <c r="C90" s="39" t="s">
        <v>408</v>
      </c>
      <c r="D90" s="39" t="s">
        <v>88</v>
      </c>
      <c r="E90" s="39" t="s">
        <v>818</v>
      </c>
      <c r="F90" s="39" t="s">
        <v>582</v>
      </c>
      <c r="G90" s="39" t="s">
        <v>583</v>
      </c>
      <c r="H90" s="39">
        <v>49</v>
      </c>
    </row>
    <row r="91" spans="2:8" s="30" customFormat="1" ht="12.9" customHeight="1" x14ac:dyDescent="0.25">
      <c r="B91" s="39" t="s">
        <v>397</v>
      </c>
      <c r="C91" s="39" t="s">
        <v>408</v>
      </c>
      <c r="D91" s="39" t="s">
        <v>88</v>
      </c>
      <c r="E91" s="39" t="s">
        <v>818</v>
      </c>
      <c r="F91" s="39" t="s">
        <v>584</v>
      </c>
      <c r="G91" s="39" t="s">
        <v>585</v>
      </c>
      <c r="H91" s="39">
        <v>66</v>
      </c>
    </row>
    <row r="92" spans="2:8" s="30" customFormat="1" ht="12.9" customHeight="1" x14ac:dyDescent="0.25">
      <c r="B92" s="39" t="s">
        <v>397</v>
      </c>
      <c r="C92" s="39" t="s">
        <v>408</v>
      </c>
      <c r="D92" s="39" t="s">
        <v>45</v>
      </c>
      <c r="E92" s="39" t="s">
        <v>829</v>
      </c>
      <c r="F92" s="39" t="s">
        <v>588</v>
      </c>
      <c r="G92" s="39" t="s">
        <v>589</v>
      </c>
      <c r="H92" s="39">
        <v>10</v>
      </c>
    </row>
    <row r="93" spans="2:8" s="30" customFormat="1" ht="12.9" customHeight="1" x14ac:dyDescent="0.25">
      <c r="B93" s="39" t="s">
        <v>397</v>
      </c>
      <c r="C93" s="39" t="s">
        <v>408</v>
      </c>
      <c r="D93" s="39" t="s">
        <v>97</v>
      </c>
      <c r="E93" s="39" t="s">
        <v>834</v>
      </c>
      <c r="F93" s="39" t="s">
        <v>517</v>
      </c>
      <c r="G93" s="39" t="s">
        <v>518</v>
      </c>
      <c r="H93" s="39">
        <v>5</v>
      </c>
    </row>
    <row r="94" spans="2:8" s="30" customFormat="1" ht="12.9" customHeight="1" x14ac:dyDescent="0.25">
      <c r="B94" s="50" t="s">
        <v>397</v>
      </c>
      <c r="C94" s="50" t="s">
        <v>408</v>
      </c>
      <c r="D94" s="50" t="s">
        <v>97</v>
      </c>
      <c r="E94" s="50" t="s">
        <v>834</v>
      </c>
      <c r="F94" s="50" t="s">
        <v>519</v>
      </c>
      <c r="G94" s="50" t="s">
        <v>520</v>
      </c>
      <c r="H94" s="50">
        <v>3</v>
      </c>
    </row>
    <row r="95" spans="2:8" s="30" customFormat="1" ht="12.9" customHeight="1" x14ac:dyDescent="0.25"/>
    <row r="96" spans="2:8" s="30" customFormat="1" ht="12.9" customHeight="1" x14ac:dyDescent="0.25">
      <c r="B96" s="92" t="s">
        <v>25</v>
      </c>
      <c r="C96" s="41"/>
      <c r="D96" s="41"/>
      <c r="E96" s="41"/>
      <c r="F96" s="41"/>
      <c r="G96" s="41"/>
      <c r="H96" s="41"/>
    </row>
    <row r="97" spans="2:8" s="30" customFormat="1" ht="13.2" x14ac:dyDescent="0.25">
      <c r="B97" s="134" t="s">
        <v>927</v>
      </c>
      <c r="C97" s="134"/>
      <c r="D97" s="134"/>
      <c r="E97" s="134"/>
      <c r="F97" s="134"/>
      <c r="G97" s="134"/>
      <c r="H97" s="134"/>
    </row>
    <row r="98" spans="2:8" s="30" customFormat="1" ht="6" customHeight="1" x14ac:dyDescent="0.25">
      <c r="B98" s="98"/>
      <c r="C98" s="98"/>
      <c r="D98" s="98"/>
      <c r="E98" s="98"/>
      <c r="F98" s="98"/>
      <c r="G98" s="98"/>
      <c r="H98" s="98"/>
    </row>
    <row r="99" spans="2:8" s="30" customFormat="1" ht="13.2" x14ac:dyDescent="0.25">
      <c r="B99" s="134" t="s">
        <v>928</v>
      </c>
      <c r="C99" s="134"/>
      <c r="D99" s="134"/>
      <c r="E99" s="134"/>
      <c r="F99" s="134"/>
      <c r="G99" s="134"/>
      <c r="H99" s="134"/>
    </row>
    <row r="100" spans="2:8" s="30" customFormat="1" ht="12.6" customHeight="1" x14ac:dyDescent="0.25">
      <c r="B100" s="29"/>
      <c r="C100" s="29"/>
      <c r="D100" s="29"/>
      <c r="E100" s="29"/>
      <c r="F100" s="29"/>
      <c r="G100" s="1"/>
      <c r="H100" s="1"/>
    </row>
    <row r="101" spans="2:8" s="30" customFormat="1" ht="13.2" customHeight="1" x14ac:dyDescent="0.25">
      <c r="B101" s="134"/>
      <c r="C101" s="134"/>
      <c r="D101" s="134"/>
      <c r="E101" s="134"/>
      <c r="F101" s="134"/>
      <c r="G101" s="134"/>
      <c r="H101" s="134"/>
    </row>
    <row r="102" spans="2:8" s="30" customFormat="1" ht="12.9" customHeight="1" x14ac:dyDescent="0.25">
      <c r="B102" s="1"/>
      <c r="C102" s="1"/>
      <c r="D102" s="1"/>
      <c r="E102" s="1"/>
      <c r="F102" s="1"/>
      <c r="G102" s="1"/>
      <c r="H102" s="1"/>
    </row>
    <row r="103" spans="2:8" s="30" customFormat="1" ht="12.9" customHeight="1" x14ac:dyDescent="0.25">
      <c r="B103" s="139"/>
      <c r="C103" s="139"/>
      <c r="D103" s="139"/>
      <c r="E103" s="139"/>
      <c r="F103" s="139"/>
      <c r="G103" s="139"/>
      <c r="H103" s="139"/>
    </row>
    <row r="104" spans="2:8" s="30" customFormat="1" ht="12.9" customHeight="1" x14ac:dyDescent="0.25">
      <c r="B104" s="1"/>
      <c r="C104" s="1"/>
      <c r="D104" s="1"/>
      <c r="E104" s="1"/>
      <c r="F104" s="1"/>
      <c r="G104" s="1"/>
      <c r="H104" s="1"/>
    </row>
    <row r="105" spans="2:8" s="30" customFormat="1" ht="12.9" customHeight="1" x14ac:dyDescent="0.25">
      <c r="B105" s="1"/>
      <c r="C105" s="1"/>
      <c r="D105" s="1"/>
      <c r="E105" s="1"/>
      <c r="F105" s="1"/>
      <c r="G105" s="1"/>
      <c r="H105" s="1"/>
    </row>
    <row r="106" spans="2:8" s="30" customFormat="1" ht="12.9" customHeight="1" x14ac:dyDescent="0.25">
      <c r="B106" s="1"/>
      <c r="C106" s="1"/>
      <c r="D106" s="1"/>
      <c r="E106" s="1"/>
      <c r="F106" s="1"/>
      <c r="G106" s="1"/>
      <c r="H106" s="1"/>
    </row>
  </sheetData>
  <sortState xmlns:xlrd2="http://schemas.microsoft.com/office/spreadsheetml/2017/richdata2" ref="B18:H94">
    <sortCondition ref="B18"/>
    <sortCondition ref="E18"/>
  </sortState>
  <mergeCells count="4">
    <mergeCell ref="B103:H103"/>
    <mergeCell ref="B97:H97"/>
    <mergeCell ref="B99:H99"/>
    <mergeCell ref="B101:H101"/>
  </mergeCells>
  <phoneticPr fontId="0" type="noConversion"/>
  <pageMargins left="0.74803149606299213" right="0.74803149606299213" top="0.98425196850393704" bottom="0.98425196850393704" header="0.51181102362204722" footer="0.51181102362204722"/>
  <pageSetup paperSize="9" scale="43"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H266"/>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34" customWidth="1"/>
    <col min="2" max="2" width="15.6640625" style="1" customWidth="1"/>
    <col min="3" max="3" width="53.6640625" style="1" customWidth="1"/>
    <col min="4" max="4" width="21.44140625" style="1" bestFit="1" customWidth="1"/>
    <col min="5" max="5" width="78.33203125" style="1" bestFit="1" customWidth="1"/>
    <col min="6" max="6" width="17.5546875" style="1" bestFit="1" customWidth="1"/>
    <col min="7" max="7" width="25.6640625" style="1" bestFit="1" customWidth="1"/>
    <col min="8" max="8" width="18.109375" style="1" bestFit="1" customWidth="1"/>
    <col min="9" max="16384" width="9.109375" style="1"/>
  </cols>
  <sheetData>
    <row r="1" spans="1:8" s="6" customFormat="1" ht="12.9" customHeight="1" x14ac:dyDescent="0.25">
      <c r="A1" s="33"/>
    </row>
    <row r="2" spans="1:8" ht="15" customHeight="1" x14ac:dyDescent="0.25">
      <c r="B2" s="7" t="s">
        <v>22</v>
      </c>
      <c r="C2" s="31" t="s">
        <v>34</v>
      </c>
      <c r="D2" s="31"/>
      <c r="E2" s="7"/>
    </row>
    <row r="3" spans="1:8" ht="12.9" customHeight="1" x14ac:dyDescent="0.25">
      <c r="B3" s="7" t="s">
        <v>26</v>
      </c>
      <c r="C3" s="1" t="s">
        <v>35</v>
      </c>
    </row>
    <row r="4" spans="1:8" ht="12.9" customHeight="1" x14ac:dyDescent="0.25">
      <c r="B4" s="7"/>
      <c r="C4" s="8"/>
      <c r="D4" s="8"/>
      <c r="E4" s="7"/>
    </row>
    <row r="5" spans="1:8" ht="15" customHeight="1" x14ac:dyDescent="0.25">
      <c r="B5" s="7" t="s">
        <v>23</v>
      </c>
      <c r="C5" s="57" t="str">
        <f>Publicationmonth</f>
        <v>October 2021</v>
      </c>
      <c r="D5" s="32"/>
    </row>
    <row r="6" spans="1:8" ht="12.9" customHeight="1" x14ac:dyDescent="0.25">
      <c r="B6" s="7" t="s">
        <v>496</v>
      </c>
      <c r="C6" s="1" t="str">
        <f>'National &amp; Regional Team'!C6</f>
        <v>MSA, collected via SDCS, NHS England and NHS Improvement (MSA breaches)</v>
      </c>
      <c r="D6" s="8"/>
      <c r="E6" s="8"/>
    </row>
    <row r="7" spans="1:8" ht="12.9" customHeight="1" x14ac:dyDescent="0.25">
      <c r="B7" s="7"/>
      <c r="C7" s="1" t="str">
        <f>'National &amp; Regional Team'!C7</f>
        <v>Hospital Episode Statistics (HES), NHS Digital (FCE data)</v>
      </c>
      <c r="D7" s="8"/>
      <c r="E7" s="8"/>
    </row>
    <row r="8" spans="1:8" ht="12.9" customHeight="1" x14ac:dyDescent="0.25">
      <c r="B8" s="7" t="s">
        <v>28</v>
      </c>
      <c r="C8" s="1" t="s">
        <v>36</v>
      </c>
      <c r="F8" s="7"/>
      <c r="G8" s="7"/>
    </row>
    <row r="9" spans="1:8" ht="12.9" customHeight="1" x14ac:dyDescent="0.25">
      <c r="B9" s="7" t="s">
        <v>24</v>
      </c>
      <c r="C9" s="1" t="str">
        <f>Publicationdate</f>
        <v>9th December 2021</v>
      </c>
    </row>
    <row r="10" spans="1:8" ht="12.9" customHeight="1" x14ac:dyDescent="0.25">
      <c r="B10" s="7" t="s">
        <v>27</v>
      </c>
      <c r="C10" s="1" t="s">
        <v>29</v>
      </c>
      <c r="E10" s="7"/>
    </row>
    <row r="11" spans="1:8" ht="12.9" customHeight="1" x14ac:dyDescent="0.25">
      <c r="B11" s="7" t="s">
        <v>31</v>
      </c>
      <c r="C11" s="1" t="s">
        <v>33</v>
      </c>
      <c r="E11" s="7"/>
      <c r="F11" s="15"/>
      <c r="G11" s="15"/>
    </row>
    <row r="12" spans="1:8" ht="12.9" customHeight="1" x14ac:dyDescent="0.25">
      <c r="B12" s="7" t="s">
        <v>32</v>
      </c>
      <c r="C12" s="1" t="s">
        <v>376</v>
      </c>
      <c r="E12" s="7"/>
    </row>
    <row r="13" spans="1:8" ht="12.9" customHeight="1" x14ac:dyDescent="0.25">
      <c r="F13" s="9"/>
      <c r="G13" s="9"/>
      <c r="H13" s="35"/>
    </row>
    <row r="14" spans="1:8" ht="15" customHeight="1" x14ac:dyDescent="0.25">
      <c r="B14" s="10" t="s">
        <v>18</v>
      </c>
      <c r="C14" s="10"/>
      <c r="D14" s="10"/>
    </row>
    <row r="15" spans="1:8" s="129" customFormat="1" ht="47.4" customHeight="1" x14ac:dyDescent="0.25">
      <c r="A15" s="124"/>
      <c r="B15" s="125" t="s">
        <v>307</v>
      </c>
      <c r="C15" s="126" t="s">
        <v>308</v>
      </c>
      <c r="D15" s="126" t="s">
        <v>16</v>
      </c>
      <c r="E15" s="126" t="s">
        <v>17</v>
      </c>
      <c r="F15" s="126" t="s">
        <v>915</v>
      </c>
      <c r="G15" s="127" t="s">
        <v>920</v>
      </c>
      <c r="H15" s="128" t="s">
        <v>922</v>
      </c>
    </row>
    <row r="16" spans="1:8" ht="12.9" customHeight="1" x14ac:dyDescent="0.25">
      <c r="B16" s="4" t="s">
        <v>29</v>
      </c>
      <c r="C16" s="4" t="s">
        <v>529</v>
      </c>
      <c r="D16" s="4" t="s">
        <v>29</v>
      </c>
      <c r="E16" s="2" t="s">
        <v>39</v>
      </c>
      <c r="F16" s="3">
        <v>2389</v>
      </c>
      <c r="G16" s="3">
        <v>1768095</v>
      </c>
      <c r="H16" s="14">
        <v>1.4</v>
      </c>
    </row>
    <row r="17" spans="2:8" ht="6.9" customHeight="1" x14ac:dyDescent="0.25">
      <c r="E17" s="68"/>
    </row>
    <row r="18" spans="2:8" ht="12.9" customHeight="1" x14ac:dyDescent="0.25">
      <c r="B18" s="16" t="s">
        <v>300</v>
      </c>
      <c r="C18" s="16" t="s">
        <v>381</v>
      </c>
      <c r="D18" s="16" t="s">
        <v>150</v>
      </c>
      <c r="E18" s="67" t="s">
        <v>849</v>
      </c>
      <c r="F18" s="16">
        <v>80</v>
      </c>
      <c r="G18" s="94">
        <v>14390</v>
      </c>
      <c r="H18" s="37">
        <v>5.6</v>
      </c>
    </row>
    <row r="19" spans="2:8" ht="12.9" customHeight="1" x14ac:dyDescent="0.25">
      <c r="B19" s="24" t="s">
        <v>300</v>
      </c>
      <c r="C19" s="24" t="s">
        <v>381</v>
      </c>
      <c r="D19" s="24" t="s">
        <v>233</v>
      </c>
      <c r="E19" s="39" t="s">
        <v>627</v>
      </c>
      <c r="F19" s="24">
        <v>17</v>
      </c>
      <c r="G19" s="93">
        <v>28465</v>
      </c>
      <c r="H19" s="38">
        <v>0.6</v>
      </c>
    </row>
    <row r="20" spans="2:8" ht="12.9" customHeight="1" x14ac:dyDescent="0.25">
      <c r="B20" s="24" t="s">
        <v>300</v>
      </c>
      <c r="C20" s="24" t="s">
        <v>381</v>
      </c>
      <c r="D20" s="24" t="s">
        <v>155</v>
      </c>
      <c r="E20" s="39" t="s">
        <v>850</v>
      </c>
      <c r="F20" s="24">
        <v>0</v>
      </c>
      <c r="G20" s="93">
        <v>14830</v>
      </c>
      <c r="H20" s="38">
        <v>0</v>
      </c>
    </row>
    <row r="21" spans="2:8" ht="12.9" customHeight="1" x14ac:dyDescent="0.25">
      <c r="B21" s="24" t="s">
        <v>300</v>
      </c>
      <c r="C21" s="24" t="s">
        <v>381</v>
      </c>
      <c r="D21" s="24" t="s">
        <v>156</v>
      </c>
      <c r="E21" s="39" t="s">
        <v>633</v>
      </c>
      <c r="F21" s="24">
        <v>0</v>
      </c>
      <c r="G21" s="93">
        <v>6835</v>
      </c>
      <c r="H21" s="38">
        <v>0</v>
      </c>
    </row>
    <row r="22" spans="2:8" ht="12.9" customHeight="1" x14ac:dyDescent="0.25">
      <c r="B22" s="24" t="s">
        <v>300</v>
      </c>
      <c r="C22" s="24" t="s">
        <v>381</v>
      </c>
      <c r="D22" s="24" t="s">
        <v>158</v>
      </c>
      <c r="E22" s="39" t="s">
        <v>851</v>
      </c>
      <c r="F22" s="24">
        <v>23</v>
      </c>
      <c r="G22" s="93">
        <v>10515</v>
      </c>
      <c r="H22" s="38">
        <v>2.2000000000000002</v>
      </c>
    </row>
    <row r="23" spans="2:8" s="1" customFormat="1" ht="12.9" customHeight="1" x14ac:dyDescent="0.25">
      <c r="B23" s="24" t="s">
        <v>300</v>
      </c>
      <c r="C23" s="24" t="s">
        <v>381</v>
      </c>
      <c r="D23" s="24" t="s">
        <v>159</v>
      </c>
      <c r="E23" s="39" t="s">
        <v>636</v>
      </c>
      <c r="F23" s="24">
        <v>0</v>
      </c>
      <c r="G23" s="93">
        <v>4330</v>
      </c>
      <c r="H23" s="38">
        <v>0</v>
      </c>
    </row>
    <row r="24" spans="2:8" s="1" customFormat="1" ht="12.9" customHeight="1" x14ac:dyDescent="0.25">
      <c r="B24" s="24" t="s">
        <v>300</v>
      </c>
      <c r="C24" s="24" t="s">
        <v>381</v>
      </c>
      <c r="D24" s="24" t="s">
        <v>160</v>
      </c>
      <c r="E24" s="39" t="s">
        <v>852</v>
      </c>
      <c r="F24" s="88">
        <v>12</v>
      </c>
      <c r="G24" s="93">
        <v>21945</v>
      </c>
      <c r="H24" s="38">
        <v>0.5</v>
      </c>
    </row>
    <row r="25" spans="2:8" s="1" customFormat="1" ht="12.9" customHeight="1" x14ac:dyDescent="0.25">
      <c r="B25" s="24" t="s">
        <v>300</v>
      </c>
      <c r="C25" s="24" t="s">
        <v>381</v>
      </c>
      <c r="D25" s="24" t="s">
        <v>237</v>
      </c>
      <c r="E25" s="39" t="s">
        <v>638</v>
      </c>
      <c r="F25" s="24">
        <v>24</v>
      </c>
      <c r="G25" s="93">
        <v>7350</v>
      </c>
      <c r="H25" s="38">
        <v>3.3</v>
      </c>
    </row>
    <row r="26" spans="2:8" s="1" customFormat="1" ht="12.9" customHeight="1" x14ac:dyDescent="0.25">
      <c r="B26" s="24" t="s">
        <v>300</v>
      </c>
      <c r="C26" s="24" t="s">
        <v>381</v>
      </c>
      <c r="D26" s="24" t="s">
        <v>238</v>
      </c>
      <c r="E26" s="39" t="s">
        <v>640</v>
      </c>
      <c r="F26" s="24">
        <v>75</v>
      </c>
      <c r="G26" s="93">
        <v>23515</v>
      </c>
      <c r="H26" s="38">
        <v>3.2</v>
      </c>
    </row>
    <row r="27" spans="2:8" s="1" customFormat="1" ht="12.9" customHeight="1" x14ac:dyDescent="0.25">
      <c r="B27" s="24" t="s">
        <v>300</v>
      </c>
      <c r="C27" s="24" t="s">
        <v>381</v>
      </c>
      <c r="D27" s="24" t="s">
        <v>239</v>
      </c>
      <c r="E27" s="39" t="s">
        <v>641</v>
      </c>
      <c r="F27" s="24">
        <v>1</v>
      </c>
      <c r="G27" s="93">
        <v>24675</v>
      </c>
      <c r="H27" s="38">
        <v>0</v>
      </c>
    </row>
    <row r="28" spans="2:8" s="1" customFormat="1" ht="12.9" customHeight="1" x14ac:dyDescent="0.25">
      <c r="B28" s="24" t="s">
        <v>300</v>
      </c>
      <c r="C28" s="24" t="s">
        <v>381</v>
      </c>
      <c r="D28" s="24" t="s">
        <v>240</v>
      </c>
      <c r="E28" s="39" t="s">
        <v>642</v>
      </c>
      <c r="F28" s="24">
        <v>0</v>
      </c>
      <c r="G28" s="93">
        <v>8525</v>
      </c>
      <c r="H28" s="38">
        <v>0</v>
      </c>
    </row>
    <row r="29" spans="2:8" s="1" customFormat="1" ht="12.9" customHeight="1" x14ac:dyDescent="0.25">
      <c r="B29" s="24" t="s">
        <v>300</v>
      </c>
      <c r="C29" s="24" t="s">
        <v>381</v>
      </c>
      <c r="D29" s="24" t="s">
        <v>241</v>
      </c>
      <c r="E29" s="39" t="s">
        <v>853</v>
      </c>
      <c r="F29" s="24">
        <v>0</v>
      </c>
      <c r="G29" s="93">
        <v>15200</v>
      </c>
      <c r="H29" s="38">
        <v>0</v>
      </c>
    </row>
    <row r="30" spans="2:8" s="1" customFormat="1" ht="12.9" customHeight="1" x14ac:dyDescent="0.25">
      <c r="B30" s="24" t="s">
        <v>300</v>
      </c>
      <c r="C30" s="24" t="s">
        <v>381</v>
      </c>
      <c r="D30" s="24" t="s">
        <v>305</v>
      </c>
      <c r="E30" s="39" t="s">
        <v>644</v>
      </c>
      <c r="F30" s="40">
        <v>5</v>
      </c>
      <c r="G30" s="93">
        <v>20960</v>
      </c>
      <c r="H30" s="38">
        <v>0.2</v>
      </c>
    </row>
    <row r="31" spans="2:8" s="1" customFormat="1" ht="12.9" customHeight="1" x14ac:dyDescent="0.25">
      <c r="B31" s="24" t="s">
        <v>300</v>
      </c>
      <c r="C31" s="24" t="s">
        <v>381</v>
      </c>
      <c r="D31" s="24" t="s">
        <v>243</v>
      </c>
      <c r="E31" s="39" t="s">
        <v>646</v>
      </c>
      <c r="F31" s="24">
        <v>0</v>
      </c>
      <c r="G31" s="93">
        <v>8640</v>
      </c>
      <c r="H31" s="38">
        <v>0</v>
      </c>
    </row>
    <row r="32" spans="2:8" s="1" customFormat="1" ht="12.9" customHeight="1" x14ac:dyDescent="0.25">
      <c r="B32" s="24" t="s">
        <v>300</v>
      </c>
      <c r="C32" s="24" t="s">
        <v>381</v>
      </c>
      <c r="D32" s="24" t="s">
        <v>246</v>
      </c>
      <c r="E32" s="39" t="s">
        <v>648</v>
      </c>
      <c r="F32" s="24">
        <v>0</v>
      </c>
      <c r="G32" s="93">
        <v>19720</v>
      </c>
      <c r="H32" s="38">
        <v>0</v>
      </c>
    </row>
    <row r="33" spans="2:8" s="1" customFormat="1" ht="12.9" customHeight="1" x14ac:dyDescent="0.25">
      <c r="B33" s="24" t="s">
        <v>300</v>
      </c>
      <c r="C33" s="24" t="s">
        <v>381</v>
      </c>
      <c r="D33" s="24" t="s">
        <v>247</v>
      </c>
      <c r="E33" s="39" t="s">
        <v>649</v>
      </c>
      <c r="F33" s="24">
        <v>0</v>
      </c>
      <c r="G33" s="93">
        <v>1545</v>
      </c>
      <c r="H33" s="38">
        <v>0</v>
      </c>
    </row>
    <row r="34" spans="2:8" s="1" customFormat="1" ht="12.9" customHeight="1" x14ac:dyDescent="0.25">
      <c r="B34" s="24" t="s">
        <v>300</v>
      </c>
      <c r="C34" s="24" t="s">
        <v>381</v>
      </c>
      <c r="D34" s="24" t="s">
        <v>250</v>
      </c>
      <c r="E34" s="39" t="s">
        <v>653</v>
      </c>
      <c r="F34" s="24">
        <v>0</v>
      </c>
      <c r="G34" s="93">
        <v>16275</v>
      </c>
      <c r="H34" s="38">
        <v>0</v>
      </c>
    </row>
    <row r="35" spans="2:8" s="1" customFormat="1" ht="12.9" customHeight="1" x14ac:dyDescent="0.25">
      <c r="B35" s="24" t="s">
        <v>300</v>
      </c>
      <c r="C35" s="24" t="s">
        <v>381</v>
      </c>
      <c r="D35" s="24" t="s">
        <v>251</v>
      </c>
      <c r="E35" s="39" t="s">
        <v>654</v>
      </c>
      <c r="F35" s="24">
        <v>0</v>
      </c>
      <c r="G35" s="93">
        <v>6210</v>
      </c>
      <c r="H35" s="38">
        <v>0</v>
      </c>
    </row>
    <row r="36" spans="2:8" s="1" customFormat="1" ht="12.9" customHeight="1" x14ac:dyDescent="0.25">
      <c r="B36" s="24" t="s">
        <v>300</v>
      </c>
      <c r="C36" s="24" t="s">
        <v>381</v>
      </c>
      <c r="D36" s="24" t="s">
        <v>252</v>
      </c>
      <c r="E36" s="39" t="s">
        <v>655</v>
      </c>
      <c r="F36" s="24">
        <v>0</v>
      </c>
      <c r="G36" s="93">
        <v>2360</v>
      </c>
      <c r="H36" s="38">
        <v>0</v>
      </c>
    </row>
    <row r="37" spans="2:8" s="1" customFormat="1" ht="12.9" customHeight="1" x14ac:dyDescent="0.25">
      <c r="B37" s="24" t="s">
        <v>300</v>
      </c>
      <c r="C37" s="24" t="s">
        <v>381</v>
      </c>
      <c r="D37" s="24" t="s">
        <v>254</v>
      </c>
      <c r="E37" s="39" t="s">
        <v>656</v>
      </c>
      <c r="F37" s="24">
        <v>0</v>
      </c>
      <c r="G37" s="93">
        <v>18315</v>
      </c>
      <c r="H37" s="38">
        <v>0</v>
      </c>
    </row>
    <row r="38" spans="2:8" s="1" customFormat="1" ht="12.9" customHeight="1" x14ac:dyDescent="0.25">
      <c r="B38" s="24" t="s">
        <v>300</v>
      </c>
      <c r="C38" s="24" t="s">
        <v>381</v>
      </c>
      <c r="D38" s="24" t="s">
        <v>253</v>
      </c>
      <c r="E38" s="39" t="s">
        <v>658</v>
      </c>
      <c r="F38" s="24">
        <v>2</v>
      </c>
      <c r="G38" s="93">
        <v>4930</v>
      </c>
      <c r="H38" s="38">
        <v>0.4</v>
      </c>
    </row>
    <row r="39" spans="2:8" s="1" customFormat="1" ht="12.9" customHeight="1" x14ac:dyDescent="0.25">
      <c r="B39" s="24" t="s">
        <v>356</v>
      </c>
      <c r="C39" s="24" t="s">
        <v>383</v>
      </c>
      <c r="D39" s="24" t="s">
        <v>285</v>
      </c>
      <c r="E39" s="39" t="s">
        <v>662</v>
      </c>
      <c r="F39" s="24">
        <v>42</v>
      </c>
      <c r="G39" s="93">
        <v>5820</v>
      </c>
      <c r="H39" s="38">
        <v>7.2</v>
      </c>
    </row>
    <row r="40" spans="2:8" s="1" customFormat="1" ht="12.9" customHeight="1" x14ac:dyDescent="0.25">
      <c r="B40" s="24" t="s">
        <v>356</v>
      </c>
      <c r="C40" s="24" t="s">
        <v>383</v>
      </c>
      <c r="D40" s="24" t="s">
        <v>287</v>
      </c>
      <c r="E40" s="39" t="s">
        <v>664</v>
      </c>
      <c r="F40" s="24">
        <v>0</v>
      </c>
      <c r="G40" s="93">
        <v>17625</v>
      </c>
      <c r="H40" s="38">
        <v>0</v>
      </c>
    </row>
    <row r="41" spans="2:8" s="1" customFormat="1" ht="12.9" customHeight="1" x14ac:dyDescent="0.25">
      <c r="B41" s="24" t="s">
        <v>356</v>
      </c>
      <c r="C41" s="24" t="s">
        <v>383</v>
      </c>
      <c r="D41" s="24" t="s">
        <v>288</v>
      </c>
      <c r="E41" s="39" t="s">
        <v>665</v>
      </c>
      <c r="F41" s="24">
        <v>5</v>
      </c>
      <c r="G41" s="93">
        <v>10365</v>
      </c>
      <c r="H41" s="38">
        <v>0.5</v>
      </c>
    </row>
    <row r="42" spans="2:8" s="1" customFormat="1" ht="12.9" customHeight="1" x14ac:dyDescent="0.25">
      <c r="B42" s="24" t="s">
        <v>356</v>
      </c>
      <c r="C42" s="24" t="s">
        <v>383</v>
      </c>
      <c r="D42" s="24" t="s">
        <v>289</v>
      </c>
      <c r="E42" s="39" t="s">
        <v>667</v>
      </c>
      <c r="F42" s="24">
        <v>0</v>
      </c>
      <c r="G42" s="93">
        <v>15890</v>
      </c>
      <c r="H42" s="38">
        <v>0</v>
      </c>
    </row>
    <row r="43" spans="2:8" s="1" customFormat="1" ht="12.9" customHeight="1" x14ac:dyDescent="0.25">
      <c r="B43" s="24" t="s">
        <v>356</v>
      </c>
      <c r="C43" s="24" t="s">
        <v>383</v>
      </c>
      <c r="D43" s="24" t="s">
        <v>290</v>
      </c>
      <c r="E43" s="39" t="s">
        <v>668</v>
      </c>
      <c r="F43" s="24">
        <v>0</v>
      </c>
      <c r="G43" s="93">
        <v>5235</v>
      </c>
      <c r="H43" s="38">
        <v>0</v>
      </c>
    </row>
    <row r="44" spans="2:8" s="1" customFormat="1" ht="12.9" customHeight="1" x14ac:dyDescent="0.25">
      <c r="B44" s="24" t="s">
        <v>356</v>
      </c>
      <c r="C44" s="24" t="s">
        <v>383</v>
      </c>
      <c r="D44" s="24" t="s">
        <v>292</v>
      </c>
      <c r="E44" s="39" t="s">
        <v>669</v>
      </c>
      <c r="F44" s="24">
        <v>0</v>
      </c>
      <c r="G44" s="93">
        <v>16500</v>
      </c>
      <c r="H44" s="38">
        <v>0</v>
      </c>
    </row>
    <row r="45" spans="2:8" s="1" customFormat="1" ht="12.9" customHeight="1" x14ac:dyDescent="0.25">
      <c r="B45" s="24" t="s">
        <v>356</v>
      </c>
      <c r="C45" s="24" t="s">
        <v>383</v>
      </c>
      <c r="D45" s="24" t="s">
        <v>293</v>
      </c>
      <c r="E45" s="39" t="s">
        <v>854</v>
      </c>
      <c r="F45" s="24">
        <v>0</v>
      </c>
      <c r="G45" s="93">
        <v>14610</v>
      </c>
      <c r="H45" s="38">
        <v>0</v>
      </c>
    </row>
    <row r="46" spans="2:8" s="1" customFormat="1" ht="12.9" customHeight="1" x14ac:dyDescent="0.25">
      <c r="B46" s="24" t="s">
        <v>356</v>
      </c>
      <c r="C46" s="24" t="s">
        <v>383</v>
      </c>
      <c r="D46" s="24" t="s">
        <v>294</v>
      </c>
      <c r="E46" s="39" t="s">
        <v>671</v>
      </c>
      <c r="F46" s="24">
        <v>0</v>
      </c>
      <c r="G46" s="93">
        <v>11450</v>
      </c>
      <c r="H46" s="38">
        <v>0</v>
      </c>
    </row>
    <row r="47" spans="2:8" s="1" customFormat="1" ht="12.9" customHeight="1" x14ac:dyDescent="0.25">
      <c r="B47" s="24" t="s">
        <v>356</v>
      </c>
      <c r="C47" s="24" t="s">
        <v>383</v>
      </c>
      <c r="D47" s="24" t="s">
        <v>295</v>
      </c>
      <c r="E47" s="39" t="s">
        <v>672</v>
      </c>
      <c r="F47" s="24">
        <v>66</v>
      </c>
      <c r="G47" s="93">
        <v>6530</v>
      </c>
      <c r="H47" s="38">
        <v>10.1</v>
      </c>
    </row>
    <row r="48" spans="2:8" s="1" customFormat="1" ht="12.9" customHeight="1" x14ac:dyDescent="0.25">
      <c r="B48" s="24" t="s">
        <v>356</v>
      </c>
      <c r="C48" s="24" t="s">
        <v>383</v>
      </c>
      <c r="D48" s="24" t="s">
        <v>297</v>
      </c>
      <c r="E48" s="39" t="s">
        <v>855</v>
      </c>
      <c r="F48" s="24">
        <v>0</v>
      </c>
      <c r="G48" s="93">
        <v>9585</v>
      </c>
      <c r="H48" s="38">
        <v>0</v>
      </c>
    </row>
    <row r="49" spans="2:8" s="1" customFormat="1" ht="12.9" customHeight="1" x14ac:dyDescent="0.25">
      <c r="B49" s="24" t="s">
        <v>356</v>
      </c>
      <c r="C49" s="24" t="s">
        <v>383</v>
      </c>
      <c r="D49" s="24" t="s">
        <v>298</v>
      </c>
      <c r="E49" s="39" t="s">
        <v>856</v>
      </c>
      <c r="F49" s="24">
        <v>0</v>
      </c>
      <c r="G49" s="93">
        <v>18780</v>
      </c>
      <c r="H49" s="38">
        <v>0</v>
      </c>
    </row>
    <row r="50" spans="2:8" s="1" customFormat="1" ht="12.9" customHeight="1" x14ac:dyDescent="0.25">
      <c r="B50" s="24" t="s">
        <v>356</v>
      </c>
      <c r="C50" s="24" t="s">
        <v>383</v>
      </c>
      <c r="D50" s="24" t="s">
        <v>530</v>
      </c>
      <c r="E50" s="39" t="s">
        <v>677</v>
      </c>
      <c r="F50" s="24">
        <v>8</v>
      </c>
      <c r="G50" s="93">
        <v>20060</v>
      </c>
      <c r="H50" s="38">
        <v>0.4</v>
      </c>
    </row>
    <row r="51" spans="2:8" s="1" customFormat="1" ht="12.9" customHeight="1" x14ac:dyDescent="0.25">
      <c r="B51" s="24" t="s">
        <v>356</v>
      </c>
      <c r="C51" s="24" t="s">
        <v>383</v>
      </c>
      <c r="D51" s="24" t="s">
        <v>291</v>
      </c>
      <c r="E51" s="39" t="s">
        <v>678</v>
      </c>
      <c r="F51" s="24">
        <v>0</v>
      </c>
      <c r="G51" s="93">
        <v>15620</v>
      </c>
      <c r="H51" s="38">
        <v>0</v>
      </c>
    </row>
    <row r="52" spans="2:8" s="1" customFormat="1" ht="12.9" customHeight="1" x14ac:dyDescent="0.25">
      <c r="B52" s="24" t="s">
        <v>356</v>
      </c>
      <c r="C52" s="24" t="s">
        <v>383</v>
      </c>
      <c r="D52" s="24" t="s">
        <v>299</v>
      </c>
      <c r="E52" s="39" t="s">
        <v>680</v>
      </c>
      <c r="F52" s="24">
        <v>0</v>
      </c>
      <c r="G52" s="93">
        <v>5190</v>
      </c>
      <c r="H52" s="38">
        <v>0</v>
      </c>
    </row>
    <row r="53" spans="2:8" s="1" customFormat="1" ht="12.9" customHeight="1" x14ac:dyDescent="0.25">
      <c r="B53" s="24" t="s">
        <v>355</v>
      </c>
      <c r="C53" s="24" t="s">
        <v>382</v>
      </c>
      <c r="D53" s="24" t="s">
        <v>256</v>
      </c>
      <c r="E53" s="39" t="s">
        <v>857</v>
      </c>
      <c r="F53" s="24">
        <v>14</v>
      </c>
      <c r="G53" s="93">
        <v>7815</v>
      </c>
      <c r="H53" s="38">
        <v>1.8</v>
      </c>
    </row>
    <row r="54" spans="2:8" s="1" customFormat="1" ht="12.9" customHeight="1" x14ac:dyDescent="0.25">
      <c r="B54" s="24" t="s">
        <v>355</v>
      </c>
      <c r="C54" s="24" t="s">
        <v>382</v>
      </c>
      <c r="D54" s="24" t="s">
        <v>273</v>
      </c>
      <c r="E54" s="39" t="s">
        <v>683</v>
      </c>
      <c r="F54" s="24">
        <v>0</v>
      </c>
      <c r="G54" s="93">
        <v>10790</v>
      </c>
      <c r="H54" s="38">
        <v>0</v>
      </c>
    </row>
    <row r="55" spans="2:8" s="1" customFormat="1" ht="12.9" customHeight="1" x14ac:dyDescent="0.25">
      <c r="B55" s="24" t="s">
        <v>355</v>
      </c>
      <c r="C55" s="24" t="s">
        <v>382</v>
      </c>
      <c r="D55" s="24" t="s">
        <v>257</v>
      </c>
      <c r="E55" s="39" t="s">
        <v>858</v>
      </c>
      <c r="F55" s="24">
        <v>9</v>
      </c>
      <c r="G55" s="93">
        <v>9100</v>
      </c>
      <c r="H55" s="38">
        <v>1</v>
      </c>
    </row>
    <row r="56" spans="2:8" s="1" customFormat="1" ht="12.9" customHeight="1" x14ac:dyDescent="0.25">
      <c r="B56" s="24" t="s">
        <v>355</v>
      </c>
      <c r="C56" s="24" t="s">
        <v>382</v>
      </c>
      <c r="D56" s="24" t="s">
        <v>258</v>
      </c>
      <c r="E56" s="39" t="s">
        <v>686</v>
      </c>
      <c r="F56" s="24">
        <v>272</v>
      </c>
      <c r="G56" s="93">
        <v>19070</v>
      </c>
      <c r="H56" s="38">
        <v>14.3</v>
      </c>
    </row>
    <row r="57" spans="2:8" s="1" customFormat="1" ht="12.9" customHeight="1" x14ac:dyDescent="0.25">
      <c r="B57" s="24" t="s">
        <v>355</v>
      </c>
      <c r="C57" s="24" t="s">
        <v>382</v>
      </c>
      <c r="D57" s="24" t="s">
        <v>259</v>
      </c>
      <c r="E57" s="39" t="s">
        <v>687</v>
      </c>
      <c r="F57" s="24">
        <v>16</v>
      </c>
      <c r="G57" s="93">
        <v>11890</v>
      </c>
      <c r="H57" s="38">
        <v>1.3</v>
      </c>
    </row>
    <row r="58" spans="2:8" s="1" customFormat="1" ht="12.9" customHeight="1" x14ac:dyDescent="0.25">
      <c r="B58" s="24" t="s">
        <v>355</v>
      </c>
      <c r="C58" s="24" t="s">
        <v>382</v>
      </c>
      <c r="D58" s="24" t="s">
        <v>260</v>
      </c>
      <c r="E58" s="39" t="s">
        <v>689</v>
      </c>
      <c r="F58" s="24">
        <v>66</v>
      </c>
      <c r="G58" s="93">
        <v>21110</v>
      </c>
      <c r="H58" s="38">
        <v>3.1</v>
      </c>
    </row>
    <row r="59" spans="2:8" s="1" customFormat="1" ht="12.9" customHeight="1" x14ac:dyDescent="0.25">
      <c r="B59" s="24" t="s">
        <v>355</v>
      </c>
      <c r="C59" s="24" t="s">
        <v>382</v>
      </c>
      <c r="D59" s="24" t="s">
        <v>271</v>
      </c>
      <c r="E59" s="39" t="s">
        <v>690</v>
      </c>
      <c r="F59" s="24">
        <v>2</v>
      </c>
      <c r="G59" s="93">
        <v>12510</v>
      </c>
      <c r="H59" s="38">
        <v>0.2</v>
      </c>
    </row>
    <row r="60" spans="2:8" s="1" customFormat="1" ht="12.9" customHeight="1" x14ac:dyDescent="0.25">
      <c r="B60" s="24" t="s">
        <v>355</v>
      </c>
      <c r="C60" s="24" t="s">
        <v>382</v>
      </c>
      <c r="D60" s="24" t="s">
        <v>234</v>
      </c>
      <c r="E60" s="39" t="s">
        <v>859</v>
      </c>
      <c r="F60" s="24">
        <v>5</v>
      </c>
      <c r="G60" s="93">
        <v>3655</v>
      </c>
      <c r="H60" s="38">
        <v>1.4</v>
      </c>
    </row>
    <row r="61" spans="2:8" s="1" customFormat="1" ht="12.9" customHeight="1" x14ac:dyDescent="0.25">
      <c r="B61" s="24" t="s">
        <v>355</v>
      </c>
      <c r="C61" s="24" t="s">
        <v>382</v>
      </c>
      <c r="D61" s="24" t="s">
        <v>262</v>
      </c>
      <c r="E61" s="39" t="s">
        <v>860</v>
      </c>
      <c r="F61" s="24">
        <v>0</v>
      </c>
      <c r="G61" s="93">
        <v>12525</v>
      </c>
      <c r="H61" s="38">
        <v>0</v>
      </c>
    </row>
    <row r="62" spans="2:8" s="1" customFormat="1" ht="12.9" customHeight="1" x14ac:dyDescent="0.25">
      <c r="B62" s="24" t="s">
        <v>355</v>
      </c>
      <c r="C62" s="24" t="s">
        <v>382</v>
      </c>
      <c r="D62" s="24" t="s">
        <v>263</v>
      </c>
      <c r="E62" s="39" t="s">
        <v>696</v>
      </c>
      <c r="F62" s="24">
        <v>316</v>
      </c>
      <c r="G62" s="93">
        <v>8730</v>
      </c>
      <c r="H62" s="38">
        <v>36.200000000000003</v>
      </c>
    </row>
    <row r="63" spans="2:8" s="1" customFormat="1" ht="12.9" customHeight="1" x14ac:dyDescent="0.25">
      <c r="B63" s="24" t="s">
        <v>355</v>
      </c>
      <c r="C63" s="24" t="s">
        <v>382</v>
      </c>
      <c r="D63" s="24" t="s">
        <v>276</v>
      </c>
      <c r="E63" s="39" t="s">
        <v>699</v>
      </c>
      <c r="F63" s="24">
        <v>25</v>
      </c>
      <c r="G63" s="93">
        <v>20890</v>
      </c>
      <c r="H63" s="38">
        <v>1.2</v>
      </c>
    </row>
    <row r="64" spans="2:8" s="1" customFormat="1" ht="12.9" customHeight="1" x14ac:dyDescent="0.25">
      <c r="B64" s="24" t="s">
        <v>355</v>
      </c>
      <c r="C64" s="24" t="s">
        <v>382</v>
      </c>
      <c r="D64" s="24" t="s">
        <v>278</v>
      </c>
      <c r="E64" s="39" t="s">
        <v>700</v>
      </c>
      <c r="F64" s="24">
        <v>28</v>
      </c>
      <c r="G64" s="93">
        <v>16310</v>
      </c>
      <c r="H64" s="38">
        <v>1.7</v>
      </c>
    </row>
    <row r="65" spans="1:8" ht="12.9" customHeight="1" x14ac:dyDescent="0.25">
      <c r="B65" s="24" t="s">
        <v>355</v>
      </c>
      <c r="C65" s="24" t="s">
        <v>382</v>
      </c>
      <c r="D65" s="24" t="s">
        <v>264</v>
      </c>
      <c r="E65" s="39" t="s">
        <v>702</v>
      </c>
      <c r="F65" s="24">
        <v>0</v>
      </c>
      <c r="G65" s="93">
        <v>1935</v>
      </c>
      <c r="H65" s="38">
        <v>0</v>
      </c>
    </row>
    <row r="66" spans="1:8" s="5" customFormat="1" ht="12.9" customHeight="1" x14ac:dyDescent="0.25">
      <c r="A66" s="34"/>
      <c r="B66" s="24" t="s">
        <v>355</v>
      </c>
      <c r="C66" s="24" t="s">
        <v>382</v>
      </c>
      <c r="D66" s="24" t="s">
        <v>279</v>
      </c>
      <c r="E66" s="39" t="s">
        <v>703</v>
      </c>
      <c r="F66" s="24">
        <v>7</v>
      </c>
      <c r="G66" s="93">
        <v>17055</v>
      </c>
      <c r="H66" s="38">
        <v>0.4</v>
      </c>
    </row>
    <row r="67" spans="1:8" ht="12.9" customHeight="1" x14ac:dyDescent="0.25">
      <c r="B67" s="24" t="s">
        <v>355</v>
      </c>
      <c r="C67" s="24" t="s">
        <v>382</v>
      </c>
      <c r="D67" s="24" t="s">
        <v>265</v>
      </c>
      <c r="E67" s="39" t="s">
        <v>704</v>
      </c>
      <c r="F67" s="24">
        <v>0</v>
      </c>
      <c r="G67" s="93">
        <v>8780</v>
      </c>
      <c r="H67" s="38">
        <v>0</v>
      </c>
    </row>
    <row r="68" spans="1:8" ht="12.9" customHeight="1" x14ac:dyDescent="0.25">
      <c r="B68" s="24" t="s">
        <v>355</v>
      </c>
      <c r="C68" s="24" t="s">
        <v>382</v>
      </c>
      <c r="D68" s="24" t="s">
        <v>267</v>
      </c>
      <c r="E68" s="39" t="s">
        <v>861</v>
      </c>
      <c r="F68" s="24">
        <v>0</v>
      </c>
      <c r="G68" s="93">
        <v>13825</v>
      </c>
      <c r="H68" s="38">
        <v>0</v>
      </c>
    </row>
    <row r="69" spans="1:8" ht="12.9" customHeight="1" x14ac:dyDescent="0.25">
      <c r="B69" s="24" t="s">
        <v>355</v>
      </c>
      <c r="C69" s="24" t="s">
        <v>382</v>
      </c>
      <c r="D69" s="24" t="s">
        <v>280</v>
      </c>
      <c r="E69" s="39" t="s">
        <v>711</v>
      </c>
      <c r="F69" s="24">
        <v>0</v>
      </c>
      <c r="G69" s="93">
        <v>18400</v>
      </c>
      <c r="H69" s="38">
        <v>0</v>
      </c>
    </row>
    <row r="70" spans="1:8" ht="12.9" customHeight="1" x14ac:dyDescent="0.25">
      <c r="B70" s="24" t="s">
        <v>355</v>
      </c>
      <c r="C70" s="24" t="s">
        <v>382</v>
      </c>
      <c r="D70" s="24" t="s">
        <v>270</v>
      </c>
      <c r="E70" s="39" t="s">
        <v>712</v>
      </c>
      <c r="F70" s="24">
        <v>237</v>
      </c>
      <c r="G70" s="93">
        <v>29235</v>
      </c>
      <c r="H70" s="38">
        <v>8.1</v>
      </c>
    </row>
    <row r="71" spans="1:8" ht="12.9" customHeight="1" x14ac:dyDescent="0.25">
      <c r="B71" s="24" t="s">
        <v>400</v>
      </c>
      <c r="C71" s="24" t="s">
        <v>405</v>
      </c>
      <c r="D71" s="24" t="s">
        <v>112</v>
      </c>
      <c r="E71" s="39" t="s">
        <v>862</v>
      </c>
      <c r="F71" s="24">
        <v>0</v>
      </c>
      <c r="G71" s="93">
        <v>6185</v>
      </c>
      <c r="H71" s="38">
        <v>0</v>
      </c>
    </row>
    <row r="72" spans="1:8" ht="12.9" customHeight="1" x14ac:dyDescent="0.25">
      <c r="B72" s="24" t="s">
        <v>400</v>
      </c>
      <c r="C72" s="24" t="s">
        <v>405</v>
      </c>
      <c r="D72" s="24" t="s">
        <v>98</v>
      </c>
      <c r="E72" s="39" t="s">
        <v>717</v>
      </c>
      <c r="F72" s="24">
        <v>0</v>
      </c>
      <c r="G72" s="93">
        <v>8820</v>
      </c>
      <c r="H72" s="38">
        <v>0</v>
      </c>
    </row>
    <row r="73" spans="1:8" ht="12.9" customHeight="1" x14ac:dyDescent="0.25">
      <c r="B73" s="24" t="s">
        <v>400</v>
      </c>
      <c r="C73" s="24" t="s">
        <v>405</v>
      </c>
      <c r="D73" s="24" t="s">
        <v>114</v>
      </c>
      <c r="E73" s="39" t="s">
        <v>721</v>
      </c>
      <c r="F73" s="24">
        <v>0</v>
      </c>
      <c r="G73" s="93">
        <v>4360</v>
      </c>
      <c r="H73" s="38">
        <v>0</v>
      </c>
    </row>
    <row r="74" spans="1:8" ht="12.9" customHeight="1" x14ac:dyDescent="0.25">
      <c r="B74" s="24" t="s">
        <v>400</v>
      </c>
      <c r="C74" s="24" t="s">
        <v>405</v>
      </c>
      <c r="D74" s="24" t="s">
        <v>101</v>
      </c>
      <c r="E74" s="39" t="s">
        <v>723</v>
      </c>
      <c r="F74" s="24">
        <v>0</v>
      </c>
      <c r="G74" s="93">
        <v>10100</v>
      </c>
      <c r="H74" s="38">
        <v>0</v>
      </c>
    </row>
    <row r="75" spans="1:8" ht="12.9" customHeight="1" x14ac:dyDescent="0.25">
      <c r="B75" s="24" t="s">
        <v>400</v>
      </c>
      <c r="C75" s="24" t="s">
        <v>405</v>
      </c>
      <c r="D75" s="24" t="s">
        <v>104</v>
      </c>
      <c r="E75" s="39" t="s">
        <v>729</v>
      </c>
      <c r="F75" s="24">
        <v>2</v>
      </c>
      <c r="G75" s="93">
        <v>11905</v>
      </c>
      <c r="H75" s="38">
        <v>0.2</v>
      </c>
    </row>
    <row r="76" spans="1:8" ht="12.9" customHeight="1" x14ac:dyDescent="0.25">
      <c r="B76" s="24" t="s">
        <v>400</v>
      </c>
      <c r="C76" s="24" t="s">
        <v>405</v>
      </c>
      <c r="D76" s="24" t="s">
        <v>106</v>
      </c>
      <c r="E76" s="39" t="s">
        <v>731</v>
      </c>
      <c r="F76" s="24">
        <v>0</v>
      </c>
      <c r="G76" s="93">
        <v>27550</v>
      </c>
      <c r="H76" s="38">
        <v>0</v>
      </c>
    </row>
    <row r="77" spans="1:8" ht="12.9" customHeight="1" x14ac:dyDescent="0.25">
      <c r="B77" s="24" t="s">
        <v>400</v>
      </c>
      <c r="C77" s="24" t="s">
        <v>405</v>
      </c>
      <c r="D77" s="24" t="s">
        <v>108</v>
      </c>
      <c r="E77" s="39" t="s">
        <v>733</v>
      </c>
      <c r="F77" s="24">
        <v>0</v>
      </c>
      <c r="G77" s="93">
        <v>10720</v>
      </c>
      <c r="H77" s="38">
        <v>0</v>
      </c>
    </row>
    <row r="78" spans="1:8" ht="12.9" customHeight="1" x14ac:dyDescent="0.25">
      <c r="B78" s="24" t="s">
        <v>400</v>
      </c>
      <c r="C78" s="24" t="s">
        <v>405</v>
      </c>
      <c r="D78" s="24" t="s">
        <v>121</v>
      </c>
      <c r="E78" s="39" t="s">
        <v>735</v>
      </c>
      <c r="F78" s="24">
        <v>0</v>
      </c>
      <c r="G78" s="93">
        <v>8190</v>
      </c>
      <c r="H78" s="38">
        <v>0</v>
      </c>
    </row>
    <row r="79" spans="1:8" ht="12.9" customHeight="1" x14ac:dyDescent="0.25">
      <c r="B79" s="24" t="s">
        <v>400</v>
      </c>
      <c r="C79" s="24" t="s">
        <v>405</v>
      </c>
      <c r="D79" s="24" t="s">
        <v>122</v>
      </c>
      <c r="E79" s="39" t="s">
        <v>736</v>
      </c>
      <c r="F79" s="24">
        <v>29</v>
      </c>
      <c r="G79" s="93">
        <v>10685</v>
      </c>
      <c r="H79" s="38">
        <v>2.7</v>
      </c>
    </row>
    <row r="80" spans="1:8" ht="12.9" customHeight="1" x14ac:dyDescent="0.25">
      <c r="B80" s="24" t="s">
        <v>400</v>
      </c>
      <c r="C80" s="24" t="s">
        <v>405</v>
      </c>
      <c r="D80" s="24" t="s">
        <v>117</v>
      </c>
      <c r="E80" s="39" t="s">
        <v>863</v>
      </c>
      <c r="F80" s="24">
        <v>0</v>
      </c>
      <c r="G80" s="93">
        <v>1360</v>
      </c>
      <c r="H80" s="38">
        <v>0</v>
      </c>
    </row>
    <row r="81" spans="2:8" s="1" customFormat="1" ht="12.9" customHeight="1" x14ac:dyDescent="0.25">
      <c r="B81" s="24" t="s">
        <v>400</v>
      </c>
      <c r="C81" s="24" t="s">
        <v>405</v>
      </c>
      <c r="D81" s="24" t="s">
        <v>123</v>
      </c>
      <c r="E81" s="39" t="s">
        <v>738</v>
      </c>
      <c r="F81" s="24">
        <v>0</v>
      </c>
      <c r="G81" s="93">
        <v>1295</v>
      </c>
      <c r="H81" s="38">
        <v>0</v>
      </c>
    </row>
    <row r="82" spans="2:8" s="1" customFormat="1" ht="12.9" customHeight="1" x14ac:dyDescent="0.25">
      <c r="B82" s="24" t="s">
        <v>400</v>
      </c>
      <c r="C82" s="24" t="s">
        <v>405</v>
      </c>
      <c r="D82" s="24" t="s">
        <v>124</v>
      </c>
      <c r="E82" s="39" t="s">
        <v>739</v>
      </c>
      <c r="F82" s="24">
        <v>0</v>
      </c>
      <c r="G82" s="93">
        <v>13540</v>
      </c>
      <c r="H82" s="38">
        <v>0</v>
      </c>
    </row>
    <row r="83" spans="2:8" s="1" customFormat="1" ht="12.9" customHeight="1" x14ac:dyDescent="0.25">
      <c r="B83" s="24" t="s">
        <v>400</v>
      </c>
      <c r="C83" s="24" t="s">
        <v>405</v>
      </c>
      <c r="D83" s="24" t="s">
        <v>119</v>
      </c>
      <c r="E83" s="39" t="s">
        <v>864</v>
      </c>
      <c r="F83" s="24">
        <v>48</v>
      </c>
      <c r="G83" s="93">
        <v>16010</v>
      </c>
      <c r="H83" s="38">
        <v>3</v>
      </c>
    </row>
    <row r="84" spans="2:8" s="1" customFormat="1" ht="12.9" customHeight="1" x14ac:dyDescent="0.25">
      <c r="B84" s="24" t="s">
        <v>400</v>
      </c>
      <c r="C84" s="24" t="s">
        <v>405</v>
      </c>
      <c r="D84" s="24" t="s">
        <v>109</v>
      </c>
      <c r="E84" s="39" t="s">
        <v>741</v>
      </c>
      <c r="F84" s="24">
        <v>0</v>
      </c>
      <c r="G84" s="93">
        <v>15680</v>
      </c>
      <c r="H84" s="38">
        <v>0</v>
      </c>
    </row>
    <row r="85" spans="2:8" s="1" customFormat="1" ht="12.9" customHeight="1" x14ac:dyDescent="0.25">
      <c r="B85" s="24" t="s">
        <v>400</v>
      </c>
      <c r="C85" s="24" t="s">
        <v>405</v>
      </c>
      <c r="D85" s="24" t="s">
        <v>125</v>
      </c>
      <c r="E85" s="39" t="s">
        <v>742</v>
      </c>
      <c r="F85" s="24">
        <v>0</v>
      </c>
      <c r="G85" s="93">
        <v>41070</v>
      </c>
      <c r="H85" s="38">
        <v>0</v>
      </c>
    </row>
    <row r="86" spans="2:8" s="1" customFormat="1" ht="12.9" customHeight="1" x14ac:dyDescent="0.25">
      <c r="B86" s="24" t="s">
        <v>400</v>
      </c>
      <c r="C86" s="24" t="s">
        <v>405</v>
      </c>
      <c r="D86" s="24" t="s">
        <v>127</v>
      </c>
      <c r="E86" s="39" t="s">
        <v>865</v>
      </c>
      <c r="F86" s="24">
        <v>0</v>
      </c>
      <c r="G86" s="93">
        <v>18040</v>
      </c>
      <c r="H86" s="38">
        <v>0</v>
      </c>
    </row>
    <row r="87" spans="2:8" s="1" customFormat="1" ht="12.9" customHeight="1" x14ac:dyDescent="0.25">
      <c r="B87" s="24" t="s">
        <v>400</v>
      </c>
      <c r="C87" s="24" t="s">
        <v>405</v>
      </c>
      <c r="D87" s="24" t="s">
        <v>99</v>
      </c>
      <c r="E87" s="39" t="s">
        <v>866</v>
      </c>
      <c r="F87" s="24">
        <v>0</v>
      </c>
      <c r="G87" s="93">
        <v>29475</v>
      </c>
      <c r="H87" s="38">
        <v>0</v>
      </c>
    </row>
    <row r="88" spans="2:8" s="1" customFormat="1" ht="12.9" customHeight="1" x14ac:dyDescent="0.25">
      <c r="B88" s="24" t="s">
        <v>400</v>
      </c>
      <c r="C88" s="24" t="s">
        <v>405</v>
      </c>
      <c r="D88" s="24" t="s">
        <v>110</v>
      </c>
      <c r="E88" s="39" t="s">
        <v>867</v>
      </c>
      <c r="F88" s="24">
        <v>3</v>
      </c>
      <c r="G88" s="93">
        <v>30250</v>
      </c>
      <c r="H88" s="38">
        <v>0.1</v>
      </c>
    </row>
    <row r="89" spans="2:8" s="1" customFormat="1" ht="12.9" customHeight="1" x14ac:dyDescent="0.25">
      <c r="B89" s="24" t="s">
        <v>400</v>
      </c>
      <c r="C89" s="24" t="s">
        <v>405</v>
      </c>
      <c r="D89" s="24" t="s">
        <v>126</v>
      </c>
      <c r="E89" s="39" t="s">
        <v>868</v>
      </c>
      <c r="F89" s="24">
        <v>0</v>
      </c>
      <c r="G89" s="93">
        <v>26825</v>
      </c>
      <c r="H89" s="38">
        <v>0</v>
      </c>
    </row>
    <row r="90" spans="2:8" s="1" customFormat="1" ht="12.9" customHeight="1" x14ac:dyDescent="0.25">
      <c r="B90" s="24" t="s">
        <v>400</v>
      </c>
      <c r="C90" s="24" t="s">
        <v>405</v>
      </c>
      <c r="D90" s="24" t="s">
        <v>128</v>
      </c>
      <c r="E90" s="39" t="s">
        <v>747</v>
      </c>
      <c r="F90" s="24">
        <v>0</v>
      </c>
      <c r="G90" s="93">
        <v>7880</v>
      </c>
      <c r="H90" s="38">
        <v>0</v>
      </c>
    </row>
    <row r="91" spans="2:8" s="1" customFormat="1" ht="12.9" customHeight="1" x14ac:dyDescent="0.25">
      <c r="B91" s="24" t="s">
        <v>400</v>
      </c>
      <c r="C91" s="24" t="s">
        <v>405</v>
      </c>
      <c r="D91" s="24" t="s">
        <v>129</v>
      </c>
      <c r="E91" s="39" t="s">
        <v>748</v>
      </c>
      <c r="F91" s="24">
        <v>60</v>
      </c>
      <c r="G91" s="93">
        <v>17595</v>
      </c>
      <c r="H91" s="38">
        <v>3.4</v>
      </c>
    </row>
    <row r="92" spans="2:8" s="1" customFormat="1" ht="12.9" customHeight="1" x14ac:dyDescent="0.25">
      <c r="B92" s="24" t="s">
        <v>400</v>
      </c>
      <c r="C92" s="24" t="s">
        <v>405</v>
      </c>
      <c r="D92" s="24" t="s">
        <v>115</v>
      </c>
      <c r="E92" s="39" t="s">
        <v>749</v>
      </c>
      <c r="F92" s="24">
        <v>466</v>
      </c>
      <c r="G92" s="93">
        <v>6710</v>
      </c>
      <c r="H92" s="38">
        <v>69.400000000000006</v>
      </c>
    </row>
    <row r="93" spans="2:8" s="1" customFormat="1" ht="12.9" customHeight="1" x14ac:dyDescent="0.25">
      <c r="B93" s="24" t="s">
        <v>398</v>
      </c>
      <c r="C93" s="24" t="s">
        <v>406</v>
      </c>
      <c r="D93" s="24" t="s">
        <v>137</v>
      </c>
      <c r="E93" s="39" t="s">
        <v>750</v>
      </c>
      <c r="F93" s="24">
        <v>2</v>
      </c>
      <c r="G93" s="93">
        <v>20195</v>
      </c>
      <c r="H93" s="38">
        <v>0.1</v>
      </c>
    </row>
    <row r="94" spans="2:8" s="1" customFormat="1" ht="12.9" customHeight="1" x14ac:dyDescent="0.25">
      <c r="B94" s="24" t="s">
        <v>398</v>
      </c>
      <c r="C94" s="24" t="s">
        <v>406</v>
      </c>
      <c r="D94" s="24" t="s">
        <v>130</v>
      </c>
      <c r="E94" s="39" t="s">
        <v>751</v>
      </c>
      <c r="F94" s="24">
        <v>5</v>
      </c>
      <c r="G94" s="93">
        <v>17750</v>
      </c>
      <c r="H94" s="38">
        <v>0.3</v>
      </c>
    </row>
    <row r="95" spans="2:8" s="1" customFormat="1" ht="12.9" customHeight="1" x14ac:dyDescent="0.25">
      <c r="B95" s="24" t="s">
        <v>398</v>
      </c>
      <c r="C95" s="24" t="s">
        <v>406</v>
      </c>
      <c r="D95" s="24" t="s">
        <v>133</v>
      </c>
      <c r="E95" s="39" t="s">
        <v>869</v>
      </c>
      <c r="F95" s="24">
        <v>0</v>
      </c>
      <c r="G95" s="93">
        <v>14020</v>
      </c>
      <c r="H95" s="38">
        <v>0</v>
      </c>
    </row>
    <row r="96" spans="2:8" s="1" customFormat="1" ht="12.9" customHeight="1" x14ac:dyDescent="0.25">
      <c r="B96" s="24" t="s">
        <v>398</v>
      </c>
      <c r="C96" s="24" t="s">
        <v>406</v>
      </c>
      <c r="D96" s="24" t="s">
        <v>132</v>
      </c>
      <c r="E96" s="39" t="s">
        <v>870</v>
      </c>
      <c r="F96" s="24">
        <v>0</v>
      </c>
      <c r="G96" s="93">
        <v>22630</v>
      </c>
      <c r="H96" s="38">
        <v>0</v>
      </c>
    </row>
    <row r="97" spans="2:8" s="1" customFormat="1" ht="12.9" customHeight="1" x14ac:dyDescent="0.25">
      <c r="B97" s="24" t="s">
        <v>398</v>
      </c>
      <c r="C97" s="24" t="s">
        <v>406</v>
      </c>
      <c r="D97" s="24" t="s">
        <v>136</v>
      </c>
      <c r="E97" s="39" t="s">
        <v>757</v>
      </c>
      <c r="F97" s="24">
        <v>5</v>
      </c>
      <c r="G97" s="93">
        <v>6900</v>
      </c>
      <c r="H97" s="38">
        <v>0.7</v>
      </c>
    </row>
    <row r="98" spans="2:8" s="1" customFormat="1" ht="12.9" customHeight="1" x14ac:dyDescent="0.25">
      <c r="B98" s="24" t="s">
        <v>398</v>
      </c>
      <c r="C98" s="24" t="s">
        <v>406</v>
      </c>
      <c r="D98" s="24" t="s">
        <v>144</v>
      </c>
      <c r="E98" s="39" t="s">
        <v>871</v>
      </c>
      <c r="F98" s="24">
        <v>0</v>
      </c>
      <c r="G98" s="93">
        <v>32775</v>
      </c>
      <c r="H98" s="38">
        <v>0</v>
      </c>
    </row>
    <row r="99" spans="2:8" s="1" customFormat="1" ht="12.9" customHeight="1" x14ac:dyDescent="0.25">
      <c r="B99" s="24" t="s">
        <v>398</v>
      </c>
      <c r="C99" s="24" t="s">
        <v>406</v>
      </c>
      <c r="D99" s="24" t="s">
        <v>275</v>
      </c>
      <c r="E99" s="39" t="s">
        <v>759</v>
      </c>
      <c r="F99" s="24">
        <v>0</v>
      </c>
      <c r="G99" s="93">
        <v>8160</v>
      </c>
      <c r="H99" s="38">
        <v>0</v>
      </c>
    </row>
    <row r="100" spans="2:8" s="1" customFormat="1" ht="12.9" customHeight="1" x14ac:dyDescent="0.25">
      <c r="B100" s="24" t="s">
        <v>398</v>
      </c>
      <c r="C100" s="24" t="s">
        <v>406</v>
      </c>
      <c r="D100" s="24" t="s">
        <v>138</v>
      </c>
      <c r="E100" s="39" t="s">
        <v>872</v>
      </c>
      <c r="F100" s="24">
        <v>7</v>
      </c>
      <c r="G100" s="93">
        <v>21040</v>
      </c>
      <c r="H100" s="38">
        <v>0.3</v>
      </c>
    </row>
    <row r="101" spans="2:8" s="1" customFormat="1" ht="12.9" customHeight="1" x14ac:dyDescent="0.25">
      <c r="B101" s="24" t="s">
        <v>398</v>
      </c>
      <c r="C101" s="24" t="s">
        <v>406</v>
      </c>
      <c r="D101" s="24" t="s">
        <v>142</v>
      </c>
      <c r="E101" s="39" t="s">
        <v>763</v>
      </c>
      <c r="F101" s="24">
        <v>0</v>
      </c>
      <c r="G101" s="93">
        <v>15175</v>
      </c>
      <c r="H101" s="38">
        <v>0</v>
      </c>
    </row>
    <row r="102" spans="2:8" s="1" customFormat="1" ht="12.9" customHeight="1" x14ac:dyDescent="0.25">
      <c r="B102" s="24" t="s">
        <v>398</v>
      </c>
      <c r="C102" s="24" t="s">
        <v>406</v>
      </c>
      <c r="D102" s="24" t="s">
        <v>141</v>
      </c>
      <c r="E102" s="39" t="s">
        <v>766</v>
      </c>
      <c r="F102" s="24">
        <v>0</v>
      </c>
      <c r="G102" s="93">
        <v>2260</v>
      </c>
      <c r="H102" s="38">
        <v>0</v>
      </c>
    </row>
    <row r="103" spans="2:8" s="1" customFormat="1" ht="12.9" customHeight="1" x14ac:dyDescent="0.25">
      <c r="B103" s="24" t="s">
        <v>398</v>
      </c>
      <c r="C103" s="24" t="s">
        <v>406</v>
      </c>
      <c r="D103" s="24" t="s">
        <v>145</v>
      </c>
      <c r="E103" s="39" t="s">
        <v>767</v>
      </c>
      <c r="F103" s="24">
        <v>2</v>
      </c>
      <c r="G103" s="93">
        <v>8240</v>
      </c>
      <c r="H103" s="38">
        <v>0.2</v>
      </c>
    </row>
    <row r="104" spans="2:8" s="1" customFormat="1" ht="12.9" customHeight="1" x14ac:dyDescent="0.25">
      <c r="B104" s="24" t="s">
        <v>398</v>
      </c>
      <c r="C104" s="24" t="s">
        <v>406</v>
      </c>
      <c r="D104" s="24" t="s">
        <v>146</v>
      </c>
      <c r="E104" s="39" t="s">
        <v>768</v>
      </c>
      <c r="F104" s="24">
        <v>17</v>
      </c>
      <c r="G104" s="93">
        <v>9545</v>
      </c>
      <c r="H104" s="38">
        <v>1.8</v>
      </c>
    </row>
    <row r="105" spans="2:8" s="1" customFormat="1" ht="12.9" customHeight="1" x14ac:dyDescent="0.25">
      <c r="B105" s="24" t="s">
        <v>398</v>
      </c>
      <c r="C105" s="24" t="s">
        <v>406</v>
      </c>
      <c r="D105" s="24" t="s">
        <v>147</v>
      </c>
      <c r="E105" s="39" t="s">
        <v>769</v>
      </c>
      <c r="F105" s="24">
        <v>4</v>
      </c>
      <c r="G105" s="93">
        <v>11790</v>
      </c>
      <c r="H105" s="38">
        <v>0.3</v>
      </c>
    </row>
    <row r="106" spans="2:8" s="1" customFormat="1" ht="12.9" customHeight="1" x14ac:dyDescent="0.25">
      <c r="B106" s="24" t="s">
        <v>398</v>
      </c>
      <c r="C106" s="24" t="s">
        <v>406</v>
      </c>
      <c r="D106" s="24" t="s">
        <v>148</v>
      </c>
      <c r="E106" s="39" t="s">
        <v>770</v>
      </c>
      <c r="F106" s="24">
        <v>2</v>
      </c>
      <c r="G106" s="93">
        <v>7890</v>
      </c>
      <c r="H106" s="38">
        <v>0.3</v>
      </c>
    </row>
    <row r="107" spans="2:8" s="1" customFormat="1" ht="12.9" customHeight="1" x14ac:dyDescent="0.25">
      <c r="B107" s="24" t="s">
        <v>399</v>
      </c>
      <c r="C107" s="24" t="s">
        <v>407</v>
      </c>
      <c r="D107" s="24" t="s">
        <v>49</v>
      </c>
      <c r="E107" s="39" t="s">
        <v>771</v>
      </c>
      <c r="F107" s="24">
        <v>0</v>
      </c>
      <c r="G107" s="93">
        <v>4240</v>
      </c>
      <c r="H107" s="38">
        <v>0</v>
      </c>
    </row>
    <row r="108" spans="2:8" s="1" customFormat="1" ht="12.9" customHeight="1" x14ac:dyDescent="0.25">
      <c r="B108" s="24" t="s">
        <v>399</v>
      </c>
      <c r="C108" s="24" t="s">
        <v>407</v>
      </c>
      <c r="D108" s="24" t="s">
        <v>50</v>
      </c>
      <c r="E108" s="39" t="s">
        <v>772</v>
      </c>
      <c r="F108" s="24">
        <v>0</v>
      </c>
      <c r="G108" s="93">
        <v>12310</v>
      </c>
      <c r="H108" s="38">
        <v>0</v>
      </c>
    </row>
    <row r="109" spans="2:8" s="1" customFormat="1" ht="12.9" customHeight="1" x14ac:dyDescent="0.25">
      <c r="B109" s="24" t="s">
        <v>399</v>
      </c>
      <c r="C109" s="24" t="s">
        <v>407</v>
      </c>
      <c r="D109" s="39" t="s">
        <v>66</v>
      </c>
      <c r="E109" s="39" t="s">
        <v>773</v>
      </c>
      <c r="F109" s="24">
        <v>7</v>
      </c>
      <c r="G109" s="93">
        <v>8615</v>
      </c>
      <c r="H109" s="38">
        <v>0.8</v>
      </c>
    </row>
    <row r="110" spans="2:8" s="1" customFormat="1" ht="12.9" customHeight="1" x14ac:dyDescent="0.25">
      <c r="B110" s="24" t="s">
        <v>399</v>
      </c>
      <c r="C110" s="24" t="s">
        <v>407</v>
      </c>
      <c r="D110" s="24" t="s">
        <v>54</v>
      </c>
      <c r="E110" s="39" t="s">
        <v>873</v>
      </c>
      <c r="F110" s="24">
        <v>19</v>
      </c>
      <c r="G110" s="93">
        <v>9580</v>
      </c>
      <c r="H110" s="38">
        <v>2</v>
      </c>
    </row>
    <row r="111" spans="2:8" s="1" customFormat="1" ht="12.9" customHeight="1" x14ac:dyDescent="0.25">
      <c r="B111" s="24" t="s">
        <v>399</v>
      </c>
      <c r="C111" s="24" t="s">
        <v>407</v>
      </c>
      <c r="D111" s="24" t="s">
        <v>56</v>
      </c>
      <c r="E111" s="39" t="s">
        <v>776</v>
      </c>
      <c r="F111" s="24">
        <v>74</v>
      </c>
      <c r="G111" s="93">
        <v>3715</v>
      </c>
      <c r="H111" s="38">
        <v>19.899999999999999</v>
      </c>
    </row>
    <row r="112" spans="2:8" s="1" customFormat="1" ht="12.9" customHeight="1" x14ac:dyDescent="0.25">
      <c r="B112" s="24" t="s">
        <v>399</v>
      </c>
      <c r="C112" s="24" t="s">
        <v>407</v>
      </c>
      <c r="D112" s="24" t="s">
        <v>57</v>
      </c>
      <c r="E112" s="39" t="s">
        <v>777</v>
      </c>
      <c r="F112" s="24">
        <v>0</v>
      </c>
      <c r="G112" s="93">
        <v>14910</v>
      </c>
      <c r="H112" s="38">
        <v>0</v>
      </c>
    </row>
    <row r="113" spans="2:8" s="1" customFormat="1" ht="12.9" customHeight="1" x14ac:dyDescent="0.25">
      <c r="B113" s="24" t="s">
        <v>399</v>
      </c>
      <c r="C113" s="24" t="s">
        <v>407</v>
      </c>
      <c r="D113" s="24" t="s">
        <v>60</v>
      </c>
      <c r="E113" s="39" t="s">
        <v>781</v>
      </c>
      <c r="F113" s="24">
        <v>68</v>
      </c>
      <c r="G113" s="93">
        <v>14010</v>
      </c>
      <c r="H113" s="38">
        <v>4.9000000000000004</v>
      </c>
    </row>
    <row r="114" spans="2:8" s="1" customFormat="1" ht="12.9" customHeight="1" x14ac:dyDescent="0.25">
      <c r="B114" s="24" t="s">
        <v>399</v>
      </c>
      <c r="C114" s="24" t="s">
        <v>407</v>
      </c>
      <c r="D114" s="24" t="s">
        <v>61</v>
      </c>
      <c r="E114" s="39" t="s">
        <v>874</v>
      </c>
      <c r="F114" s="24">
        <v>0</v>
      </c>
      <c r="G114" s="93">
        <v>1325</v>
      </c>
      <c r="H114" s="38">
        <v>0</v>
      </c>
    </row>
    <row r="115" spans="2:8" s="1" customFormat="1" ht="12.9" customHeight="1" x14ac:dyDescent="0.25">
      <c r="B115" s="24" t="s">
        <v>399</v>
      </c>
      <c r="C115" s="24" t="s">
        <v>407</v>
      </c>
      <c r="D115" s="24" t="s">
        <v>48</v>
      </c>
      <c r="E115" s="39" t="s">
        <v>783</v>
      </c>
      <c r="F115" s="24">
        <v>0</v>
      </c>
      <c r="G115" s="93">
        <v>23770</v>
      </c>
      <c r="H115" s="38">
        <v>0</v>
      </c>
    </row>
    <row r="116" spans="2:8" s="1" customFormat="1" ht="12.9" customHeight="1" x14ac:dyDescent="0.25">
      <c r="B116" s="24" t="s">
        <v>399</v>
      </c>
      <c r="C116" s="24" t="s">
        <v>407</v>
      </c>
      <c r="D116" s="24" t="s">
        <v>62</v>
      </c>
      <c r="E116" s="39" t="s">
        <v>784</v>
      </c>
      <c r="F116" s="24">
        <v>0</v>
      </c>
      <c r="G116" s="93">
        <v>3725</v>
      </c>
      <c r="H116" s="38">
        <v>0</v>
      </c>
    </row>
    <row r="117" spans="2:8" s="1" customFormat="1" ht="12.9" customHeight="1" x14ac:dyDescent="0.25">
      <c r="B117" s="24" t="s">
        <v>399</v>
      </c>
      <c r="C117" s="24" t="s">
        <v>407</v>
      </c>
      <c r="D117" s="24" t="s">
        <v>348</v>
      </c>
      <c r="E117" s="39" t="s">
        <v>785</v>
      </c>
      <c r="F117" s="24">
        <v>15</v>
      </c>
      <c r="G117" s="93">
        <v>56170</v>
      </c>
      <c r="H117" s="38">
        <v>0.3</v>
      </c>
    </row>
    <row r="118" spans="2:8" s="1" customFormat="1" ht="12.9" customHeight="1" x14ac:dyDescent="0.25">
      <c r="B118" s="24" t="s">
        <v>399</v>
      </c>
      <c r="C118" s="24" t="s">
        <v>407</v>
      </c>
      <c r="D118" s="24" t="s">
        <v>64</v>
      </c>
      <c r="E118" s="39" t="s">
        <v>787</v>
      </c>
      <c r="F118" s="24">
        <v>0</v>
      </c>
      <c r="G118" s="93">
        <v>8980</v>
      </c>
      <c r="H118" s="38">
        <v>0</v>
      </c>
    </row>
    <row r="119" spans="2:8" s="1" customFormat="1" ht="12.9" customHeight="1" x14ac:dyDescent="0.25">
      <c r="B119" s="24" t="s">
        <v>399</v>
      </c>
      <c r="C119" s="24" t="s">
        <v>407</v>
      </c>
      <c r="D119" s="24" t="s">
        <v>67</v>
      </c>
      <c r="E119" s="39" t="s">
        <v>788</v>
      </c>
      <c r="F119" s="24">
        <v>45</v>
      </c>
      <c r="G119" s="93">
        <v>12245</v>
      </c>
      <c r="H119" s="38">
        <v>3.7</v>
      </c>
    </row>
    <row r="120" spans="2:8" s="1" customFormat="1" ht="12.9" customHeight="1" x14ac:dyDescent="0.25">
      <c r="B120" s="24" t="s">
        <v>399</v>
      </c>
      <c r="C120" s="24" t="s">
        <v>407</v>
      </c>
      <c r="D120" s="24" t="s">
        <v>68</v>
      </c>
      <c r="E120" s="39" t="s">
        <v>875</v>
      </c>
      <c r="F120" s="24">
        <v>2</v>
      </c>
      <c r="G120" s="93">
        <v>6485</v>
      </c>
      <c r="H120" s="38">
        <v>0.3</v>
      </c>
    </row>
    <row r="121" spans="2:8" s="1" customFormat="1" ht="12.9" customHeight="1" x14ac:dyDescent="0.25">
      <c r="B121" s="24" t="s">
        <v>399</v>
      </c>
      <c r="C121" s="24" t="s">
        <v>407</v>
      </c>
      <c r="D121" s="24" t="s">
        <v>69</v>
      </c>
      <c r="E121" s="39" t="s">
        <v>876</v>
      </c>
      <c r="F121" s="24">
        <v>0</v>
      </c>
      <c r="G121" s="93">
        <v>14740</v>
      </c>
      <c r="H121" s="38">
        <v>0</v>
      </c>
    </row>
    <row r="122" spans="2:8" s="1" customFormat="1" ht="12.9" customHeight="1" x14ac:dyDescent="0.25">
      <c r="B122" s="24" t="s">
        <v>399</v>
      </c>
      <c r="C122" s="24" t="s">
        <v>407</v>
      </c>
      <c r="D122" s="24" t="s">
        <v>70</v>
      </c>
      <c r="E122" s="39" t="s">
        <v>792</v>
      </c>
      <c r="F122" s="24">
        <v>0</v>
      </c>
      <c r="G122" s="93">
        <v>8940</v>
      </c>
      <c r="H122" s="38">
        <v>0</v>
      </c>
    </row>
    <row r="123" spans="2:8" s="1" customFormat="1" ht="12.9" customHeight="1" x14ac:dyDescent="0.25">
      <c r="B123" s="24" t="s">
        <v>399</v>
      </c>
      <c r="C123" s="24" t="s">
        <v>407</v>
      </c>
      <c r="D123" s="24" t="s">
        <v>71</v>
      </c>
      <c r="E123" s="39" t="s">
        <v>877</v>
      </c>
      <c r="F123" s="24">
        <v>0</v>
      </c>
      <c r="G123" s="93">
        <v>5780</v>
      </c>
      <c r="H123" s="38">
        <v>0</v>
      </c>
    </row>
    <row r="124" spans="2:8" s="1" customFormat="1" ht="12.9" customHeight="1" x14ac:dyDescent="0.25">
      <c r="B124" s="24" t="s">
        <v>399</v>
      </c>
      <c r="C124" s="24" t="s">
        <v>407</v>
      </c>
      <c r="D124" s="24" t="s">
        <v>72</v>
      </c>
      <c r="E124" s="39" t="s">
        <v>794</v>
      </c>
      <c r="F124" s="24">
        <v>0</v>
      </c>
      <c r="G124" s="93">
        <v>2140</v>
      </c>
      <c r="H124" s="38">
        <v>0</v>
      </c>
    </row>
    <row r="125" spans="2:8" s="1" customFormat="1" ht="12.9" customHeight="1" x14ac:dyDescent="0.25">
      <c r="B125" s="24" t="s">
        <v>399</v>
      </c>
      <c r="C125" s="24" t="s">
        <v>407</v>
      </c>
      <c r="D125" s="24" t="s">
        <v>53</v>
      </c>
      <c r="E125" s="39" t="s">
        <v>795</v>
      </c>
      <c r="F125" s="24">
        <v>0</v>
      </c>
      <c r="G125" s="93">
        <v>925</v>
      </c>
      <c r="H125" s="38">
        <v>0</v>
      </c>
    </row>
    <row r="126" spans="2:8" s="1" customFormat="1" ht="12.9" customHeight="1" x14ac:dyDescent="0.25">
      <c r="B126" s="24" t="s">
        <v>399</v>
      </c>
      <c r="C126" s="24" t="s">
        <v>407</v>
      </c>
      <c r="D126" s="24" t="s">
        <v>73</v>
      </c>
      <c r="E126" s="39" t="s">
        <v>796</v>
      </c>
      <c r="F126" s="24">
        <v>0</v>
      </c>
      <c r="G126" s="93">
        <v>1130</v>
      </c>
      <c r="H126" s="38">
        <v>0</v>
      </c>
    </row>
    <row r="127" spans="2:8" s="1" customFormat="1" ht="12.9" customHeight="1" x14ac:dyDescent="0.25">
      <c r="B127" s="24" t="s">
        <v>399</v>
      </c>
      <c r="C127" s="24" t="s">
        <v>407</v>
      </c>
      <c r="D127" s="24" t="s">
        <v>74</v>
      </c>
      <c r="E127" s="39" t="s">
        <v>878</v>
      </c>
      <c r="F127" s="24">
        <v>14</v>
      </c>
      <c r="G127" s="93">
        <v>10270</v>
      </c>
      <c r="H127" s="38">
        <v>1.4</v>
      </c>
    </row>
    <row r="128" spans="2:8" s="1" customFormat="1" ht="12.9" customHeight="1" x14ac:dyDescent="0.25">
      <c r="B128" s="24" t="s">
        <v>399</v>
      </c>
      <c r="C128" s="24" t="s">
        <v>407</v>
      </c>
      <c r="D128" s="24" t="s">
        <v>75</v>
      </c>
      <c r="E128" s="39" t="s">
        <v>879</v>
      </c>
      <c r="F128" s="24">
        <v>0</v>
      </c>
      <c r="G128" s="93">
        <v>8370</v>
      </c>
      <c r="H128" s="38">
        <v>0</v>
      </c>
    </row>
    <row r="129" spans="2:8" s="1" customFormat="1" ht="12.9" customHeight="1" x14ac:dyDescent="0.25">
      <c r="B129" s="24" t="s">
        <v>399</v>
      </c>
      <c r="C129" s="24" t="s">
        <v>407</v>
      </c>
      <c r="D129" s="24" t="s">
        <v>76</v>
      </c>
      <c r="E129" s="39" t="s">
        <v>801</v>
      </c>
      <c r="F129" s="24">
        <v>2</v>
      </c>
      <c r="G129" s="93">
        <v>13160</v>
      </c>
      <c r="H129" s="38">
        <v>0.2</v>
      </c>
    </row>
    <row r="130" spans="2:8" s="1" customFormat="1" ht="12.9" customHeight="1" x14ac:dyDescent="0.25">
      <c r="B130" s="24" t="s">
        <v>399</v>
      </c>
      <c r="C130" s="24" t="s">
        <v>407</v>
      </c>
      <c r="D130" s="24" t="s">
        <v>77</v>
      </c>
      <c r="E130" s="39" t="s">
        <v>880</v>
      </c>
      <c r="F130" s="24">
        <v>0</v>
      </c>
      <c r="G130" s="93">
        <v>9155</v>
      </c>
      <c r="H130" s="38">
        <v>0</v>
      </c>
    </row>
    <row r="131" spans="2:8" s="1" customFormat="1" ht="12.9" customHeight="1" x14ac:dyDescent="0.25">
      <c r="B131" s="24" t="s">
        <v>397</v>
      </c>
      <c r="C131" s="24" t="s">
        <v>408</v>
      </c>
      <c r="D131" s="24" t="s">
        <v>78</v>
      </c>
      <c r="E131" s="39" t="s">
        <v>803</v>
      </c>
      <c r="F131" s="24">
        <v>0</v>
      </c>
      <c r="G131" s="93">
        <v>6735</v>
      </c>
      <c r="H131" s="38">
        <v>0</v>
      </c>
    </row>
    <row r="132" spans="2:8" s="1" customFormat="1" ht="12.9" customHeight="1" x14ac:dyDescent="0.25">
      <c r="B132" s="24" t="s">
        <v>397</v>
      </c>
      <c r="C132" s="24" t="s">
        <v>408</v>
      </c>
      <c r="D132" s="24" t="s">
        <v>79</v>
      </c>
      <c r="E132" s="39" t="s">
        <v>804</v>
      </c>
      <c r="F132" s="24">
        <v>1</v>
      </c>
      <c r="G132" s="93">
        <v>8915</v>
      </c>
      <c r="H132" s="38">
        <v>0.1</v>
      </c>
    </row>
    <row r="133" spans="2:8" s="1" customFormat="1" ht="12.9" customHeight="1" x14ac:dyDescent="0.25">
      <c r="B133" s="24" t="s">
        <v>397</v>
      </c>
      <c r="C133" s="24" t="s">
        <v>408</v>
      </c>
      <c r="D133" s="24" t="s">
        <v>81</v>
      </c>
      <c r="E133" s="39" t="s">
        <v>806</v>
      </c>
      <c r="F133" s="24">
        <v>0</v>
      </c>
      <c r="G133" s="93">
        <v>14325</v>
      </c>
      <c r="H133" s="38">
        <v>0</v>
      </c>
    </row>
    <row r="134" spans="2:8" s="1" customFormat="1" ht="12.9" customHeight="1" x14ac:dyDescent="0.25">
      <c r="B134" s="24" t="s">
        <v>397</v>
      </c>
      <c r="C134" s="24" t="s">
        <v>408</v>
      </c>
      <c r="D134" s="24" t="s">
        <v>82</v>
      </c>
      <c r="E134" s="39" t="s">
        <v>881</v>
      </c>
      <c r="F134" s="24">
        <v>0</v>
      </c>
      <c r="G134" s="93">
        <v>11885</v>
      </c>
      <c r="H134" s="38">
        <v>0</v>
      </c>
    </row>
    <row r="135" spans="2:8" s="1" customFormat="1" ht="12.9" customHeight="1" x14ac:dyDescent="0.25">
      <c r="B135" s="24" t="s">
        <v>397</v>
      </c>
      <c r="C135" s="24" t="s">
        <v>408</v>
      </c>
      <c r="D135" s="24" t="s">
        <v>40</v>
      </c>
      <c r="E135" s="39" t="s">
        <v>882</v>
      </c>
      <c r="F135" s="24">
        <v>0</v>
      </c>
      <c r="G135" s="93">
        <v>12730</v>
      </c>
      <c r="H135" s="38">
        <v>0</v>
      </c>
    </row>
    <row r="136" spans="2:8" s="1" customFormat="1" ht="12.9" customHeight="1" x14ac:dyDescent="0.25">
      <c r="B136" s="24" t="s">
        <v>397</v>
      </c>
      <c r="C136" s="24" t="s">
        <v>408</v>
      </c>
      <c r="D136" s="24" t="s">
        <v>83</v>
      </c>
      <c r="E136" s="39" t="s">
        <v>883</v>
      </c>
      <c r="F136" s="24">
        <v>0</v>
      </c>
      <c r="G136" s="93">
        <v>12845</v>
      </c>
      <c r="H136" s="38">
        <v>0</v>
      </c>
    </row>
    <row r="137" spans="2:8" s="1" customFormat="1" ht="12.9" customHeight="1" x14ac:dyDescent="0.25">
      <c r="B137" s="24" t="s">
        <v>397</v>
      </c>
      <c r="C137" s="24" t="s">
        <v>408</v>
      </c>
      <c r="D137" s="24" t="s">
        <v>41</v>
      </c>
      <c r="E137" s="39" t="s">
        <v>812</v>
      </c>
      <c r="F137" s="24">
        <v>0</v>
      </c>
      <c r="G137" s="93">
        <v>7430</v>
      </c>
      <c r="H137" s="38">
        <v>0</v>
      </c>
    </row>
    <row r="138" spans="2:8" s="1" customFormat="1" ht="12.9" customHeight="1" x14ac:dyDescent="0.25">
      <c r="B138" s="24" t="s">
        <v>397</v>
      </c>
      <c r="C138" s="24" t="s">
        <v>408</v>
      </c>
      <c r="D138" s="24" t="s">
        <v>84</v>
      </c>
      <c r="E138" s="39" t="s">
        <v>884</v>
      </c>
      <c r="F138" s="24">
        <v>0</v>
      </c>
      <c r="G138" s="93">
        <v>6110</v>
      </c>
      <c r="H138" s="38">
        <v>0</v>
      </c>
    </row>
    <row r="139" spans="2:8" s="1" customFormat="1" ht="12.9" customHeight="1" x14ac:dyDescent="0.25">
      <c r="B139" s="24" t="s">
        <v>397</v>
      </c>
      <c r="C139" s="24" t="s">
        <v>408</v>
      </c>
      <c r="D139" s="24" t="s">
        <v>85</v>
      </c>
      <c r="E139" s="39" t="s">
        <v>814</v>
      </c>
      <c r="F139" s="24">
        <v>0</v>
      </c>
      <c r="G139" s="93">
        <v>16665</v>
      </c>
      <c r="H139" s="38">
        <v>0</v>
      </c>
    </row>
    <row r="140" spans="2:8" s="1" customFormat="1" ht="12.9" customHeight="1" x14ac:dyDescent="0.25">
      <c r="B140" s="24" t="s">
        <v>397</v>
      </c>
      <c r="C140" s="24" t="s">
        <v>408</v>
      </c>
      <c r="D140" s="24" t="s">
        <v>88</v>
      </c>
      <c r="E140" s="39" t="s">
        <v>818</v>
      </c>
      <c r="F140" s="24">
        <v>115</v>
      </c>
      <c r="G140" s="93">
        <v>20700</v>
      </c>
      <c r="H140" s="38">
        <v>5.6</v>
      </c>
    </row>
    <row r="141" spans="2:8" s="1" customFormat="1" ht="12.9" customHeight="1" x14ac:dyDescent="0.25">
      <c r="B141" s="24" t="s">
        <v>397</v>
      </c>
      <c r="C141" s="24" t="s">
        <v>408</v>
      </c>
      <c r="D141" s="24" t="s">
        <v>89</v>
      </c>
      <c r="E141" s="39" t="s">
        <v>820</v>
      </c>
      <c r="F141" s="24">
        <v>0</v>
      </c>
      <c r="G141" s="93">
        <v>17595</v>
      </c>
      <c r="H141" s="38">
        <v>0</v>
      </c>
    </row>
    <row r="142" spans="2:8" s="1" customFormat="1" ht="12.9" customHeight="1" x14ac:dyDescent="0.25">
      <c r="B142" s="24" t="s">
        <v>397</v>
      </c>
      <c r="C142" s="24" t="s">
        <v>408</v>
      </c>
      <c r="D142" s="24" t="s">
        <v>55</v>
      </c>
      <c r="E142" s="39" t="s">
        <v>500</v>
      </c>
      <c r="F142" s="24">
        <v>0</v>
      </c>
      <c r="G142" s="93">
        <v>8495</v>
      </c>
      <c r="H142" s="38">
        <v>0</v>
      </c>
    </row>
    <row r="143" spans="2:8" s="1" customFormat="1" ht="12.9" customHeight="1" x14ac:dyDescent="0.25">
      <c r="B143" s="24" t="s">
        <v>397</v>
      </c>
      <c r="C143" s="24" t="s">
        <v>408</v>
      </c>
      <c r="D143" s="24" t="s">
        <v>42</v>
      </c>
      <c r="E143" s="39" t="s">
        <v>885</v>
      </c>
      <c r="F143" s="24">
        <v>0</v>
      </c>
      <c r="G143" s="93">
        <v>10740</v>
      </c>
      <c r="H143" s="38">
        <v>0</v>
      </c>
    </row>
    <row r="144" spans="2:8" s="1" customFormat="1" ht="12.9" customHeight="1" x14ac:dyDescent="0.25">
      <c r="B144" s="24" t="s">
        <v>397</v>
      </c>
      <c r="C144" s="24" t="s">
        <v>408</v>
      </c>
      <c r="D144" s="24" t="s">
        <v>90</v>
      </c>
      <c r="E144" s="39" t="s">
        <v>886</v>
      </c>
      <c r="F144" s="24">
        <v>0</v>
      </c>
      <c r="G144" s="93">
        <v>10980</v>
      </c>
      <c r="H144" s="38">
        <v>0</v>
      </c>
    </row>
    <row r="145" spans="2:8" s="1" customFormat="1" ht="12.9" customHeight="1" x14ac:dyDescent="0.25">
      <c r="B145" s="24" t="s">
        <v>397</v>
      </c>
      <c r="C145" s="24" t="s">
        <v>408</v>
      </c>
      <c r="D145" s="24" t="s">
        <v>44</v>
      </c>
      <c r="E145" s="39" t="s">
        <v>824</v>
      </c>
      <c r="F145" s="24">
        <v>0</v>
      </c>
      <c r="G145" s="93">
        <v>16335</v>
      </c>
      <c r="H145" s="38">
        <v>0</v>
      </c>
    </row>
    <row r="146" spans="2:8" s="1" customFormat="1" ht="12.9" customHeight="1" x14ac:dyDescent="0.25">
      <c r="B146" s="24" t="s">
        <v>397</v>
      </c>
      <c r="C146" s="24" t="s">
        <v>408</v>
      </c>
      <c r="D146" s="24" t="s">
        <v>92</v>
      </c>
      <c r="E146" s="39" t="s">
        <v>826</v>
      </c>
      <c r="F146" s="24">
        <v>0</v>
      </c>
      <c r="G146" s="93">
        <v>2265</v>
      </c>
      <c r="H146" s="38">
        <v>0</v>
      </c>
    </row>
    <row r="147" spans="2:8" s="1" customFormat="1" ht="12.9" customHeight="1" x14ac:dyDescent="0.25">
      <c r="B147" s="24" t="s">
        <v>397</v>
      </c>
      <c r="C147" s="24" t="s">
        <v>408</v>
      </c>
      <c r="D147" s="24" t="s">
        <v>94</v>
      </c>
      <c r="E147" s="39" t="s">
        <v>828</v>
      </c>
      <c r="F147" s="24">
        <v>0</v>
      </c>
      <c r="G147" s="93">
        <v>26440</v>
      </c>
      <c r="H147" s="38">
        <v>0</v>
      </c>
    </row>
    <row r="148" spans="2:8" s="1" customFormat="1" ht="12.9" customHeight="1" x14ac:dyDescent="0.25">
      <c r="B148" s="24" t="s">
        <v>397</v>
      </c>
      <c r="C148" s="24" t="s">
        <v>408</v>
      </c>
      <c r="D148" s="24" t="s">
        <v>45</v>
      </c>
      <c r="E148" s="39" t="s">
        <v>829</v>
      </c>
      <c r="F148" s="24">
        <v>10</v>
      </c>
      <c r="G148" s="93">
        <v>15760</v>
      </c>
      <c r="H148" s="38">
        <v>0.6</v>
      </c>
    </row>
    <row r="149" spans="2:8" s="1" customFormat="1" ht="12.9" customHeight="1" x14ac:dyDescent="0.25">
      <c r="B149" s="24" t="s">
        <v>397</v>
      </c>
      <c r="C149" s="24" t="s">
        <v>408</v>
      </c>
      <c r="D149" s="24" t="s">
        <v>392</v>
      </c>
      <c r="E149" s="39" t="s">
        <v>887</v>
      </c>
      <c r="F149" s="24">
        <v>0</v>
      </c>
      <c r="G149" s="93">
        <v>15810</v>
      </c>
      <c r="H149" s="38">
        <v>0</v>
      </c>
    </row>
    <row r="150" spans="2:8" s="1" customFormat="1" ht="12.9" customHeight="1" x14ac:dyDescent="0.25">
      <c r="B150" s="24" t="s">
        <v>397</v>
      </c>
      <c r="C150" s="24" t="s">
        <v>408</v>
      </c>
      <c r="D150" s="24" t="s">
        <v>47</v>
      </c>
      <c r="E150" s="39" t="s">
        <v>832</v>
      </c>
      <c r="F150" s="24">
        <v>0</v>
      </c>
      <c r="G150" s="93">
        <v>24685</v>
      </c>
      <c r="H150" s="38">
        <v>0</v>
      </c>
    </row>
    <row r="151" spans="2:8" s="1" customFormat="1" ht="12.9" customHeight="1" x14ac:dyDescent="0.25">
      <c r="B151" s="24" t="s">
        <v>397</v>
      </c>
      <c r="C151" s="24" t="s">
        <v>408</v>
      </c>
      <c r="D151" s="24" t="s">
        <v>96</v>
      </c>
      <c r="E151" s="39" t="s">
        <v>833</v>
      </c>
      <c r="F151" s="24">
        <v>0</v>
      </c>
      <c r="G151" s="93">
        <v>7135</v>
      </c>
      <c r="H151" s="38">
        <v>0</v>
      </c>
    </row>
    <row r="152" spans="2:8" s="1" customFormat="1" ht="12.9" customHeight="1" x14ac:dyDescent="0.25">
      <c r="B152" s="25" t="s">
        <v>397</v>
      </c>
      <c r="C152" s="25" t="s">
        <v>408</v>
      </c>
      <c r="D152" s="25" t="s">
        <v>97</v>
      </c>
      <c r="E152" s="50" t="s">
        <v>888</v>
      </c>
      <c r="F152" s="51">
        <v>8</v>
      </c>
      <c r="G152" s="95">
        <v>19810</v>
      </c>
      <c r="H152" s="26">
        <v>0.4</v>
      </c>
    </row>
    <row r="153" spans="2:8" s="1" customFormat="1" ht="12.9" customHeight="1" x14ac:dyDescent="0.25">
      <c r="B153" s="42"/>
      <c r="C153" s="42"/>
      <c r="D153" s="42"/>
      <c r="E153" s="41"/>
      <c r="F153" s="42"/>
      <c r="G153" s="42"/>
      <c r="H153" s="81"/>
    </row>
    <row r="154" spans="2:8" s="1" customFormat="1" ht="12.9" customHeight="1" x14ac:dyDescent="0.25">
      <c r="B154" s="41"/>
      <c r="C154" s="42"/>
      <c r="D154" s="41"/>
      <c r="E154" s="41"/>
      <c r="F154" s="42"/>
      <c r="G154" s="42"/>
      <c r="H154" s="42"/>
    </row>
    <row r="155" spans="2:8" s="1" customFormat="1" ht="12.9" customHeight="1" x14ac:dyDescent="0.25">
      <c r="B155" s="10" t="s">
        <v>386</v>
      </c>
      <c r="C155" s="43"/>
      <c r="D155" s="43"/>
      <c r="E155" s="43"/>
      <c r="F155" s="43"/>
      <c r="G155" s="43"/>
      <c r="H155" s="43"/>
    </row>
    <row r="156" spans="2:8" s="129" customFormat="1" ht="48.75" customHeight="1" x14ac:dyDescent="0.25">
      <c r="B156" s="125" t="s">
        <v>307</v>
      </c>
      <c r="C156" s="126" t="s">
        <v>308</v>
      </c>
      <c r="D156" s="125" t="s">
        <v>16</v>
      </c>
      <c r="E156" s="130" t="s">
        <v>17</v>
      </c>
      <c r="F156" s="131" t="s">
        <v>915</v>
      </c>
      <c r="G156" s="127" t="s">
        <v>920</v>
      </c>
      <c r="H156" s="128" t="s">
        <v>922</v>
      </c>
    </row>
    <row r="157" spans="2:8" s="1" customFormat="1" ht="12.9" customHeight="1" x14ac:dyDescent="0.25">
      <c r="B157" s="4"/>
      <c r="C157" s="4"/>
      <c r="D157" s="4" t="s">
        <v>29</v>
      </c>
      <c r="E157" s="2" t="s">
        <v>388</v>
      </c>
      <c r="F157" s="3">
        <v>16</v>
      </c>
      <c r="G157" s="3">
        <v>26840</v>
      </c>
      <c r="H157" s="44">
        <v>0.5961251862891207</v>
      </c>
    </row>
    <row r="158" spans="2:8" s="1" customFormat="1" ht="12.9" customHeight="1" x14ac:dyDescent="0.25">
      <c r="E158" s="46"/>
    </row>
    <row r="159" spans="2:8" s="1" customFormat="1" ht="12.9" customHeight="1" x14ac:dyDescent="0.25">
      <c r="B159" s="16" t="s">
        <v>300</v>
      </c>
      <c r="C159" s="16" t="s">
        <v>381</v>
      </c>
      <c r="D159" s="16" t="s">
        <v>151</v>
      </c>
      <c r="E159" s="56" t="s">
        <v>889</v>
      </c>
      <c r="F159" s="45">
        <v>0</v>
      </c>
      <c r="G159" s="94" t="s">
        <v>29</v>
      </c>
      <c r="H159" s="37" t="s">
        <v>502</v>
      </c>
    </row>
    <row r="160" spans="2:8" s="1" customFormat="1" ht="12.9" customHeight="1" x14ac:dyDescent="0.25">
      <c r="B160" s="24" t="s">
        <v>300</v>
      </c>
      <c r="C160" s="24" t="s">
        <v>381</v>
      </c>
      <c r="D160" s="24" t="s">
        <v>152</v>
      </c>
      <c r="E160" s="39" t="s">
        <v>890</v>
      </c>
      <c r="F160" s="40">
        <v>0</v>
      </c>
      <c r="G160" s="93" t="s">
        <v>29</v>
      </c>
      <c r="H160" s="38" t="s">
        <v>502</v>
      </c>
    </row>
    <row r="161" spans="2:8" s="1" customFormat="1" ht="12.9" customHeight="1" x14ac:dyDescent="0.25">
      <c r="B161" s="24" t="s">
        <v>300</v>
      </c>
      <c r="C161" s="24" t="s">
        <v>381</v>
      </c>
      <c r="D161" s="24" t="s">
        <v>153</v>
      </c>
      <c r="E161" s="39" t="s">
        <v>891</v>
      </c>
      <c r="F161" s="40">
        <v>0</v>
      </c>
      <c r="G161" s="93">
        <v>440</v>
      </c>
      <c r="H161" s="38">
        <v>0</v>
      </c>
    </row>
    <row r="162" spans="2:8" s="1" customFormat="1" ht="12.9" customHeight="1" x14ac:dyDescent="0.25">
      <c r="B162" s="24" t="s">
        <v>300</v>
      </c>
      <c r="C162" s="24" t="s">
        <v>381</v>
      </c>
      <c r="D162" s="24" t="s">
        <v>154</v>
      </c>
      <c r="E162" s="39" t="s">
        <v>630</v>
      </c>
      <c r="F162" s="40">
        <v>0</v>
      </c>
      <c r="G162" s="93" t="s">
        <v>29</v>
      </c>
      <c r="H162" s="38" t="s">
        <v>502</v>
      </c>
    </row>
    <row r="163" spans="2:8" s="1" customFormat="1" ht="12.9" customHeight="1" x14ac:dyDescent="0.25">
      <c r="B163" s="24" t="s">
        <v>300</v>
      </c>
      <c r="C163" s="24" t="s">
        <v>381</v>
      </c>
      <c r="D163" s="24" t="s">
        <v>157</v>
      </c>
      <c r="E163" s="39" t="s">
        <v>634</v>
      </c>
      <c r="F163" s="40">
        <v>0</v>
      </c>
      <c r="G163" s="93">
        <v>885</v>
      </c>
      <c r="H163" s="38">
        <v>0</v>
      </c>
    </row>
    <row r="164" spans="2:8" s="1" customFormat="1" ht="12.9" customHeight="1" x14ac:dyDescent="0.25">
      <c r="B164" s="24" t="s">
        <v>300</v>
      </c>
      <c r="C164" s="24" t="s">
        <v>381</v>
      </c>
      <c r="D164" s="24" t="s">
        <v>5</v>
      </c>
      <c r="E164" s="39" t="s">
        <v>892</v>
      </c>
      <c r="F164" s="40">
        <v>0</v>
      </c>
      <c r="G164" s="93">
        <v>40</v>
      </c>
      <c r="H164" s="38">
        <v>0</v>
      </c>
    </row>
    <row r="165" spans="2:8" s="1" customFormat="1" ht="15" customHeight="1" x14ac:dyDescent="0.25">
      <c r="B165" s="24" t="s">
        <v>300</v>
      </c>
      <c r="C165" s="24" t="s">
        <v>381</v>
      </c>
      <c r="D165" s="24" t="s">
        <v>242</v>
      </c>
      <c r="E165" s="39" t="s">
        <v>645</v>
      </c>
      <c r="F165" s="40">
        <v>0</v>
      </c>
      <c r="G165" s="93">
        <v>490</v>
      </c>
      <c r="H165" s="38">
        <v>0</v>
      </c>
    </row>
    <row r="166" spans="2:8" s="1" customFormat="1" ht="12.6" x14ac:dyDescent="0.25">
      <c r="B166" s="24" t="s">
        <v>300</v>
      </c>
      <c r="C166" s="24" t="s">
        <v>381</v>
      </c>
      <c r="D166" s="24" t="s">
        <v>245</v>
      </c>
      <c r="E166" s="39" t="s">
        <v>647</v>
      </c>
      <c r="F166" s="40">
        <v>0</v>
      </c>
      <c r="G166" s="93">
        <v>235</v>
      </c>
      <c r="H166" s="38">
        <v>0</v>
      </c>
    </row>
    <row r="167" spans="2:8" s="1" customFormat="1" ht="12.9" customHeight="1" x14ac:dyDescent="0.25">
      <c r="B167" s="24" t="s">
        <v>300</v>
      </c>
      <c r="C167" s="24" t="s">
        <v>381</v>
      </c>
      <c r="D167" s="24" t="s">
        <v>248</v>
      </c>
      <c r="E167" s="39" t="s">
        <v>893</v>
      </c>
      <c r="F167" s="40">
        <v>5</v>
      </c>
      <c r="G167" s="93" t="s">
        <v>29</v>
      </c>
      <c r="H167" s="38" t="s">
        <v>502</v>
      </c>
    </row>
    <row r="168" spans="2:8" s="1" customFormat="1" ht="12.6" x14ac:dyDescent="0.25">
      <c r="B168" s="24" t="s">
        <v>300</v>
      </c>
      <c r="C168" s="24" t="s">
        <v>381</v>
      </c>
      <c r="D168" s="24" t="s">
        <v>249</v>
      </c>
      <c r="E168" s="39" t="s">
        <v>894</v>
      </c>
      <c r="F168" s="40">
        <v>0</v>
      </c>
      <c r="G168" s="93">
        <v>210</v>
      </c>
      <c r="H168" s="38">
        <v>0</v>
      </c>
    </row>
    <row r="169" spans="2:8" s="1" customFormat="1" ht="12.6" customHeight="1" x14ac:dyDescent="0.25">
      <c r="B169" s="24" t="s">
        <v>300</v>
      </c>
      <c r="C169" s="24" t="s">
        <v>381</v>
      </c>
      <c r="D169" s="24" t="s">
        <v>255</v>
      </c>
      <c r="E169" s="39" t="s">
        <v>657</v>
      </c>
      <c r="F169" s="40">
        <v>0</v>
      </c>
      <c r="G169" s="93" t="s">
        <v>29</v>
      </c>
      <c r="H169" s="38" t="s">
        <v>502</v>
      </c>
    </row>
    <row r="170" spans="2:8" s="1" customFormat="1" ht="12.9" customHeight="1" x14ac:dyDescent="0.25">
      <c r="B170" s="24" t="s">
        <v>356</v>
      </c>
      <c r="C170" s="24" t="s">
        <v>383</v>
      </c>
      <c r="D170" s="24" t="s">
        <v>282</v>
      </c>
      <c r="E170" s="39" t="s">
        <v>895</v>
      </c>
      <c r="F170" s="40">
        <v>0</v>
      </c>
      <c r="G170" s="93">
        <v>265</v>
      </c>
      <c r="H170" s="38">
        <v>0</v>
      </c>
    </row>
    <row r="171" spans="2:8" s="1" customFormat="1" ht="12.9" customHeight="1" x14ac:dyDescent="0.25">
      <c r="B171" s="24" t="s">
        <v>356</v>
      </c>
      <c r="C171" s="24" t="s">
        <v>383</v>
      </c>
      <c r="D171" s="24" t="s">
        <v>283</v>
      </c>
      <c r="E171" s="39" t="s">
        <v>660</v>
      </c>
      <c r="F171" s="40">
        <v>0</v>
      </c>
      <c r="G171" s="93">
        <v>520</v>
      </c>
      <c r="H171" s="38">
        <v>0</v>
      </c>
    </row>
    <row r="172" spans="2:8" s="1" customFormat="1" ht="12.9" customHeight="1" x14ac:dyDescent="0.25">
      <c r="B172" s="24" t="s">
        <v>356</v>
      </c>
      <c r="C172" s="24" t="s">
        <v>383</v>
      </c>
      <c r="D172" s="24" t="s">
        <v>284</v>
      </c>
      <c r="E172" s="39" t="s">
        <v>661</v>
      </c>
      <c r="F172" s="40">
        <v>0</v>
      </c>
      <c r="G172" s="93" t="s">
        <v>29</v>
      </c>
      <c r="H172" s="38" t="s">
        <v>502</v>
      </c>
    </row>
    <row r="173" spans="2:8" s="1" customFormat="1" ht="12.9" customHeight="1" x14ac:dyDescent="0.25">
      <c r="B173" s="24" t="s">
        <v>356</v>
      </c>
      <c r="C173" s="24" t="s">
        <v>383</v>
      </c>
      <c r="D173" s="24" t="s">
        <v>286</v>
      </c>
      <c r="E173" s="39" t="s">
        <v>663</v>
      </c>
      <c r="F173" s="40">
        <v>0</v>
      </c>
      <c r="G173" s="93">
        <v>690</v>
      </c>
      <c r="H173" s="38">
        <v>0</v>
      </c>
    </row>
    <row r="174" spans="2:8" s="1" customFormat="1" ht="12.9" customHeight="1" x14ac:dyDescent="0.25">
      <c r="B174" s="24" t="s">
        <v>356</v>
      </c>
      <c r="C174" s="24" t="s">
        <v>383</v>
      </c>
      <c r="D174" s="24" t="s">
        <v>281</v>
      </c>
      <c r="E174" s="39" t="s">
        <v>896</v>
      </c>
      <c r="F174" s="40">
        <v>0</v>
      </c>
      <c r="G174" s="93">
        <v>435</v>
      </c>
      <c r="H174" s="38">
        <v>0</v>
      </c>
    </row>
    <row r="175" spans="2:8" s="1" customFormat="1" ht="12.9" customHeight="1" x14ac:dyDescent="0.25">
      <c r="B175" s="24" t="s">
        <v>356</v>
      </c>
      <c r="C175" s="24" t="s">
        <v>383</v>
      </c>
      <c r="D175" s="24" t="s">
        <v>296</v>
      </c>
      <c r="E175" s="39" t="s">
        <v>674</v>
      </c>
      <c r="F175" s="40">
        <v>0</v>
      </c>
      <c r="G175" s="93">
        <v>11330</v>
      </c>
      <c r="H175" s="38">
        <v>0</v>
      </c>
    </row>
    <row r="176" spans="2:8" s="1" customFormat="1" ht="12.9" customHeight="1" x14ac:dyDescent="0.25">
      <c r="B176" s="24" t="s">
        <v>355</v>
      </c>
      <c r="C176" s="24" t="s">
        <v>382</v>
      </c>
      <c r="D176" s="24" t="s">
        <v>272</v>
      </c>
      <c r="E176" s="39" t="s">
        <v>682</v>
      </c>
      <c r="F176" s="40">
        <v>0</v>
      </c>
      <c r="G176" s="93">
        <v>305</v>
      </c>
      <c r="H176" s="38">
        <v>0</v>
      </c>
    </row>
    <row r="177" spans="1:8" ht="12.9" customHeight="1" x14ac:dyDescent="0.25">
      <c r="B177" s="24" t="s">
        <v>355</v>
      </c>
      <c r="C177" s="24" t="s">
        <v>382</v>
      </c>
      <c r="D177" s="39" t="s">
        <v>261</v>
      </c>
      <c r="E177" s="39" t="s">
        <v>897</v>
      </c>
      <c r="F177" s="40">
        <v>0</v>
      </c>
      <c r="G177" s="93">
        <v>0</v>
      </c>
      <c r="H177" s="38" t="s">
        <v>502</v>
      </c>
    </row>
    <row r="178" spans="1:8" ht="12.9" customHeight="1" x14ac:dyDescent="0.25">
      <c r="B178" s="24" t="s">
        <v>355</v>
      </c>
      <c r="C178" s="24" t="s">
        <v>382</v>
      </c>
      <c r="D178" s="24" t="s">
        <v>1</v>
      </c>
      <c r="E178" s="39" t="s">
        <v>693</v>
      </c>
      <c r="F178" s="40">
        <v>0</v>
      </c>
      <c r="G178" s="93">
        <v>210</v>
      </c>
      <c r="H178" s="38">
        <v>0</v>
      </c>
    </row>
    <row r="179" spans="1:8" ht="12.9" customHeight="1" x14ac:dyDescent="0.25">
      <c r="B179" s="24" t="s">
        <v>355</v>
      </c>
      <c r="C179" s="24" t="s">
        <v>382</v>
      </c>
      <c r="D179" s="24" t="s">
        <v>277</v>
      </c>
      <c r="E179" s="39" t="s">
        <v>698</v>
      </c>
      <c r="F179" s="40">
        <v>0</v>
      </c>
      <c r="G179" s="93">
        <v>315</v>
      </c>
      <c r="H179" s="38">
        <v>0</v>
      </c>
    </row>
    <row r="180" spans="1:8" ht="12.9" customHeight="1" x14ac:dyDescent="0.25">
      <c r="B180" s="24" t="s">
        <v>355</v>
      </c>
      <c r="C180" s="24" t="s">
        <v>382</v>
      </c>
      <c r="D180" s="24" t="s">
        <v>6</v>
      </c>
      <c r="E180" s="39" t="s">
        <v>705</v>
      </c>
      <c r="F180" s="40">
        <v>0</v>
      </c>
      <c r="G180" s="93">
        <v>95</v>
      </c>
      <c r="H180" s="38">
        <v>0</v>
      </c>
    </row>
    <row r="181" spans="1:8" ht="12.9" customHeight="1" x14ac:dyDescent="0.25">
      <c r="B181" s="24" t="s">
        <v>355</v>
      </c>
      <c r="C181" s="24" t="s">
        <v>382</v>
      </c>
      <c r="D181" s="24" t="s">
        <v>274</v>
      </c>
      <c r="E181" s="39" t="s">
        <v>706</v>
      </c>
      <c r="F181" s="40">
        <v>0</v>
      </c>
      <c r="G181" s="93">
        <v>1085</v>
      </c>
      <c r="H181" s="38">
        <v>0</v>
      </c>
    </row>
    <row r="182" spans="1:8" ht="12.9" customHeight="1" x14ac:dyDescent="0.25">
      <c r="B182" s="24" t="s">
        <v>355</v>
      </c>
      <c r="C182" s="24" t="s">
        <v>382</v>
      </c>
      <c r="D182" s="24" t="s">
        <v>266</v>
      </c>
      <c r="E182" s="39" t="s">
        <v>898</v>
      </c>
      <c r="F182" s="40">
        <v>0</v>
      </c>
      <c r="G182" s="93">
        <v>220</v>
      </c>
      <c r="H182" s="38">
        <v>0</v>
      </c>
    </row>
    <row r="183" spans="1:8" ht="12.9" customHeight="1" x14ac:dyDescent="0.25">
      <c r="B183" s="24" t="s">
        <v>355</v>
      </c>
      <c r="C183" s="24" t="s">
        <v>382</v>
      </c>
      <c r="D183" s="24" t="s">
        <v>268</v>
      </c>
      <c r="E183" s="39" t="s">
        <v>709</v>
      </c>
      <c r="F183" s="40">
        <v>0</v>
      </c>
      <c r="G183" s="93">
        <v>365</v>
      </c>
      <c r="H183" s="38">
        <v>0</v>
      </c>
    </row>
    <row r="184" spans="1:8" ht="12.9" customHeight="1" x14ac:dyDescent="0.25">
      <c r="B184" s="24" t="s">
        <v>355</v>
      </c>
      <c r="C184" s="24" t="s">
        <v>382</v>
      </c>
      <c r="D184" s="24" t="s">
        <v>269</v>
      </c>
      <c r="E184" s="39" t="s">
        <v>710</v>
      </c>
      <c r="F184" s="40">
        <v>0</v>
      </c>
      <c r="G184" s="93">
        <v>280</v>
      </c>
      <c r="H184" s="38">
        <v>0</v>
      </c>
    </row>
    <row r="185" spans="1:8" ht="12.9" customHeight="1" x14ac:dyDescent="0.25">
      <c r="B185" s="24" t="s">
        <v>400</v>
      </c>
      <c r="C185" s="24" t="s">
        <v>405</v>
      </c>
      <c r="D185" s="24" t="s">
        <v>111</v>
      </c>
      <c r="E185" s="39" t="s">
        <v>899</v>
      </c>
      <c r="F185" s="40">
        <v>0</v>
      </c>
      <c r="G185" s="93" t="s">
        <v>29</v>
      </c>
      <c r="H185" s="38" t="s">
        <v>502</v>
      </c>
    </row>
    <row r="186" spans="1:8" ht="12.9" customHeight="1" x14ac:dyDescent="0.25">
      <c r="B186" s="24" t="s">
        <v>400</v>
      </c>
      <c r="C186" s="24" t="s">
        <v>405</v>
      </c>
      <c r="D186" s="24" t="s">
        <v>13</v>
      </c>
      <c r="E186" s="39" t="s">
        <v>714</v>
      </c>
      <c r="F186" s="40">
        <v>0</v>
      </c>
      <c r="G186" s="93">
        <v>440</v>
      </c>
      <c r="H186" s="38">
        <v>0</v>
      </c>
    </row>
    <row r="187" spans="1:8" ht="12.9" customHeight="1" x14ac:dyDescent="0.25">
      <c r="B187" s="24" t="s">
        <v>400</v>
      </c>
      <c r="C187" s="24" t="s">
        <v>405</v>
      </c>
      <c r="D187" s="24" t="s">
        <v>118</v>
      </c>
      <c r="E187" s="39" t="s">
        <v>716</v>
      </c>
      <c r="F187" s="40">
        <v>1</v>
      </c>
      <c r="G187" s="93" t="s">
        <v>29</v>
      </c>
      <c r="H187" s="38" t="s">
        <v>502</v>
      </c>
    </row>
    <row r="188" spans="1:8" ht="12.9" customHeight="1" x14ac:dyDescent="0.25">
      <c r="B188" s="24" t="s">
        <v>400</v>
      </c>
      <c r="C188" s="24" t="s">
        <v>405</v>
      </c>
      <c r="D188" s="24" t="s">
        <v>113</v>
      </c>
      <c r="E188" s="39" t="s">
        <v>900</v>
      </c>
      <c r="F188" s="40">
        <v>0</v>
      </c>
      <c r="G188" s="93">
        <v>260</v>
      </c>
      <c r="H188" s="38">
        <v>0</v>
      </c>
    </row>
    <row r="189" spans="1:8" ht="12.9" customHeight="1" x14ac:dyDescent="0.25">
      <c r="B189" s="24" t="s">
        <v>400</v>
      </c>
      <c r="C189" s="24" t="s">
        <v>405</v>
      </c>
      <c r="D189" s="24" t="s">
        <v>8</v>
      </c>
      <c r="E189" s="39" t="s">
        <v>719</v>
      </c>
      <c r="F189" s="40">
        <v>0</v>
      </c>
      <c r="G189" s="93">
        <v>520</v>
      </c>
      <c r="H189" s="38">
        <v>0</v>
      </c>
    </row>
    <row r="190" spans="1:8" ht="12.9" customHeight="1" x14ac:dyDescent="0.25">
      <c r="B190" s="24" t="s">
        <v>400</v>
      </c>
      <c r="C190" s="24" t="s">
        <v>405</v>
      </c>
      <c r="D190" s="24" t="s">
        <v>100</v>
      </c>
      <c r="E190" s="39" t="s">
        <v>720</v>
      </c>
      <c r="F190" s="40">
        <v>0</v>
      </c>
      <c r="G190" s="93">
        <v>155</v>
      </c>
      <c r="H190" s="38">
        <v>0</v>
      </c>
    </row>
    <row r="191" spans="1:8" ht="12.9" customHeight="1" x14ac:dyDescent="0.25">
      <c r="B191" s="24" t="s">
        <v>400</v>
      </c>
      <c r="C191" s="24" t="s">
        <v>405</v>
      </c>
      <c r="D191" s="24" t="s">
        <v>10</v>
      </c>
      <c r="E191" s="39" t="s">
        <v>901</v>
      </c>
      <c r="F191" s="40">
        <v>0</v>
      </c>
      <c r="G191" s="93">
        <v>660</v>
      </c>
      <c r="H191" s="38">
        <v>0</v>
      </c>
    </row>
    <row r="192" spans="1:8" s="5" customFormat="1" ht="12.9" customHeight="1" x14ac:dyDescent="0.25">
      <c r="A192" s="34"/>
      <c r="B192" s="24" t="s">
        <v>400</v>
      </c>
      <c r="C192" s="24" t="s">
        <v>405</v>
      </c>
      <c r="D192" s="24" t="s">
        <v>102</v>
      </c>
      <c r="E192" s="39" t="s">
        <v>724</v>
      </c>
      <c r="F192" s="40">
        <v>0</v>
      </c>
      <c r="G192" s="93">
        <v>880</v>
      </c>
      <c r="H192" s="38">
        <v>0</v>
      </c>
    </row>
    <row r="193" spans="2:8" s="1" customFormat="1" ht="12.9" customHeight="1" x14ac:dyDescent="0.25">
      <c r="B193" s="24" t="s">
        <v>400</v>
      </c>
      <c r="C193" s="24" t="s">
        <v>405</v>
      </c>
      <c r="D193" s="39" t="s">
        <v>3</v>
      </c>
      <c r="E193" s="39" t="s">
        <v>725</v>
      </c>
      <c r="F193" s="40">
        <v>0</v>
      </c>
      <c r="G193" s="93">
        <v>200</v>
      </c>
      <c r="H193" s="38">
        <v>0</v>
      </c>
    </row>
    <row r="194" spans="2:8" s="1" customFormat="1" ht="12.9" customHeight="1" x14ac:dyDescent="0.25">
      <c r="B194" s="24" t="s">
        <v>400</v>
      </c>
      <c r="C194" s="24" t="s">
        <v>405</v>
      </c>
      <c r="D194" s="24" t="s">
        <v>103</v>
      </c>
      <c r="E194" s="39" t="s">
        <v>726</v>
      </c>
      <c r="F194" s="40">
        <v>0</v>
      </c>
      <c r="G194" s="93">
        <v>0</v>
      </c>
      <c r="H194" s="38" t="s">
        <v>502</v>
      </c>
    </row>
    <row r="195" spans="2:8" s="1" customFormat="1" ht="12.9" customHeight="1" x14ac:dyDescent="0.25">
      <c r="B195" s="24" t="s">
        <v>400</v>
      </c>
      <c r="C195" s="24" t="s">
        <v>405</v>
      </c>
      <c r="D195" s="24" t="s">
        <v>120</v>
      </c>
      <c r="E195" s="39" t="s">
        <v>727</v>
      </c>
      <c r="F195" s="40">
        <v>0</v>
      </c>
      <c r="G195" s="93">
        <v>910</v>
      </c>
      <c r="H195" s="38">
        <v>0</v>
      </c>
    </row>
    <row r="196" spans="2:8" s="1" customFormat="1" ht="12.9" customHeight="1" x14ac:dyDescent="0.25">
      <c r="B196" s="24" t="s">
        <v>400</v>
      </c>
      <c r="C196" s="24" t="s">
        <v>405</v>
      </c>
      <c r="D196" s="24" t="s">
        <v>116</v>
      </c>
      <c r="E196" s="39" t="s">
        <v>728</v>
      </c>
      <c r="F196" s="40">
        <v>0</v>
      </c>
      <c r="G196" s="93">
        <v>205</v>
      </c>
      <c r="H196" s="38">
        <v>0</v>
      </c>
    </row>
    <row r="197" spans="2:8" s="1" customFormat="1" ht="12.9" customHeight="1" x14ac:dyDescent="0.25">
      <c r="B197" s="24" t="s">
        <v>400</v>
      </c>
      <c r="C197" s="24" t="s">
        <v>405</v>
      </c>
      <c r="D197" s="24" t="s">
        <v>105</v>
      </c>
      <c r="E197" s="39" t="s">
        <v>730</v>
      </c>
      <c r="F197" s="40">
        <v>0</v>
      </c>
      <c r="G197" s="93">
        <v>230</v>
      </c>
      <c r="H197" s="38">
        <v>0</v>
      </c>
    </row>
    <row r="198" spans="2:8" s="1" customFormat="1" ht="12.9" customHeight="1" x14ac:dyDescent="0.25">
      <c r="B198" s="24" t="s">
        <v>400</v>
      </c>
      <c r="C198" s="24" t="s">
        <v>405</v>
      </c>
      <c r="D198" s="24" t="s">
        <v>107</v>
      </c>
      <c r="E198" s="39" t="s">
        <v>732</v>
      </c>
      <c r="F198" s="40">
        <v>0</v>
      </c>
      <c r="G198" s="93">
        <v>360</v>
      </c>
      <c r="H198" s="38">
        <v>0</v>
      </c>
    </row>
    <row r="199" spans="2:8" s="1" customFormat="1" ht="12.9" customHeight="1" x14ac:dyDescent="0.25">
      <c r="B199" s="24" t="s">
        <v>400</v>
      </c>
      <c r="C199" s="24" t="s">
        <v>405</v>
      </c>
      <c r="D199" s="24" t="s">
        <v>11</v>
      </c>
      <c r="E199" s="39" t="s">
        <v>734</v>
      </c>
      <c r="F199" s="40">
        <v>0</v>
      </c>
      <c r="G199" s="93">
        <v>245</v>
      </c>
      <c r="H199" s="38">
        <v>0</v>
      </c>
    </row>
    <row r="200" spans="2:8" s="1" customFormat="1" ht="12.9" customHeight="1" x14ac:dyDescent="0.25">
      <c r="B200" s="24" t="s">
        <v>398</v>
      </c>
      <c r="C200" s="24" t="s">
        <v>406</v>
      </c>
      <c r="D200" s="24" t="s">
        <v>131</v>
      </c>
      <c r="E200" s="39" t="s">
        <v>902</v>
      </c>
      <c r="F200" s="40">
        <v>0</v>
      </c>
      <c r="G200" s="93" t="s">
        <v>29</v>
      </c>
      <c r="H200" s="38" t="s">
        <v>502</v>
      </c>
    </row>
    <row r="201" spans="2:8" s="1" customFormat="1" ht="12.9" customHeight="1" x14ac:dyDescent="0.25">
      <c r="B201" s="24" t="s">
        <v>398</v>
      </c>
      <c r="C201" s="24" t="s">
        <v>406</v>
      </c>
      <c r="D201" s="24" t="s">
        <v>134</v>
      </c>
      <c r="E201" s="39" t="s">
        <v>755</v>
      </c>
      <c r="F201" s="40">
        <v>0</v>
      </c>
      <c r="G201" s="93">
        <v>75</v>
      </c>
      <c r="H201" s="38">
        <v>0</v>
      </c>
    </row>
    <row r="202" spans="2:8" s="1" customFormat="1" ht="12.9" customHeight="1" x14ac:dyDescent="0.25">
      <c r="B202" s="24" t="s">
        <v>398</v>
      </c>
      <c r="C202" s="24" t="s">
        <v>406</v>
      </c>
      <c r="D202" s="39" t="s">
        <v>135</v>
      </c>
      <c r="E202" s="39" t="s">
        <v>756</v>
      </c>
      <c r="F202" s="24">
        <v>0</v>
      </c>
      <c r="G202" s="88">
        <v>210</v>
      </c>
      <c r="H202" s="38">
        <v>0</v>
      </c>
    </row>
    <row r="203" spans="2:8" s="1" customFormat="1" ht="12.9" customHeight="1" x14ac:dyDescent="0.25">
      <c r="B203" s="24" t="s">
        <v>398</v>
      </c>
      <c r="C203" s="24" t="s">
        <v>406</v>
      </c>
      <c r="D203" s="24" t="s">
        <v>139</v>
      </c>
      <c r="E203" s="39" t="s">
        <v>903</v>
      </c>
      <c r="F203" s="40">
        <v>0</v>
      </c>
      <c r="G203" s="93">
        <v>345</v>
      </c>
      <c r="H203" s="38">
        <v>0</v>
      </c>
    </row>
    <row r="204" spans="2:8" s="1" customFormat="1" ht="12.9" customHeight="1" x14ac:dyDescent="0.25">
      <c r="B204" s="24" t="s">
        <v>398</v>
      </c>
      <c r="C204" s="24" t="s">
        <v>406</v>
      </c>
      <c r="D204" s="24" t="s">
        <v>140</v>
      </c>
      <c r="E204" s="39" t="s">
        <v>904</v>
      </c>
      <c r="F204" s="40">
        <v>0</v>
      </c>
      <c r="G204" s="93">
        <v>370</v>
      </c>
      <c r="H204" s="38">
        <v>0</v>
      </c>
    </row>
    <row r="205" spans="2:8" s="1" customFormat="1" ht="12.9" customHeight="1" x14ac:dyDescent="0.25">
      <c r="B205" s="24" t="s">
        <v>399</v>
      </c>
      <c r="C205" s="24" t="s">
        <v>407</v>
      </c>
      <c r="D205" s="24" t="s">
        <v>52</v>
      </c>
      <c r="E205" s="39" t="s">
        <v>905</v>
      </c>
      <c r="F205" s="40">
        <v>0</v>
      </c>
      <c r="G205" s="93">
        <v>210</v>
      </c>
      <c r="H205" s="38">
        <v>0</v>
      </c>
    </row>
    <row r="206" spans="2:8" s="1" customFormat="1" ht="12.9" customHeight="1" x14ac:dyDescent="0.25">
      <c r="B206" s="24" t="s">
        <v>399</v>
      </c>
      <c r="C206" s="24" t="s">
        <v>407</v>
      </c>
      <c r="D206" s="24" t="s">
        <v>58</v>
      </c>
      <c r="E206" s="39" t="s">
        <v>779</v>
      </c>
      <c r="F206" s="40">
        <v>0</v>
      </c>
      <c r="G206" s="93" t="s">
        <v>29</v>
      </c>
      <c r="H206" s="38" t="s">
        <v>502</v>
      </c>
    </row>
    <row r="207" spans="2:8" s="1" customFormat="1" ht="12.9" customHeight="1" x14ac:dyDescent="0.25">
      <c r="B207" s="24" t="s">
        <v>399</v>
      </c>
      <c r="C207" s="24" t="s">
        <v>407</v>
      </c>
      <c r="D207" s="24" t="s">
        <v>59</v>
      </c>
      <c r="E207" s="39" t="s">
        <v>780</v>
      </c>
      <c r="F207" s="40">
        <v>0</v>
      </c>
      <c r="G207" s="93">
        <v>265</v>
      </c>
      <c r="H207" s="38">
        <v>0</v>
      </c>
    </row>
    <row r="208" spans="2:8" s="1" customFormat="1" ht="12.9" customHeight="1" x14ac:dyDescent="0.25">
      <c r="B208" s="24" t="s">
        <v>399</v>
      </c>
      <c r="C208" s="24" t="s">
        <v>407</v>
      </c>
      <c r="D208" s="24" t="s">
        <v>63</v>
      </c>
      <c r="E208" s="39" t="s">
        <v>786</v>
      </c>
      <c r="F208" s="40">
        <v>0</v>
      </c>
      <c r="G208" s="93">
        <v>540</v>
      </c>
      <c r="H208" s="38">
        <v>0</v>
      </c>
    </row>
    <row r="209" spans="1:8" ht="12.9" customHeight="1" x14ac:dyDescent="0.25">
      <c r="B209" s="24" t="s">
        <v>399</v>
      </c>
      <c r="C209" s="24" t="s">
        <v>407</v>
      </c>
      <c r="D209" s="24" t="s">
        <v>65</v>
      </c>
      <c r="E209" s="39" t="s">
        <v>789</v>
      </c>
      <c r="F209" s="40">
        <v>10</v>
      </c>
      <c r="G209" s="93" t="s">
        <v>29</v>
      </c>
      <c r="H209" s="38" t="s">
        <v>502</v>
      </c>
    </row>
    <row r="210" spans="1:8" ht="12.9" customHeight="1" x14ac:dyDescent="0.25">
      <c r="B210" s="24" t="s">
        <v>397</v>
      </c>
      <c r="C210" s="24" t="s">
        <v>408</v>
      </c>
      <c r="D210" s="24" t="s">
        <v>80</v>
      </c>
      <c r="E210" s="39" t="s">
        <v>805</v>
      </c>
      <c r="F210" s="40">
        <v>0</v>
      </c>
      <c r="G210" s="93">
        <v>100</v>
      </c>
      <c r="H210" s="38">
        <v>0</v>
      </c>
    </row>
    <row r="211" spans="1:8" ht="12.9" customHeight="1" x14ac:dyDescent="0.25">
      <c r="B211" s="24" t="s">
        <v>397</v>
      </c>
      <c r="C211" s="24" t="s">
        <v>408</v>
      </c>
      <c r="D211" s="24" t="s">
        <v>43</v>
      </c>
      <c r="E211" s="39" t="s">
        <v>906</v>
      </c>
      <c r="F211" s="40">
        <v>0</v>
      </c>
      <c r="G211" s="93">
        <v>370</v>
      </c>
      <c r="H211" s="38">
        <v>0</v>
      </c>
    </row>
    <row r="212" spans="1:8" ht="12.9" customHeight="1" x14ac:dyDescent="0.25">
      <c r="B212" s="24" t="s">
        <v>397</v>
      </c>
      <c r="C212" s="24" t="s">
        <v>408</v>
      </c>
      <c r="D212" s="24" t="s">
        <v>86</v>
      </c>
      <c r="E212" s="39" t="s">
        <v>815</v>
      </c>
      <c r="F212" s="40">
        <v>0</v>
      </c>
      <c r="G212" s="93">
        <v>240</v>
      </c>
      <c r="H212" s="38">
        <v>0</v>
      </c>
    </row>
    <row r="213" spans="1:8" s="5" customFormat="1" ht="12.9" customHeight="1" x14ac:dyDescent="0.25">
      <c r="A213" s="34"/>
      <c r="B213" s="24" t="s">
        <v>397</v>
      </c>
      <c r="C213" s="24" t="s">
        <v>408</v>
      </c>
      <c r="D213" s="24" t="s">
        <v>87</v>
      </c>
      <c r="E213" s="39" t="s">
        <v>907</v>
      </c>
      <c r="F213" s="40">
        <v>0</v>
      </c>
      <c r="G213" s="93">
        <v>170</v>
      </c>
      <c r="H213" s="38">
        <v>0</v>
      </c>
    </row>
    <row r="214" spans="1:8" ht="12.9" customHeight="1" x14ac:dyDescent="0.25">
      <c r="B214" s="24" t="s">
        <v>397</v>
      </c>
      <c r="C214" s="24" t="s">
        <v>408</v>
      </c>
      <c r="D214" s="24" t="s">
        <v>7</v>
      </c>
      <c r="E214" s="39" t="s">
        <v>817</v>
      </c>
      <c r="F214" s="40">
        <v>0</v>
      </c>
      <c r="G214" s="93">
        <v>10</v>
      </c>
      <c r="H214" s="38">
        <v>0</v>
      </c>
    </row>
    <row r="215" spans="1:8" ht="12.9" customHeight="1" x14ac:dyDescent="0.25">
      <c r="B215" s="24" t="s">
        <v>397</v>
      </c>
      <c r="C215" s="24" t="s">
        <v>408</v>
      </c>
      <c r="D215" s="24" t="s">
        <v>91</v>
      </c>
      <c r="E215" s="39" t="s">
        <v>908</v>
      </c>
      <c r="F215" s="40">
        <v>0</v>
      </c>
      <c r="G215" s="93">
        <v>245</v>
      </c>
      <c r="H215" s="38">
        <v>0</v>
      </c>
    </row>
    <row r="216" spans="1:8" ht="12.9" customHeight="1" x14ac:dyDescent="0.25">
      <c r="B216" s="24" t="s">
        <v>397</v>
      </c>
      <c r="C216" s="24" t="s">
        <v>408</v>
      </c>
      <c r="D216" s="24" t="s">
        <v>93</v>
      </c>
      <c r="E216" s="39" t="s">
        <v>827</v>
      </c>
      <c r="F216" s="40">
        <v>0</v>
      </c>
      <c r="G216" s="93" t="s">
        <v>29</v>
      </c>
      <c r="H216" s="38" t="s">
        <v>502</v>
      </c>
    </row>
    <row r="217" spans="1:8" ht="12.9" customHeight="1" x14ac:dyDescent="0.25">
      <c r="B217" s="24" t="s">
        <v>397</v>
      </c>
      <c r="C217" s="24" t="s">
        <v>408</v>
      </c>
      <c r="D217" s="24" t="s">
        <v>95</v>
      </c>
      <c r="E217" s="39" t="s">
        <v>830</v>
      </c>
      <c r="F217" s="40">
        <v>0</v>
      </c>
      <c r="G217" s="93">
        <v>200</v>
      </c>
      <c r="H217" s="38">
        <v>0</v>
      </c>
    </row>
    <row r="218" spans="1:8" ht="12.9" customHeight="1" x14ac:dyDescent="0.25">
      <c r="B218" s="24" t="s">
        <v>397</v>
      </c>
      <c r="C218" s="24" t="s">
        <v>408</v>
      </c>
      <c r="D218" s="24" t="s">
        <v>46</v>
      </c>
      <c r="E218" s="39" t="s">
        <v>909</v>
      </c>
      <c r="F218" s="40">
        <v>0</v>
      </c>
      <c r="G218" s="93">
        <v>0</v>
      </c>
      <c r="H218" s="38" t="s">
        <v>502</v>
      </c>
    </row>
    <row r="219" spans="1:8" ht="12.9" customHeight="1" x14ac:dyDescent="0.25">
      <c r="B219" s="46"/>
      <c r="C219" s="46"/>
      <c r="D219" s="46"/>
      <c r="E219" s="46"/>
      <c r="F219" s="46"/>
      <c r="G219" s="46"/>
      <c r="H219" s="47"/>
    </row>
    <row r="220" spans="1:8" ht="12.9" customHeight="1" x14ac:dyDescent="0.25">
      <c r="B220" s="10" t="s">
        <v>387</v>
      </c>
      <c r="C220" s="10"/>
      <c r="D220" s="10"/>
    </row>
    <row r="221" spans="1:8" s="129" customFormat="1" ht="48.75" customHeight="1" x14ac:dyDescent="0.25">
      <c r="A221" s="124"/>
      <c r="B221" s="125" t="s">
        <v>307</v>
      </c>
      <c r="C221" s="126" t="s">
        <v>308</v>
      </c>
      <c r="D221" s="125" t="s">
        <v>16</v>
      </c>
      <c r="E221" s="130" t="s">
        <v>17</v>
      </c>
      <c r="F221" s="131" t="s">
        <v>915</v>
      </c>
      <c r="G221" s="127" t="s">
        <v>920</v>
      </c>
      <c r="H221" s="128" t="s">
        <v>922</v>
      </c>
    </row>
    <row r="222" spans="1:8" ht="12.9" customHeight="1" x14ac:dyDescent="0.25">
      <c r="B222" s="4"/>
      <c r="C222" s="4"/>
      <c r="D222" s="4" t="s">
        <v>29</v>
      </c>
      <c r="E222" s="2" t="s">
        <v>51</v>
      </c>
      <c r="F222" s="3">
        <v>0</v>
      </c>
      <c r="G222" s="3">
        <v>33065</v>
      </c>
      <c r="H222" s="14">
        <v>0</v>
      </c>
    </row>
    <row r="223" spans="1:8" ht="12.9" customHeight="1" x14ac:dyDescent="0.25">
      <c r="E223" s="68"/>
    </row>
    <row r="224" spans="1:8" ht="12.9" customHeight="1" x14ac:dyDescent="0.25">
      <c r="B224" s="16" t="s">
        <v>300</v>
      </c>
      <c r="C224" s="16" t="s">
        <v>381</v>
      </c>
      <c r="D224" s="16" t="s">
        <v>235</v>
      </c>
      <c r="E224" s="67" t="s">
        <v>632</v>
      </c>
      <c r="F224" s="45">
        <v>0</v>
      </c>
      <c r="G224" s="94">
        <v>895</v>
      </c>
      <c r="H224" s="37">
        <v>0</v>
      </c>
    </row>
    <row r="225" spans="2:8" s="1" customFormat="1" ht="12.9" customHeight="1" x14ac:dyDescent="0.25">
      <c r="B225" s="24" t="s">
        <v>300</v>
      </c>
      <c r="C225" s="24" t="s">
        <v>381</v>
      </c>
      <c r="D225" s="24" t="s">
        <v>0</v>
      </c>
      <c r="E225" s="39" t="s">
        <v>652</v>
      </c>
      <c r="F225" s="40">
        <v>0</v>
      </c>
      <c r="G225" s="93">
        <v>7345</v>
      </c>
      <c r="H225" s="38">
        <v>0</v>
      </c>
    </row>
    <row r="226" spans="2:8" s="1" customFormat="1" ht="12.9" customHeight="1" x14ac:dyDescent="0.25">
      <c r="B226" s="24" t="s">
        <v>356</v>
      </c>
      <c r="C226" s="24" t="s">
        <v>383</v>
      </c>
      <c r="D226" s="24" t="s">
        <v>14</v>
      </c>
      <c r="E226" s="39" t="s">
        <v>666</v>
      </c>
      <c r="F226" s="40">
        <v>0</v>
      </c>
      <c r="G226" s="93">
        <v>220</v>
      </c>
      <c r="H226" s="38">
        <v>0</v>
      </c>
    </row>
    <row r="227" spans="2:8" s="1" customFormat="1" ht="12.9" customHeight="1" x14ac:dyDescent="0.25">
      <c r="B227" s="24" t="s">
        <v>356</v>
      </c>
      <c r="C227" s="24" t="s">
        <v>383</v>
      </c>
      <c r="D227" s="24" t="s">
        <v>301</v>
      </c>
      <c r="E227" s="39" t="s">
        <v>673</v>
      </c>
      <c r="F227" s="40">
        <v>0</v>
      </c>
      <c r="G227" s="93">
        <v>20</v>
      </c>
      <c r="H227" s="38">
        <v>0</v>
      </c>
    </row>
    <row r="228" spans="2:8" s="1" customFormat="1" ht="12.9" customHeight="1" x14ac:dyDescent="0.25">
      <c r="B228" s="24" t="s">
        <v>356</v>
      </c>
      <c r="C228" s="24" t="s">
        <v>383</v>
      </c>
      <c r="D228" s="24" t="s">
        <v>323</v>
      </c>
      <c r="E228" s="39" t="s">
        <v>679</v>
      </c>
      <c r="F228" s="40">
        <v>0</v>
      </c>
      <c r="G228" s="93">
        <v>85</v>
      </c>
      <c r="H228" s="38">
        <v>0</v>
      </c>
    </row>
    <row r="229" spans="2:8" s="1" customFormat="1" ht="12.9" customHeight="1" x14ac:dyDescent="0.25">
      <c r="B229" s="24" t="s">
        <v>355</v>
      </c>
      <c r="C229" s="24" t="s">
        <v>382</v>
      </c>
      <c r="D229" s="24" t="s">
        <v>345</v>
      </c>
      <c r="E229" s="39" t="s">
        <v>684</v>
      </c>
      <c r="F229" s="40">
        <v>0</v>
      </c>
      <c r="G229" s="93">
        <v>75</v>
      </c>
      <c r="H229" s="38">
        <v>0</v>
      </c>
    </row>
    <row r="230" spans="2:8" s="1" customFormat="1" ht="12.9" customHeight="1" x14ac:dyDescent="0.25">
      <c r="B230" s="24" t="s">
        <v>355</v>
      </c>
      <c r="C230" s="24" t="s">
        <v>382</v>
      </c>
      <c r="D230" s="24" t="s">
        <v>304</v>
      </c>
      <c r="E230" s="39" t="s">
        <v>688</v>
      </c>
      <c r="F230" s="40">
        <v>0</v>
      </c>
      <c r="G230" s="93">
        <v>500</v>
      </c>
      <c r="H230" s="38">
        <v>0</v>
      </c>
    </row>
    <row r="231" spans="2:8" s="1" customFormat="1" ht="12.9" customHeight="1" x14ac:dyDescent="0.25">
      <c r="B231" s="24" t="s">
        <v>355</v>
      </c>
      <c r="C231" s="24" t="s">
        <v>382</v>
      </c>
      <c r="D231" s="24" t="s">
        <v>320</v>
      </c>
      <c r="E231" s="39" t="s">
        <v>694</v>
      </c>
      <c r="F231" s="40">
        <v>0</v>
      </c>
      <c r="G231" s="93">
        <v>355</v>
      </c>
      <c r="H231" s="38">
        <v>0</v>
      </c>
    </row>
    <row r="232" spans="2:8" s="1" customFormat="1" ht="12.9" customHeight="1" x14ac:dyDescent="0.25">
      <c r="B232" s="24" t="s">
        <v>355</v>
      </c>
      <c r="C232" s="24" t="s">
        <v>382</v>
      </c>
      <c r="D232" s="24" t="s">
        <v>244</v>
      </c>
      <c r="E232" s="39" t="s">
        <v>697</v>
      </c>
      <c r="F232" s="40">
        <v>0</v>
      </c>
      <c r="G232" s="93">
        <v>2995</v>
      </c>
      <c r="H232" s="38">
        <v>0</v>
      </c>
    </row>
    <row r="233" spans="2:8" s="1" customFormat="1" ht="15" customHeight="1" x14ac:dyDescent="0.25">
      <c r="B233" s="24" t="s">
        <v>355</v>
      </c>
      <c r="C233" s="24" t="s">
        <v>382</v>
      </c>
      <c r="D233" s="24" t="s">
        <v>2</v>
      </c>
      <c r="E233" s="39" t="s">
        <v>701</v>
      </c>
      <c r="F233" s="40">
        <v>0</v>
      </c>
      <c r="G233" s="93">
        <v>6570</v>
      </c>
      <c r="H233" s="38">
        <v>0</v>
      </c>
    </row>
    <row r="234" spans="2:8" s="1" customFormat="1" ht="12.6" x14ac:dyDescent="0.25">
      <c r="B234" s="24" t="s">
        <v>398</v>
      </c>
      <c r="C234" s="24" t="s">
        <v>406</v>
      </c>
      <c r="D234" s="24" t="s">
        <v>9</v>
      </c>
      <c r="E234" s="39" t="s">
        <v>764</v>
      </c>
      <c r="F234" s="40">
        <v>0</v>
      </c>
      <c r="G234" s="93" t="s">
        <v>29</v>
      </c>
      <c r="H234" s="38" t="s">
        <v>502</v>
      </c>
    </row>
    <row r="235" spans="2:8" s="1" customFormat="1" ht="12.9" customHeight="1" x14ac:dyDescent="0.25">
      <c r="B235" s="24" t="s">
        <v>398</v>
      </c>
      <c r="C235" s="24" t="s">
        <v>406</v>
      </c>
      <c r="D235" s="24" t="s">
        <v>143</v>
      </c>
      <c r="E235" s="39" t="s">
        <v>765</v>
      </c>
      <c r="F235" s="40">
        <v>0</v>
      </c>
      <c r="G235" s="93">
        <v>13505</v>
      </c>
      <c r="H235" s="38">
        <v>0</v>
      </c>
    </row>
    <row r="236" spans="2:8" s="1" customFormat="1" ht="12.6" x14ac:dyDescent="0.25">
      <c r="B236" s="24" t="s">
        <v>399</v>
      </c>
      <c r="C236" s="24" t="s">
        <v>407</v>
      </c>
      <c r="D236" s="24" t="s">
        <v>236</v>
      </c>
      <c r="E236" s="39" t="s">
        <v>778</v>
      </c>
      <c r="F236" s="40">
        <v>0</v>
      </c>
      <c r="G236" s="93">
        <v>340</v>
      </c>
      <c r="H236" s="38">
        <v>0</v>
      </c>
    </row>
    <row r="237" spans="2:8" s="1" customFormat="1" ht="12.9" customHeight="1" x14ac:dyDescent="0.25">
      <c r="B237" s="24" t="s">
        <v>399</v>
      </c>
      <c r="C237" s="24" t="s">
        <v>407</v>
      </c>
      <c r="D237" s="24" t="s">
        <v>362</v>
      </c>
      <c r="E237" s="39" t="s">
        <v>798</v>
      </c>
      <c r="F237" s="40">
        <v>0</v>
      </c>
      <c r="G237" s="93">
        <v>60</v>
      </c>
      <c r="H237" s="38">
        <v>0</v>
      </c>
    </row>
    <row r="238" spans="2:8" s="1" customFormat="1" ht="12.9" customHeight="1" x14ac:dyDescent="0.25">
      <c r="B238" s="24" t="s">
        <v>399</v>
      </c>
      <c r="C238" s="24" t="s">
        <v>407</v>
      </c>
      <c r="D238" s="24" t="s">
        <v>232</v>
      </c>
      <c r="E238" s="39" t="s">
        <v>799</v>
      </c>
      <c r="F238" s="40">
        <v>0</v>
      </c>
      <c r="G238" s="93">
        <v>105</v>
      </c>
      <c r="H238" s="38">
        <v>0</v>
      </c>
    </row>
    <row r="239" spans="2:8" s="1" customFormat="1" ht="12.9" customHeight="1" x14ac:dyDescent="0.25">
      <c r="B239" s="24" t="s">
        <v>397</v>
      </c>
      <c r="C239" s="24" t="s">
        <v>408</v>
      </c>
      <c r="D239" s="24" t="s">
        <v>12</v>
      </c>
      <c r="E239" s="39" t="s">
        <v>808</v>
      </c>
      <c r="F239" s="40">
        <v>0</v>
      </c>
      <c r="G239" s="93" t="s">
        <v>29</v>
      </c>
      <c r="H239" s="38" t="s">
        <v>502</v>
      </c>
    </row>
    <row r="240" spans="2:8" s="1" customFormat="1" ht="12.9" customHeight="1" x14ac:dyDescent="0.25">
      <c r="B240" s="24" t="s">
        <v>397</v>
      </c>
      <c r="C240" s="24" t="s">
        <v>408</v>
      </c>
      <c r="D240" s="24" t="s">
        <v>149</v>
      </c>
      <c r="E240" s="39" t="s">
        <v>819</v>
      </c>
      <c r="F240" s="40">
        <v>0</v>
      </c>
      <c r="G240" s="93" t="s">
        <v>29</v>
      </c>
      <c r="H240" s="38" t="s">
        <v>502</v>
      </c>
    </row>
    <row r="241" spans="1:8" ht="12.9" customHeight="1" x14ac:dyDescent="0.25">
      <c r="A241" s="1"/>
      <c r="B241" s="25" t="s">
        <v>397</v>
      </c>
      <c r="C241" s="25" t="s">
        <v>408</v>
      </c>
      <c r="D241" s="25" t="s">
        <v>4</v>
      </c>
      <c r="E241" s="50" t="s">
        <v>910</v>
      </c>
      <c r="F241" s="51">
        <v>0</v>
      </c>
      <c r="G241" s="95" t="s">
        <v>29</v>
      </c>
      <c r="H241" s="26" t="s">
        <v>502</v>
      </c>
    </row>
    <row r="242" spans="1:8" ht="12.9" customHeight="1" x14ac:dyDescent="0.25">
      <c r="A242" s="1"/>
      <c r="B242" s="42"/>
      <c r="C242" s="42"/>
      <c r="D242" s="42"/>
      <c r="E242" s="42"/>
      <c r="F242" s="42"/>
      <c r="G242" s="42"/>
      <c r="H242" s="48"/>
    </row>
    <row r="243" spans="1:8" ht="12.9" customHeight="1" x14ac:dyDescent="0.25">
      <c r="A243" s="1"/>
      <c r="B243" s="27" t="s">
        <v>25</v>
      </c>
      <c r="C243" s="27"/>
      <c r="D243" s="27"/>
      <c r="E243" s="28"/>
      <c r="F243" s="28"/>
      <c r="G243" s="28"/>
      <c r="H243" s="48"/>
    </row>
    <row r="244" spans="1:8" ht="99.9" customHeight="1" x14ac:dyDescent="0.25">
      <c r="A244" s="1"/>
      <c r="B244" s="135" t="s">
        <v>925</v>
      </c>
      <c r="C244" s="135"/>
      <c r="D244" s="135"/>
      <c r="E244" s="135"/>
      <c r="F244" s="135"/>
      <c r="G244" s="135"/>
      <c r="H244" s="135"/>
    </row>
    <row r="245" spans="1:8" ht="99.9" customHeight="1" x14ac:dyDescent="0.25">
      <c r="A245" s="1"/>
      <c r="B245" s="138" t="s">
        <v>918</v>
      </c>
      <c r="C245" s="138"/>
      <c r="D245" s="138"/>
      <c r="E245" s="138"/>
      <c r="F245" s="138"/>
      <c r="G245" s="138"/>
      <c r="H245" s="138"/>
    </row>
    <row r="246" spans="1:8" ht="16.5" customHeight="1" x14ac:dyDescent="0.25">
      <c r="A246" s="1"/>
      <c r="B246" s="66"/>
      <c r="C246" s="66"/>
      <c r="D246" s="66"/>
      <c r="E246" s="66"/>
      <c r="F246" s="66"/>
      <c r="G246" s="66"/>
      <c r="H246" s="66"/>
    </row>
    <row r="247" spans="1:8" ht="90" customHeight="1" x14ac:dyDescent="0.25">
      <c r="A247" s="1"/>
      <c r="B247" s="135" t="s">
        <v>923</v>
      </c>
      <c r="C247" s="135"/>
      <c r="D247" s="135"/>
      <c r="E247" s="135"/>
      <c r="F247" s="135"/>
      <c r="G247" s="135"/>
      <c r="H247" s="135"/>
    </row>
    <row r="248" spans="1:8" ht="35.1" customHeight="1" x14ac:dyDescent="0.25">
      <c r="A248" s="1"/>
      <c r="B248" s="138" t="s">
        <v>919</v>
      </c>
      <c r="C248" s="138"/>
      <c r="D248" s="138"/>
      <c r="E248" s="138"/>
      <c r="F248" s="138"/>
      <c r="G248" s="138"/>
      <c r="H248" s="138"/>
    </row>
    <row r="249" spans="1:8" ht="12.9" customHeight="1" x14ac:dyDescent="0.25">
      <c r="A249" s="1"/>
      <c r="B249" s="66"/>
      <c r="C249" s="66"/>
      <c r="D249" s="66"/>
      <c r="E249" s="66"/>
      <c r="F249" s="66"/>
      <c r="G249" s="66"/>
      <c r="H249" s="66"/>
    </row>
    <row r="250" spans="1:8" ht="22.2" customHeight="1" x14ac:dyDescent="0.25">
      <c r="A250" s="1"/>
      <c r="B250" s="135" t="s">
        <v>924</v>
      </c>
      <c r="C250" s="135"/>
      <c r="D250" s="135"/>
      <c r="E250" s="135"/>
      <c r="F250" s="135"/>
      <c r="G250" s="135"/>
      <c r="H250" s="135"/>
    </row>
    <row r="251" spans="1:8" ht="12.9" customHeight="1" x14ac:dyDescent="0.25">
      <c r="A251" s="1"/>
      <c r="B251" s="71"/>
      <c r="C251" s="71"/>
      <c r="D251" s="71"/>
      <c r="E251" s="71"/>
      <c r="F251" s="29"/>
      <c r="G251" s="29"/>
      <c r="H251" s="48"/>
    </row>
    <row r="252" spans="1:8" ht="12.9" customHeight="1" x14ac:dyDescent="0.25">
      <c r="A252" s="1"/>
      <c r="B252" s="66"/>
      <c r="C252" s="66"/>
      <c r="D252" s="66"/>
      <c r="E252" s="66"/>
      <c r="F252" s="66"/>
      <c r="G252" s="66"/>
      <c r="H252" s="66"/>
    </row>
    <row r="253" spans="1:8" ht="12.9" customHeight="1" x14ac:dyDescent="0.25">
      <c r="A253" s="1"/>
    </row>
    <row r="254" spans="1:8" ht="12.9" customHeight="1" x14ac:dyDescent="0.25">
      <c r="A254" s="1"/>
    </row>
    <row r="255" spans="1:8" ht="21.6" customHeight="1" x14ac:dyDescent="0.25">
      <c r="A255" s="1"/>
    </row>
    <row r="256" spans="1:8" ht="12.9" customHeight="1" x14ac:dyDescent="0.25">
      <c r="A256" s="1"/>
    </row>
    <row r="257" spans="1:1" ht="216.6" customHeight="1" x14ac:dyDescent="0.25">
      <c r="A257" s="1"/>
    </row>
    <row r="258" spans="1:1" ht="12.9" customHeight="1" x14ac:dyDescent="0.25">
      <c r="A258" s="1"/>
    </row>
    <row r="259" spans="1:1" ht="85.2" customHeight="1" x14ac:dyDescent="0.25">
      <c r="A259" s="1"/>
    </row>
    <row r="260" spans="1:1" ht="12.9" customHeight="1" x14ac:dyDescent="0.25">
      <c r="A260" s="1"/>
    </row>
    <row r="261" spans="1:1" ht="29.4" customHeight="1" x14ac:dyDescent="0.25">
      <c r="A261" s="1"/>
    </row>
    <row r="262" spans="1:1" ht="12.9" customHeight="1" x14ac:dyDescent="0.25">
      <c r="A262" s="1"/>
    </row>
    <row r="263" spans="1:1" ht="12.9" customHeight="1" x14ac:dyDescent="0.25">
      <c r="A263" s="1"/>
    </row>
    <row r="264" spans="1:1" ht="12.9" customHeight="1" x14ac:dyDescent="0.25">
      <c r="A264" s="1"/>
    </row>
    <row r="265" spans="1:1" ht="23.4" customHeight="1" x14ac:dyDescent="0.25">
      <c r="A265" s="1"/>
    </row>
    <row r="266" spans="1:1" ht="12.9" customHeight="1" x14ac:dyDescent="0.25">
      <c r="A266" s="1"/>
    </row>
  </sheetData>
  <sortState xmlns:xlrd2="http://schemas.microsoft.com/office/spreadsheetml/2017/richdata2" ref="B225:H241">
    <sortCondition ref="B225:B241"/>
  </sortState>
  <mergeCells count="5">
    <mergeCell ref="B244:H244"/>
    <mergeCell ref="B247:H247"/>
    <mergeCell ref="B250:H250"/>
    <mergeCell ref="B245:H245"/>
    <mergeCell ref="B248:H248"/>
  </mergeCells>
  <phoneticPr fontId="0" type="noConversion"/>
  <pageMargins left="0.74803149606299213" right="0.74803149606299213" top="0.98425196850393704" bottom="0.98425196850393704" header="0.51181102362204722" footer="0.51181102362204722"/>
  <pageSetup paperSize="9" scale="39" fitToHeight="4" orientation="portrait" r:id="rId1"/>
  <headerFooter alignWithMargins="0"/>
  <rowBreaks count="2" manualBreakCount="2">
    <brk id="104" max="16383" man="1"/>
    <brk id="1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B1:H174"/>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61.88671875" style="1" bestFit="1" customWidth="1"/>
    <col min="6" max="6" width="17.5546875" style="1" bestFit="1" customWidth="1"/>
    <col min="7" max="7" width="31.33203125" style="1" customWidth="1"/>
    <col min="8" max="8" width="17.33203125" style="1" bestFit="1" customWidth="1"/>
    <col min="9" max="16384" width="9.109375" style="1"/>
  </cols>
  <sheetData>
    <row r="1" spans="2:8" s="6" customFormat="1" ht="12.9" customHeight="1" x14ac:dyDescent="0.25"/>
    <row r="2" spans="2:8" ht="15" customHeight="1" x14ac:dyDescent="0.25">
      <c r="B2" s="7" t="s">
        <v>22</v>
      </c>
      <c r="C2" s="31" t="s">
        <v>34</v>
      </c>
      <c r="D2" s="31"/>
      <c r="E2" s="7"/>
      <c r="H2" s="5"/>
    </row>
    <row r="3" spans="2:8" ht="12.9" customHeight="1" x14ac:dyDescent="0.25">
      <c r="B3" s="7" t="s">
        <v>26</v>
      </c>
      <c r="C3" s="1" t="s">
        <v>35</v>
      </c>
      <c r="D3" s="8"/>
      <c r="E3" s="8"/>
      <c r="H3" s="5"/>
    </row>
    <row r="4" spans="2:8" ht="12.9" customHeight="1" x14ac:dyDescent="0.25">
      <c r="B4" s="7"/>
      <c r="C4" s="8"/>
      <c r="D4" s="8"/>
      <c r="E4" s="8"/>
      <c r="H4" s="5"/>
    </row>
    <row r="5" spans="2:8" ht="15" customHeight="1" x14ac:dyDescent="0.25">
      <c r="B5" s="7" t="s">
        <v>23</v>
      </c>
      <c r="C5" s="57" t="str">
        <f>Publicationmonth</f>
        <v>October 2021</v>
      </c>
      <c r="D5" s="32"/>
    </row>
    <row r="6" spans="2:8" ht="12.9" customHeight="1" x14ac:dyDescent="0.25">
      <c r="B6" s="7" t="s">
        <v>496</v>
      </c>
      <c r="C6" s="1" t="str">
        <f>'National &amp; Regional Team'!C6</f>
        <v>MSA, collected via SDCS, NHS England and NHS Improvement (MSA breaches)</v>
      </c>
      <c r="D6" s="8"/>
      <c r="E6" s="8"/>
    </row>
    <row r="7" spans="2:8" ht="12.9" customHeight="1" x14ac:dyDescent="0.25">
      <c r="B7" s="7"/>
      <c r="C7" s="1" t="str">
        <f>'National &amp; Regional Team'!C7</f>
        <v>Hospital Episode Statistics (HES), NHS Digital (FCE data)</v>
      </c>
      <c r="D7" s="8"/>
      <c r="E7" s="8"/>
    </row>
    <row r="8" spans="2:8" ht="12.9" customHeight="1" x14ac:dyDescent="0.25">
      <c r="B8" s="7" t="s">
        <v>28</v>
      </c>
      <c r="C8" s="1" t="s">
        <v>15</v>
      </c>
    </row>
    <row r="9" spans="2:8" ht="12.9" customHeight="1" x14ac:dyDescent="0.25">
      <c r="B9" s="7" t="s">
        <v>24</v>
      </c>
      <c r="C9" s="1" t="str">
        <f>Publicationdate</f>
        <v>9th December 2021</v>
      </c>
    </row>
    <row r="10" spans="2:8" ht="12.9" customHeight="1" x14ac:dyDescent="0.25">
      <c r="B10" s="7" t="s">
        <v>27</v>
      </c>
      <c r="C10" s="1" t="s">
        <v>29</v>
      </c>
      <c r="E10" s="7"/>
    </row>
    <row r="11" spans="2:8" ht="12.9" customHeight="1" x14ac:dyDescent="0.25">
      <c r="B11" s="7" t="s">
        <v>31</v>
      </c>
      <c r="C11" s="1" t="s">
        <v>33</v>
      </c>
      <c r="E11" s="7"/>
    </row>
    <row r="12" spans="2:8" ht="12.9" customHeight="1" x14ac:dyDescent="0.25">
      <c r="B12" s="7" t="s">
        <v>32</v>
      </c>
      <c r="C12" s="1" t="s">
        <v>376</v>
      </c>
      <c r="E12" s="7"/>
    </row>
    <row r="13" spans="2:8" ht="12.9" customHeight="1" x14ac:dyDescent="0.25">
      <c r="F13" s="9"/>
      <c r="G13" s="9"/>
    </row>
    <row r="14" spans="2:8" ht="15" customHeight="1" x14ac:dyDescent="0.25">
      <c r="B14" s="10" t="s">
        <v>38</v>
      </c>
      <c r="C14" s="10"/>
      <c r="D14" s="10"/>
    </row>
    <row r="15" spans="2:8" s="129" customFormat="1" ht="39" x14ac:dyDescent="0.25">
      <c r="B15" s="125" t="s">
        <v>307</v>
      </c>
      <c r="C15" s="126" t="s">
        <v>308</v>
      </c>
      <c r="D15" s="125" t="s">
        <v>16</v>
      </c>
      <c r="E15" s="130" t="s">
        <v>17</v>
      </c>
      <c r="F15" s="131" t="s">
        <v>499</v>
      </c>
      <c r="G15" s="127" t="s">
        <v>920</v>
      </c>
      <c r="H15" s="128" t="s">
        <v>922</v>
      </c>
    </row>
    <row r="16" spans="2:8" ht="12.9" customHeight="1" x14ac:dyDescent="0.25">
      <c r="B16" s="11" t="s">
        <v>29</v>
      </c>
      <c r="C16" s="11" t="s">
        <v>29</v>
      </c>
      <c r="D16" s="11" t="s">
        <v>29</v>
      </c>
      <c r="E16" s="12" t="s">
        <v>30</v>
      </c>
      <c r="F16" s="13">
        <v>2405</v>
      </c>
      <c r="G16" s="13">
        <v>1868490</v>
      </c>
      <c r="H16" s="14">
        <v>1.3</v>
      </c>
    </row>
    <row r="17" spans="2:8" ht="6.9" customHeight="1" x14ac:dyDescent="0.25"/>
    <row r="18" spans="2:8" ht="12.9" customHeight="1" x14ac:dyDescent="0.25">
      <c r="B18" s="16" t="s">
        <v>231</v>
      </c>
      <c r="C18" s="17" t="s">
        <v>481</v>
      </c>
      <c r="D18" s="16" t="s">
        <v>231</v>
      </c>
      <c r="E18" s="17" t="s">
        <v>481</v>
      </c>
      <c r="F18" s="18">
        <v>3</v>
      </c>
      <c r="G18" s="89" t="s">
        <v>29</v>
      </c>
      <c r="H18" s="19" t="s">
        <v>502</v>
      </c>
    </row>
    <row r="19" spans="2:8" ht="12.9" customHeight="1" x14ac:dyDescent="0.25">
      <c r="B19" s="20" t="s">
        <v>300</v>
      </c>
      <c r="C19" s="20" t="s">
        <v>381</v>
      </c>
      <c r="D19" s="20" t="s">
        <v>544</v>
      </c>
      <c r="E19" s="21" t="s">
        <v>617</v>
      </c>
      <c r="F19" s="22">
        <v>6</v>
      </c>
      <c r="G19" s="90">
        <v>41070</v>
      </c>
      <c r="H19" s="23">
        <v>0.1</v>
      </c>
    </row>
    <row r="20" spans="2:8" ht="12.9" customHeight="1" x14ac:dyDescent="0.25">
      <c r="B20" s="20" t="s">
        <v>300</v>
      </c>
      <c r="C20" s="20" t="s">
        <v>381</v>
      </c>
      <c r="D20" s="20" t="s">
        <v>546</v>
      </c>
      <c r="E20" s="21" t="s">
        <v>616</v>
      </c>
      <c r="F20" s="22">
        <v>117</v>
      </c>
      <c r="G20" s="90">
        <v>53845</v>
      </c>
      <c r="H20" s="23">
        <v>2.2000000000000002</v>
      </c>
    </row>
    <row r="21" spans="2:8" ht="12.9" customHeight="1" x14ac:dyDescent="0.25">
      <c r="B21" s="20" t="s">
        <v>300</v>
      </c>
      <c r="C21" s="20" t="s">
        <v>381</v>
      </c>
      <c r="D21" s="20" t="s">
        <v>553</v>
      </c>
      <c r="E21" s="21" t="s">
        <v>619</v>
      </c>
      <c r="F21" s="22">
        <v>62</v>
      </c>
      <c r="G21" s="90">
        <v>67220</v>
      </c>
      <c r="H21" s="23">
        <v>0.9</v>
      </c>
    </row>
    <row r="22" spans="2:8" ht="12.9" customHeight="1" x14ac:dyDescent="0.25">
      <c r="B22" s="20" t="s">
        <v>300</v>
      </c>
      <c r="C22" s="20" t="s">
        <v>381</v>
      </c>
      <c r="D22" s="20" t="s">
        <v>539</v>
      </c>
      <c r="E22" s="21" t="s">
        <v>618</v>
      </c>
      <c r="F22" s="22">
        <v>12</v>
      </c>
      <c r="G22" s="90">
        <v>53200</v>
      </c>
      <c r="H22" s="23">
        <v>0.2</v>
      </c>
    </row>
    <row r="23" spans="2:8" ht="12.9" customHeight="1" x14ac:dyDescent="0.25">
      <c r="B23" s="20" t="s">
        <v>300</v>
      </c>
      <c r="C23" s="20" t="s">
        <v>381</v>
      </c>
      <c r="D23" s="20" t="s">
        <v>535</v>
      </c>
      <c r="E23" s="21" t="s">
        <v>620</v>
      </c>
      <c r="F23" s="22">
        <v>31</v>
      </c>
      <c r="G23" s="90">
        <v>42540</v>
      </c>
      <c r="H23" s="23">
        <v>0.7</v>
      </c>
    </row>
    <row r="24" spans="2:8" ht="12.9" customHeight="1" x14ac:dyDescent="0.25">
      <c r="B24" s="20" t="s">
        <v>356</v>
      </c>
      <c r="C24" s="20" t="s">
        <v>383</v>
      </c>
      <c r="D24" s="20" t="s">
        <v>543</v>
      </c>
      <c r="E24" s="21" t="s">
        <v>841</v>
      </c>
      <c r="F24" s="22">
        <v>53</v>
      </c>
      <c r="G24" s="90">
        <v>27865</v>
      </c>
      <c r="H24" s="23">
        <v>1.9</v>
      </c>
    </row>
    <row r="25" spans="2:8" ht="12.9" customHeight="1" x14ac:dyDescent="0.25">
      <c r="B25" s="20" t="s">
        <v>356</v>
      </c>
      <c r="C25" s="20" t="s">
        <v>383</v>
      </c>
      <c r="D25" s="20" t="s">
        <v>366</v>
      </c>
      <c r="E25" s="21" t="s">
        <v>367</v>
      </c>
      <c r="F25" s="22">
        <v>1</v>
      </c>
      <c r="G25" s="90">
        <v>32515</v>
      </c>
      <c r="H25" s="23">
        <v>0</v>
      </c>
    </row>
    <row r="26" spans="2:8" ht="12.9" customHeight="1" x14ac:dyDescent="0.25">
      <c r="B26" s="20" t="s">
        <v>356</v>
      </c>
      <c r="C26" s="20" t="s">
        <v>383</v>
      </c>
      <c r="D26" s="20" t="s">
        <v>395</v>
      </c>
      <c r="E26" s="21" t="s">
        <v>396</v>
      </c>
      <c r="F26" s="22">
        <v>2</v>
      </c>
      <c r="G26" s="90">
        <v>41755</v>
      </c>
      <c r="H26" s="23">
        <v>0</v>
      </c>
    </row>
    <row r="27" spans="2:8" ht="12.9" customHeight="1" x14ac:dyDescent="0.25">
      <c r="B27" s="20" t="s">
        <v>356</v>
      </c>
      <c r="C27" s="20" t="s">
        <v>383</v>
      </c>
      <c r="D27" s="20" t="s">
        <v>221</v>
      </c>
      <c r="E27" s="21" t="s">
        <v>474</v>
      </c>
      <c r="F27" s="22">
        <v>60</v>
      </c>
      <c r="G27" s="90">
        <v>27675</v>
      </c>
      <c r="H27" s="23">
        <v>2.2000000000000002</v>
      </c>
    </row>
    <row r="28" spans="2:8" ht="12.9" customHeight="1" x14ac:dyDescent="0.25">
      <c r="B28" s="20" t="s">
        <v>356</v>
      </c>
      <c r="C28" s="20" t="s">
        <v>383</v>
      </c>
      <c r="D28" s="20" t="s">
        <v>222</v>
      </c>
      <c r="E28" s="21" t="s">
        <v>475</v>
      </c>
      <c r="F28" s="22">
        <v>5</v>
      </c>
      <c r="G28" s="90">
        <v>18980</v>
      </c>
      <c r="H28" s="23">
        <v>0.3</v>
      </c>
    </row>
    <row r="29" spans="2:8" ht="12.9" customHeight="1" x14ac:dyDescent="0.25">
      <c r="B29" s="20" t="s">
        <v>356</v>
      </c>
      <c r="C29" s="20" t="s">
        <v>383</v>
      </c>
      <c r="D29" s="20" t="s">
        <v>223</v>
      </c>
      <c r="E29" s="21" t="s">
        <v>476</v>
      </c>
      <c r="F29" s="22">
        <v>0</v>
      </c>
      <c r="G29" s="90">
        <v>22225</v>
      </c>
      <c r="H29" s="23">
        <v>0</v>
      </c>
    </row>
    <row r="30" spans="2:8" ht="12.9" customHeight="1" x14ac:dyDescent="0.25">
      <c r="B30" s="20" t="s">
        <v>356</v>
      </c>
      <c r="C30" s="20" t="s">
        <v>383</v>
      </c>
      <c r="D30" s="20" t="s">
        <v>224</v>
      </c>
      <c r="E30" s="21" t="s">
        <v>477</v>
      </c>
      <c r="F30" s="22">
        <v>0</v>
      </c>
      <c r="G30" s="90">
        <v>19615</v>
      </c>
      <c r="H30" s="23">
        <v>0</v>
      </c>
    </row>
    <row r="31" spans="2:8" ht="12.9" customHeight="1" x14ac:dyDescent="0.25">
      <c r="B31" s="20" t="s">
        <v>355</v>
      </c>
      <c r="C31" s="20" t="s">
        <v>382</v>
      </c>
      <c r="D31" s="20" t="s">
        <v>360</v>
      </c>
      <c r="E31" s="21" t="s">
        <v>364</v>
      </c>
      <c r="F31" s="22">
        <v>15</v>
      </c>
      <c r="G31" s="90">
        <v>17495</v>
      </c>
      <c r="H31" s="23">
        <v>0.9</v>
      </c>
    </row>
    <row r="32" spans="2:8" ht="12.9" customHeight="1" x14ac:dyDescent="0.25">
      <c r="B32" s="20" t="s">
        <v>355</v>
      </c>
      <c r="C32" s="20" t="s">
        <v>382</v>
      </c>
      <c r="D32" s="20" t="s">
        <v>218</v>
      </c>
      <c r="E32" s="21" t="s">
        <v>478</v>
      </c>
      <c r="F32" s="22">
        <v>70</v>
      </c>
      <c r="G32" s="90">
        <v>7665</v>
      </c>
      <c r="H32" s="23">
        <v>9.1</v>
      </c>
    </row>
    <row r="33" spans="2:8" ht="12.9" customHeight="1" x14ac:dyDescent="0.25">
      <c r="B33" s="20" t="s">
        <v>355</v>
      </c>
      <c r="C33" s="20" t="s">
        <v>382</v>
      </c>
      <c r="D33" s="20" t="s">
        <v>359</v>
      </c>
      <c r="E33" s="21" t="s">
        <v>363</v>
      </c>
      <c r="F33" s="22">
        <v>4</v>
      </c>
      <c r="G33" s="90">
        <v>15575</v>
      </c>
      <c r="H33" s="23">
        <v>0.3</v>
      </c>
    </row>
    <row r="34" spans="2:8" ht="12.9" customHeight="1" x14ac:dyDescent="0.25">
      <c r="B34" s="20" t="s">
        <v>355</v>
      </c>
      <c r="C34" s="20" t="s">
        <v>382</v>
      </c>
      <c r="D34" s="20" t="s">
        <v>545</v>
      </c>
      <c r="E34" s="21" t="s">
        <v>621</v>
      </c>
      <c r="F34" s="22">
        <v>77</v>
      </c>
      <c r="G34" s="90">
        <v>17940</v>
      </c>
      <c r="H34" s="23">
        <v>4.3</v>
      </c>
    </row>
    <row r="35" spans="2:8" ht="12.9" customHeight="1" x14ac:dyDescent="0.25">
      <c r="B35" s="20" t="s">
        <v>355</v>
      </c>
      <c r="C35" s="20" t="s">
        <v>382</v>
      </c>
      <c r="D35" s="20" t="s">
        <v>549</v>
      </c>
      <c r="E35" s="21" t="s">
        <v>624</v>
      </c>
      <c r="F35" s="22">
        <v>55</v>
      </c>
      <c r="G35" s="90">
        <v>20930</v>
      </c>
      <c r="H35" s="23">
        <v>2.6</v>
      </c>
    </row>
    <row r="36" spans="2:8" ht="12.9" customHeight="1" x14ac:dyDescent="0.25">
      <c r="B36" s="20" t="s">
        <v>355</v>
      </c>
      <c r="C36" s="20" t="s">
        <v>382</v>
      </c>
      <c r="D36" s="20" t="s">
        <v>550</v>
      </c>
      <c r="E36" s="21" t="s">
        <v>844</v>
      </c>
      <c r="F36" s="22">
        <v>42</v>
      </c>
      <c r="G36" s="90">
        <v>50585</v>
      </c>
      <c r="H36" s="23">
        <v>0.8</v>
      </c>
    </row>
    <row r="37" spans="2:8" ht="12.9" customHeight="1" x14ac:dyDescent="0.25">
      <c r="B37" s="20" t="s">
        <v>355</v>
      </c>
      <c r="C37" s="20" t="s">
        <v>382</v>
      </c>
      <c r="D37" s="20" t="s">
        <v>541</v>
      </c>
      <c r="E37" s="21" t="s">
        <v>840</v>
      </c>
      <c r="F37" s="22">
        <v>603</v>
      </c>
      <c r="G37" s="90">
        <v>53735</v>
      </c>
      <c r="H37" s="23">
        <v>11.2</v>
      </c>
    </row>
    <row r="38" spans="2:8" ht="12.9" customHeight="1" x14ac:dyDescent="0.25">
      <c r="B38" s="20" t="s">
        <v>355</v>
      </c>
      <c r="C38" s="20" t="s">
        <v>382</v>
      </c>
      <c r="D38" s="20" t="s">
        <v>219</v>
      </c>
      <c r="E38" s="21" t="s">
        <v>479</v>
      </c>
      <c r="F38" s="22">
        <v>11</v>
      </c>
      <c r="G38" s="90">
        <v>18420</v>
      </c>
      <c r="H38" s="23">
        <v>0.6</v>
      </c>
    </row>
    <row r="39" spans="2:8" ht="12.9" customHeight="1" x14ac:dyDescent="0.25">
      <c r="B39" s="20" t="s">
        <v>355</v>
      </c>
      <c r="C39" s="20" t="s">
        <v>382</v>
      </c>
      <c r="D39" s="20" t="s">
        <v>220</v>
      </c>
      <c r="E39" s="21" t="s">
        <v>480</v>
      </c>
      <c r="F39" s="22">
        <v>4</v>
      </c>
      <c r="G39" s="90">
        <v>6055</v>
      </c>
      <c r="H39" s="23">
        <v>0.7</v>
      </c>
    </row>
    <row r="40" spans="2:8" ht="12.9" customHeight="1" x14ac:dyDescent="0.25">
      <c r="B40" s="20" t="s">
        <v>355</v>
      </c>
      <c r="C40" s="20" t="s">
        <v>382</v>
      </c>
      <c r="D40" s="20" t="s">
        <v>542</v>
      </c>
      <c r="E40" s="21" t="s">
        <v>623</v>
      </c>
      <c r="F40" s="22">
        <v>23</v>
      </c>
      <c r="G40" s="90">
        <v>31030</v>
      </c>
      <c r="H40" s="23">
        <v>0.7</v>
      </c>
    </row>
    <row r="41" spans="2:8" ht="12.9" customHeight="1" x14ac:dyDescent="0.25">
      <c r="B41" s="20" t="s">
        <v>355</v>
      </c>
      <c r="C41" s="20" t="s">
        <v>382</v>
      </c>
      <c r="D41" s="20" t="s">
        <v>537</v>
      </c>
      <c r="E41" s="21" t="s">
        <v>622</v>
      </c>
      <c r="F41" s="22">
        <v>99</v>
      </c>
      <c r="G41" s="90">
        <v>29335</v>
      </c>
      <c r="H41" s="23">
        <v>3.4</v>
      </c>
    </row>
    <row r="42" spans="2:8" ht="12.9" customHeight="1" x14ac:dyDescent="0.25">
      <c r="B42" s="20" t="s">
        <v>400</v>
      </c>
      <c r="C42" s="20" t="s">
        <v>405</v>
      </c>
      <c r="D42" s="20" t="s">
        <v>361</v>
      </c>
      <c r="E42" s="21" t="s">
        <v>365</v>
      </c>
      <c r="F42" s="22">
        <v>6</v>
      </c>
      <c r="G42" s="90">
        <v>41720</v>
      </c>
      <c r="H42" s="23">
        <v>0.1</v>
      </c>
    </row>
    <row r="43" spans="2:8" ht="12.9" customHeight="1" x14ac:dyDescent="0.25">
      <c r="B43" s="20" t="s">
        <v>400</v>
      </c>
      <c r="C43" s="20" t="s">
        <v>405</v>
      </c>
      <c r="D43" s="20" t="s">
        <v>548</v>
      </c>
      <c r="E43" s="21" t="s">
        <v>843</v>
      </c>
      <c r="F43" s="22">
        <v>25</v>
      </c>
      <c r="G43" s="90">
        <v>41285</v>
      </c>
      <c r="H43" s="23">
        <v>0.6</v>
      </c>
    </row>
    <row r="44" spans="2:8" ht="12.9" customHeight="1" x14ac:dyDescent="0.25">
      <c r="B44" s="20" t="s">
        <v>400</v>
      </c>
      <c r="C44" s="20" t="s">
        <v>405</v>
      </c>
      <c r="D44" s="20" t="s">
        <v>203</v>
      </c>
      <c r="E44" s="21" t="s">
        <v>455</v>
      </c>
      <c r="F44" s="22">
        <v>1</v>
      </c>
      <c r="G44" s="90">
        <v>4650</v>
      </c>
      <c r="H44" s="23">
        <v>0.2</v>
      </c>
    </row>
    <row r="45" spans="2:8" ht="12.9" customHeight="1" x14ac:dyDescent="0.25">
      <c r="B45" s="20" t="s">
        <v>400</v>
      </c>
      <c r="C45" s="20" t="s">
        <v>405</v>
      </c>
      <c r="D45" s="20" t="s">
        <v>547</v>
      </c>
      <c r="E45" s="21" t="s">
        <v>842</v>
      </c>
      <c r="F45" s="22">
        <v>3</v>
      </c>
      <c r="G45" s="90">
        <v>31365</v>
      </c>
      <c r="H45" s="23">
        <v>0.1</v>
      </c>
    </row>
    <row r="46" spans="2:8" ht="12.9" customHeight="1" x14ac:dyDescent="0.25">
      <c r="B46" s="20" t="s">
        <v>400</v>
      </c>
      <c r="C46" s="20" t="s">
        <v>405</v>
      </c>
      <c r="D46" s="20" t="s">
        <v>394</v>
      </c>
      <c r="E46" s="21" t="s">
        <v>835</v>
      </c>
      <c r="F46" s="22">
        <v>4</v>
      </c>
      <c r="G46" s="90">
        <v>37880</v>
      </c>
      <c r="H46" s="23">
        <v>0.1</v>
      </c>
    </row>
    <row r="47" spans="2:8" ht="12.9" customHeight="1" x14ac:dyDescent="0.25">
      <c r="B47" s="20" t="s">
        <v>400</v>
      </c>
      <c r="C47" s="20" t="s">
        <v>405</v>
      </c>
      <c r="D47" s="20" t="s">
        <v>200</v>
      </c>
      <c r="E47" s="21" t="s">
        <v>458</v>
      </c>
      <c r="F47" s="22">
        <v>0</v>
      </c>
      <c r="G47" s="90">
        <v>10815</v>
      </c>
      <c r="H47" s="23">
        <v>0</v>
      </c>
    </row>
    <row r="48" spans="2:8" ht="12.9" customHeight="1" x14ac:dyDescent="0.25">
      <c r="B48" s="20" t="s">
        <v>400</v>
      </c>
      <c r="C48" s="20" t="s">
        <v>405</v>
      </c>
      <c r="D48" s="20" t="s">
        <v>204</v>
      </c>
      <c r="E48" s="21" t="s">
        <v>459</v>
      </c>
      <c r="F48" s="22">
        <v>0</v>
      </c>
      <c r="G48" s="90">
        <v>5600</v>
      </c>
      <c r="H48" s="23">
        <v>0</v>
      </c>
    </row>
    <row r="49" spans="2:8" ht="12.6" customHeight="1" x14ac:dyDescent="0.25">
      <c r="B49" s="20" t="s">
        <v>400</v>
      </c>
      <c r="C49" s="20" t="s">
        <v>405</v>
      </c>
      <c r="D49" s="20" t="s">
        <v>532</v>
      </c>
      <c r="E49" s="21" t="s">
        <v>836</v>
      </c>
      <c r="F49" s="22">
        <v>487</v>
      </c>
      <c r="G49" s="90">
        <v>27095</v>
      </c>
      <c r="H49" s="23">
        <v>18</v>
      </c>
    </row>
    <row r="50" spans="2:8" ht="12.9" customHeight="1" x14ac:dyDescent="0.25">
      <c r="B50" s="20" t="s">
        <v>400</v>
      </c>
      <c r="C50" s="20" t="s">
        <v>405</v>
      </c>
      <c r="D50" s="20" t="s">
        <v>201</v>
      </c>
      <c r="E50" s="21" t="s">
        <v>462</v>
      </c>
      <c r="F50" s="22">
        <v>1</v>
      </c>
      <c r="G50" s="90">
        <v>11830</v>
      </c>
      <c r="H50" s="23">
        <v>0.1</v>
      </c>
    </row>
    <row r="51" spans="2:8" ht="12.9" customHeight="1" x14ac:dyDescent="0.25">
      <c r="B51" s="20" t="s">
        <v>400</v>
      </c>
      <c r="C51" s="20" t="s">
        <v>405</v>
      </c>
      <c r="D51" s="20" t="s">
        <v>538</v>
      </c>
      <c r="E51" s="21" t="s">
        <v>613</v>
      </c>
      <c r="F51" s="22">
        <v>2</v>
      </c>
      <c r="G51" s="90">
        <v>24325</v>
      </c>
      <c r="H51" s="23">
        <v>0.1</v>
      </c>
    </row>
    <row r="52" spans="2:8" ht="12.9" customHeight="1" x14ac:dyDescent="0.25">
      <c r="B52" s="20" t="s">
        <v>400</v>
      </c>
      <c r="C52" s="20" t="s">
        <v>405</v>
      </c>
      <c r="D52" s="20" t="s">
        <v>205</v>
      </c>
      <c r="E52" s="21" t="s">
        <v>465</v>
      </c>
      <c r="F52" s="22">
        <v>2</v>
      </c>
      <c r="G52" s="90">
        <v>8620</v>
      </c>
      <c r="H52" s="23">
        <v>0.2</v>
      </c>
    </row>
    <row r="53" spans="2:8" ht="12.9" customHeight="1" x14ac:dyDescent="0.25">
      <c r="B53" s="20" t="s">
        <v>400</v>
      </c>
      <c r="C53" s="20" t="s">
        <v>405</v>
      </c>
      <c r="D53" s="20" t="s">
        <v>540</v>
      </c>
      <c r="E53" s="21" t="s">
        <v>614</v>
      </c>
      <c r="F53" s="22">
        <v>4</v>
      </c>
      <c r="G53" s="90">
        <v>25450</v>
      </c>
      <c r="H53" s="23">
        <v>0.2</v>
      </c>
    </row>
    <row r="54" spans="2:8" ht="12.9" customHeight="1" x14ac:dyDescent="0.25">
      <c r="B54" s="20" t="s">
        <v>400</v>
      </c>
      <c r="C54" s="20" t="s">
        <v>405</v>
      </c>
      <c r="D54" s="20" t="s">
        <v>615</v>
      </c>
      <c r="E54" s="21" t="s">
        <v>839</v>
      </c>
      <c r="F54" s="22">
        <v>0</v>
      </c>
      <c r="G54" s="90">
        <v>34175</v>
      </c>
      <c r="H54" s="23">
        <v>0</v>
      </c>
    </row>
    <row r="55" spans="2:8" ht="12.9" customHeight="1" x14ac:dyDescent="0.25">
      <c r="B55" s="20" t="s">
        <v>400</v>
      </c>
      <c r="C55" s="20" t="s">
        <v>405</v>
      </c>
      <c r="D55" s="20" t="s">
        <v>552</v>
      </c>
      <c r="E55" s="21" t="s">
        <v>846</v>
      </c>
      <c r="F55" s="22">
        <v>69</v>
      </c>
      <c r="G55" s="90">
        <v>17360</v>
      </c>
      <c r="H55" s="23">
        <v>4</v>
      </c>
    </row>
    <row r="56" spans="2:8" ht="12.9" customHeight="1" x14ac:dyDescent="0.25">
      <c r="B56" s="20" t="s">
        <v>400</v>
      </c>
      <c r="C56" s="20" t="s">
        <v>405</v>
      </c>
      <c r="D56" s="20" t="s">
        <v>206</v>
      </c>
      <c r="E56" s="21" t="s">
        <v>466</v>
      </c>
      <c r="F56" s="22">
        <v>4</v>
      </c>
      <c r="G56" s="90">
        <v>7615</v>
      </c>
      <c r="H56" s="23">
        <v>0.5</v>
      </c>
    </row>
    <row r="57" spans="2:8" ht="12.9" customHeight="1" x14ac:dyDescent="0.25">
      <c r="B57" s="20" t="s">
        <v>400</v>
      </c>
      <c r="C57" s="20" t="s">
        <v>405</v>
      </c>
      <c r="D57" s="20" t="s">
        <v>207</v>
      </c>
      <c r="E57" s="21" t="s">
        <v>468</v>
      </c>
      <c r="F57" s="22">
        <v>0</v>
      </c>
      <c r="G57" s="90">
        <v>5650</v>
      </c>
      <c r="H57" s="23">
        <v>0</v>
      </c>
    </row>
    <row r="58" spans="2:8" ht="12.9" customHeight="1" x14ac:dyDescent="0.25">
      <c r="B58" s="20" t="s">
        <v>400</v>
      </c>
      <c r="C58" s="20" t="s">
        <v>405</v>
      </c>
      <c r="D58" s="20" t="s">
        <v>208</v>
      </c>
      <c r="E58" s="21" t="s">
        <v>469</v>
      </c>
      <c r="F58" s="22">
        <v>3</v>
      </c>
      <c r="G58" s="90">
        <v>12520</v>
      </c>
      <c r="H58" s="23">
        <v>0.2</v>
      </c>
    </row>
    <row r="59" spans="2:8" ht="12.9" customHeight="1" x14ac:dyDescent="0.25">
      <c r="B59" s="20" t="s">
        <v>400</v>
      </c>
      <c r="C59" s="20" t="s">
        <v>405</v>
      </c>
      <c r="D59" s="20" t="s">
        <v>202</v>
      </c>
      <c r="E59" s="21" t="s">
        <v>472</v>
      </c>
      <c r="F59" s="22">
        <v>2</v>
      </c>
      <c r="G59" s="90">
        <v>12760</v>
      </c>
      <c r="H59" s="23">
        <v>0.2</v>
      </c>
    </row>
    <row r="60" spans="2:8" ht="12.9" customHeight="1" x14ac:dyDescent="0.25">
      <c r="B60" s="20" t="s">
        <v>398</v>
      </c>
      <c r="C60" s="20" t="s">
        <v>406</v>
      </c>
      <c r="D60" s="20" t="s">
        <v>228</v>
      </c>
      <c r="E60" s="21" t="s">
        <v>453</v>
      </c>
      <c r="F60" s="22">
        <v>3</v>
      </c>
      <c r="G60" s="90">
        <v>9490</v>
      </c>
      <c r="H60" s="23">
        <v>0.3</v>
      </c>
    </row>
    <row r="61" spans="2:8" ht="12.9" customHeight="1" x14ac:dyDescent="0.25">
      <c r="B61" s="20" t="s">
        <v>398</v>
      </c>
      <c r="C61" s="20" t="s">
        <v>406</v>
      </c>
      <c r="D61" s="20" t="s">
        <v>551</v>
      </c>
      <c r="E61" s="21" t="s">
        <v>845</v>
      </c>
      <c r="F61" s="22">
        <v>4</v>
      </c>
      <c r="G61" s="90">
        <v>31545</v>
      </c>
      <c r="H61" s="23">
        <v>0.1</v>
      </c>
    </row>
    <row r="62" spans="2:8" ht="12.9" customHeight="1" x14ac:dyDescent="0.25">
      <c r="B62" s="20" t="s">
        <v>398</v>
      </c>
      <c r="C62" s="20" t="s">
        <v>406</v>
      </c>
      <c r="D62" s="20" t="s">
        <v>209</v>
      </c>
      <c r="E62" s="21" t="s">
        <v>454</v>
      </c>
      <c r="F62" s="22">
        <v>10</v>
      </c>
      <c r="G62" s="90">
        <v>27445</v>
      </c>
      <c r="H62" s="23">
        <v>0.4</v>
      </c>
    </row>
    <row r="63" spans="2:8" ht="12.9" customHeight="1" x14ac:dyDescent="0.25">
      <c r="B63" s="20" t="s">
        <v>398</v>
      </c>
      <c r="C63" s="20" t="s">
        <v>406</v>
      </c>
      <c r="D63" s="20" t="s">
        <v>229</v>
      </c>
      <c r="E63" s="21" t="s">
        <v>456</v>
      </c>
      <c r="F63" s="22">
        <v>0</v>
      </c>
      <c r="G63" s="90">
        <v>6640</v>
      </c>
      <c r="H63" s="23">
        <v>0</v>
      </c>
    </row>
    <row r="64" spans="2:8" ht="12.9" customHeight="1" x14ac:dyDescent="0.25">
      <c r="B64" s="20" t="s">
        <v>398</v>
      </c>
      <c r="C64" s="20" t="s">
        <v>406</v>
      </c>
      <c r="D64" s="20" t="s">
        <v>210</v>
      </c>
      <c r="E64" s="21" t="s">
        <v>457</v>
      </c>
      <c r="F64" s="22">
        <v>3</v>
      </c>
      <c r="G64" s="90">
        <v>18545</v>
      </c>
      <c r="H64" s="23">
        <v>0.2</v>
      </c>
    </row>
    <row r="65" spans="2:8" ht="12.9" customHeight="1" x14ac:dyDescent="0.25">
      <c r="B65" s="20" t="s">
        <v>398</v>
      </c>
      <c r="C65" s="20" t="s">
        <v>406</v>
      </c>
      <c r="D65" s="20" t="s">
        <v>212</v>
      </c>
      <c r="E65" s="21" t="s">
        <v>460</v>
      </c>
      <c r="F65" s="22">
        <v>5</v>
      </c>
      <c r="G65" s="90">
        <v>19125</v>
      </c>
      <c r="H65" s="23">
        <v>0.3</v>
      </c>
    </row>
    <row r="66" spans="2:8" ht="12.9" customHeight="1" x14ac:dyDescent="0.25">
      <c r="B66" s="20" t="s">
        <v>398</v>
      </c>
      <c r="C66" s="20" t="s">
        <v>406</v>
      </c>
      <c r="D66" s="20" t="s">
        <v>211</v>
      </c>
      <c r="E66" s="21" t="s">
        <v>461</v>
      </c>
      <c r="F66" s="22">
        <v>0</v>
      </c>
      <c r="G66" s="90">
        <v>13330</v>
      </c>
      <c r="H66" s="23">
        <v>0</v>
      </c>
    </row>
    <row r="67" spans="2:8" ht="12.9" customHeight="1" x14ac:dyDescent="0.25">
      <c r="B67" s="20" t="s">
        <v>398</v>
      </c>
      <c r="C67" s="20" t="s">
        <v>406</v>
      </c>
      <c r="D67" s="20" t="s">
        <v>213</v>
      </c>
      <c r="E67" s="21" t="s">
        <v>463</v>
      </c>
      <c r="F67" s="22">
        <v>1</v>
      </c>
      <c r="G67" s="90">
        <v>9680</v>
      </c>
      <c r="H67" s="23">
        <v>0.1</v>
      </c>
    </row>
    <row r="68" spans="2:8" ht="12.9" customHeight="1" x14ac:dyDescent="0.25">
      <c r="B68" s="20" t="s">
        <v>398</v>
      </c>
      <c r="C68" s="20" t="s">
        <v>406</v>
      </c>
      <c r="D68" s="20" t="s">
        <v>533</v>
      </c>
      <c r="E68" s="21" t="s">
        <v>837</v>
      </c>
      <c r="F68" s="22">
        <v>18</v>
      </c>
      <c r="G68" s="90">
        <v>37280</v>
      </c>
      <c r="H68" s="23">
        <v>0.5</v>
      </c>
    </row>
    <row r="69" spans="2:8" ht="12.9" customHeight="1" x14ac:dyDescent="0.25">
      <c r="B69" s="20" t="s">
        <v>398</v>
      </c>
      <c r="C69" s="20" t="s">
        <v>406</v>
      </c>
      <c r="D69" s="20" t="s">
        <v>214</v>
      </c>
      <c r="E69" s="21" t="s">
        <v>464</v>
      </c>
      <c r="F69" s="22">
        <v>0</v>
      </c>
      <c r="G69" s="90">
        <v>10905</v>
      </c>
      <c r="H69" s="23">
        <v>0</v>
      </c>
    </row>
    <row r="70" spans="2:8" ht="12.9" customHeight="1" x14ac:dyDescent="0.25">
      <c r="B70" s="20" t="s">
        <v>398</v>
      </c>
      <c r="C70" s="20" t="s">
        <v>406</v>
      </c>
      <c r="D70" s="20" t="s">
        <v>230</v>
      </c>
      <c r="E70" s="21" t="s">
        <v>467</v>
      </c>
      <c r="F70" s="22">
        <v>1</v>
      </c>
      <c r="G70" s="90">
        <v>6230</v>
      </c>
      <c r="H70" s="23">
        <v>0.2</v>
      </c>
    </row>
    <row r="71" spans="2:8" ht="12.9" customHeight="1" x14ac:dyDescent="0.25">
      <c r="B71" s="20" t="s">
        <v>398</v>
      </c>
      <c r="C71" s="20" t="s">
        <v>406</v>
      </c>
      <c r="D71" s="20" t="s">
        <v>215</v>
      </c>
      <c r="E71" s="21" t="s">
        <v>470</v>
      </c>
      <c r="F71" s="22">
        <v>0</v>
      </c>
      <c r="G71" s="90">
        <v>5525</v>
      </c>
      <c r="H71" s="23">
        <v>0</v>
      </c>
    </row>
    <row r="72" spans="2:8" ht="12.9" customHeight="1" x14ac:dyDescent="0.25">
      <c r="B72" s="20" t="s">
        <v>398</v>
      </c>
      <c r="C72" s="20" t="s">
        <v>406</v>
      </c>
      <c r="D72" s="20" t="s">
        <v>216</v>
      </c>
      <c r="E72" s="21" t="s">
        <v>471</v>
      </c>
      <c r="F72" s="22">
        <v>2</v>
      </c>
      <c r="G72" s="90">
        <v>9660</v>
      </c>
      <c r="H72" s="23">
        <v>0.2</v>
      </c>
    </row>
    <row r="73" spans="2:8" ht="12.9" customHeight="1" x14ac:dyDescent="0.25">
      <c r="B73" s="20" t="s">
        <v>398</v>
      </c>
      <c r="C73" s="20" t="s">
        <v>406</v>
      </c>
      <c r="D73" s="20" t="s">
        <v>217</v>
      </c>
      <c r="E73" s="21" t="s">
        <v>473</v>
      </c>
      <c r="F73" s="22">
        <v>2</v>
      </c>
      <c r="G73" s="90">
        <v>8425</v>
      </c>
      <c r="H73" s="23">
        <v>0.2</v>
      </c>
    </row>
    <row r="74" spans="2:8" ht="12.9" customHeight="1" x14ac:dyDescent="0.25">
      <c r="B74" s="20" t="s">
        <v>399</v>
      </c>
      <c r="C74" s="20" t="s">
        <v>407</v>
      </c>
      <c r="D74" s="20" t="s">
        <v>164</v>
      </c>
      <c r="E74" s="21" t="s">
        <v>411</v>
      </c>
      <c r="F74" s="22">
        <v>1</v>
      </c>
      <c r="G74" s="90">
        <v>5960</v>
      </c>
      <c r="H74" s="23">
        <v>0.2</v>
      </c>
    </row>
    <row r="75" spans="2:8" ht="12.9" customHeight="1" x14ac:dyDescent="0.25">
      <c r="B75" s="20" t="s">
        <v>399</v>
      </c>
      <c r="C75" s="20" t="s">
        <v>407</v>
      </c>
      <c r="D75" s="20" t="s">
        <v>165</v>
      </c>
      <c r="E75" s="21" t="s">
        <v>412</v>
      </c>
      <c r="F75" s="22">
        <v>4</v>
      </c>
      <c r="G75" s="90">
        <v>7225</v>
      </c>
      <c r="H75" s="23">
        <v>0.6</v>
      </c>
    </row>
    <row r="76" spans="2:8" ht="12.9" customHeight="1" x14ac:dyDescent="0.25">
      <c r="B76" s="20" t="s">
        <v>399</v>
      </c>
      <c r="C76" s="20" t="s">
        <v>407</v>
      </c>
      <c r="D76" s="20" t="s">
        <v>166</v>
      </c>
      <c r="E76" s="21" t="s">
        <v>413</v>
      </c>
      <c r="F76" s="22">
        <v>9</v>
      </c>
      <c r="G76" s="90">
        <v>8855</v>
      </c>
      <c r="H76" s="23">
        <v>1</v>
      </c>
    </row>
    <row r="77" spans="2:8" ht="12.9" customHeight="1" x14ac:dyDescent="0.25">
      <c r="B77" s="20" t="s">
        <v>399</v>
      </c>
      <c r="C77" s="20" t="s">
        <v>407</v>
      </c>
      <c r="D77" s="20" t="s">
        <v>167</v>
      </c>
      <c r="E77" s="21" t="s">
        <v>414</v>
      </c>
      <c r="F77" s="22">
        <v>5</v>
      </c>
      <c r="G77" s="90">
        <v>6970</v>
      </c>
      <c r="H77" s="23">
        <v>0.7</v>
      </c>
    </row>
    <row r="78" spans="2:8" ht="12.9" customHeight="1" x14ac:dyDescent="0.25">
      <c r="B78" s="20" t="s">
        <v>399</v>
      </c>
      <c r="C78" s="20" t="s">
        <v>407</v>
      </c>
      <c r="D78" s="20" t="s">
        <v>534</v>
      </c>
      <c r="E78" s="21" t="s">
        <v>608</v>
      </c>
      <c r="F78" s="22">
        <v>86</v>
      </c>
      <c r="G78" s="90">
        <v>26540</v>
      </c>
      <c r="H78" s="23">
        <v>3.2</v>
      </c>
    </row>
    <row r="79" spans="2:8" ht="12.9" customHeight="1" x14ac:dyDescent="0.25">
      <c r="B79" s="20" t="s">
        <v>399</v>
      </c>
      <c r="C79" s="20" t="s">
        <v>407</v>
      </c>
      <c r="D79" s="20" t="s">
        <v>168</v>
      </c>
      <c r="E79" s="21" t="s">
        <v>416</v>
      </c>
      <c r="F79" s="22">
        <v>18</v>
      </c>
      <c r="G79" s="90">
        <v>6550</v>
      </c>
      <c r="H79" s="23">
        <v>2.7</v>
      </c>
    </row>
    <row r="80" spans="2:8" ht="12.9" customHeight="1" x14ac:dyDescent="0.25">
      <c r="B80" s="20" t="s">
        <v>399</v>
      </c>
      <c r="C80" s="20" t="s">
        <v>407</v>
      </c>
      <c r="D80" s="20" t="s">
        <v>170</v>
      </c>
      <c r="E80" s="21" t="s">
        <v>418</v>
      </c>
      <c r="F80" s="22">
        <v>5</v>
      </c>
      <c r="G80" s="90">
        <v>12950</v>
      </c>
      <c r="H80" s="23">
        <v>0.4</v>
      </c>
    </row>
    <row r="81" spans="2:8" ht="12.9" customHeight="1" x14ac:dyDescent="0.25">
      <c r="B81" s="20" t="s">
        <v>399</v>
      </c>
      <c r="C81" s="20" t="s">
        <v>407</v>
      </c>
      <c r="D81" s="20" t="s">
        <v>187</v>
      </c>
      <c r="E81" s="21" t="s">
        <v>420</v>
      </c>
      <c r="F81" s="22">
        <v>10</v>
      </c>
      <c r="G81" s="90">
        <v>7265</v>
      </c>
      <c r="H81" s="23">
        <v>1.4</v>
      </c>
    </row>
    <row r="82" spans="2:8" ht="12.9" customHeight="1" x14ac:dyDescent="0.25">
      <c r="B82" s="20" t="s">
        <v>399</v>
      </c>
      <c r="C82" s="20" t="s">
        <v>407</v>
      </c>
      <c r="D82" s="20" t="s">
        <v>172</v>
      </c>
      <c r="E82" s="21" t="s">
        <v>421</v>
      </c>
      <c r="F82" s="22">
        <v>25</v>
      </c>
      <c r="G82" s="90">
        <v>7195</v>
      </c>
      <c r="H82" s="23">
        <v>3.5</v>
      </c>
    </row>
    <row r="83" spans="2:8" ht="12.9" customHeight="1" x14ac:dyDescent="0.25">
      <c r="B83" s="20" t="s">
        <v>399</v>
      </c>
      <c r="C83" s="20" t="s">
        <v>407</v>
      </c>
      <c r="D83" s="20" t="s">
        <v>173</v>
      </c>
      <c r="E83" s="21" t="s">
        <v>422</v>
      </c>
      <c r="F83" s="22">
        <v>0</v>
      </c>
      <c r="G83" s="90">
        <v>5310</v>
      </c>
      <c r="H83" s="23">
        <v>0</v>
      </c>
    </row>
    <row r="84" spans="2:8" ht="12.9" customHeight="1" x14ac:dyDescent="0.25">
      <c r="B84" s="20" t="s">
        <v>399</v>
      </c>
      <c r="C84" s="20" t="s">
        <v>407</v>
      </c>
      <c r="D84" s="20" t="s">
        <v>171</v>
      </c>
      <c r="E84" s="21" t="s">
        <v>423</v>
      </c>
      <c r="F84" s="22">
        <v>11</v>
      </c>
      <c r="G84" s="90">
        <v>8000</v>
      </c>
      <c r="H84" s="23">
        <v>1.4</v>
      </c>
    </row>
    <row r="85" spans="2:8" ht="12.9" customHeight="1" x14ac:dyDescent="0.25">
      <c r="B85" s="20" t="s">
        <v>399</v>
      </c>
      <c r="C85" s="20" t="s">
        <v>407</v>
      </c>
      <c r="D85" s="20" t="s">
        <v>176</v>
      </c>
      <c r="E85" s="21" t="s">
        <v>425</v>
      </c>
      <c r="F85" s="22">
        <v>0</v>
      </c>
      <c r="G85" s="90">
        <v>7340</v>
      </c>
      <c r="H85" s="23">
        <v>0</v>
      </c>
    </row>
    <row r="86" spans="2:8" ht="12.9" customHeight="1" x14ac:dyDescent="0.25">
      <c r="B86" s="20" t="s">
        <v>399</v>
      </c>
      <c r="C86" s="20" t="s">
        <v>407</v>
      </c>
      <c r="D86" s="20" t="s">
        <v>226</v>
      </c>
      <c r="E86" s="21" t="s">
        <v>426</v>
      </c>
      <c r="F86" s="22">
        <v>0</v>
      </c>
      <c r="G86" s="90">
        <v>19980</v>
      </c>
      <c r="H86" s="23">
        <v>0</v>
      </c>
    </row>
    <row r="87" spans="2:8" ht="12.9" customHeight="1" x14ac:dyDescent="0.25">
      <c r="B87" s="20" t="s">
        <v>399</v>
      </c>
      <c r="C87" s="20" t="s">
        <v>407</v>
      </c>
      <c r="D87" s="20" t="s">
        <v>340</v>
      </c>
      <c r="E87" s="21" t="s">
        <v>427</v>
      </c>
      <c r="F87" s="22">
        <v>6</v>
      </c>
      <c r="G87" s="90">
        <v>19565</v>
      </c>
      <c r="H87" s="23">
        <v>0.3</v>
      </c>
    </row>
    <row r="88" spans="2:8" ht="12.9" customHeight="1" x14ac:dyDescent="0.25">
      <c r="B88" s="20" t="s">
        <v>399</v>
      </c>
      <c r="C88" s="20" t="s">
        <v>407</v>
      </c>
      <c r="D88" s="20" t="s">
        <v>177</v>
      </c>
      <c r="E88" s="21" t="s">
        <v>428</v>
      </c>
      <c r="F88" s="22">
        <v>17</v>
      </c>
      <c r="G88" s="90">
        <v>11285</v>
      </c>
      <c r="H88" s="23">
        <v>1.5</v>
      </c>
    </row>
    <row r="89" spans="2:8" ht="12.9" customHeight="1" x14ac:dyDescent="0.25">
      <c r="B89" s="20" t="s">
        <v>399</v>
      </c>
      <c r="C89" s="20" t="s">
        <v>407</v>
      </c>
      <c r="D89" s="20" t="s">
        <v>169</v>
      </c>
      <c r="E89" s="21" t="s">
        <v>435</v>
      </c>
      <c r="F89" s="22">
        <v>35</v>
      </c>
      <c r="G89" s="90">
        <v>8570</v>
      </c>
      <c r="H89" s="23">
        <v>4.0999999999999996</v>
      </c>
    </row>
    <row r="90" spans="2:8" ht="12.9" customHeight="1" x14ac:dyDescent="0.25">
      <c r="B90" s="20" t="s">
        <v>399</v>
      </c>
      <c r="C90" s="20" t="s">
        <v>407</v>
      </c>
      <c r="D90" s="20" t="s">
        <v>174</v>
      </c>
      <c r="E90" s="21" t="s">
        <v>437</v>
      </c>
      <c r="F90" s="22">
        <v>2</v>
      </c>
      <c r="G90" s="90">
        <v>10605</v>
      </c>
      <c r="H90" s="23">
        <v>0.2</v>
      </c>
    </row>
    <row r="91" spans="2:8" ht="12.9" customHeight="1" x14ac:dyDescent="0.25">
      <c r="B91" s="20" t="s">
        <v>399</v>
      </c>
      <c r="C91" s="20" t="s">
        <v>407</v>
      </c>
      <c r="D91" s="20" t="s">
        <v>178</v>
      </c>
      <c r="E91" s="21" t="s">
        <v>439</v>
      </c>
      <c r="F91" s="22">
        <v>0</v>
      </c>
      <c r="G91" s="90">
        <v>7030</v>
      </c>
      <c r="H91" s="23">
        <v>0</v>
      </c>
    </row>
    <row r="92" spans="2:8" ht="12.9" customHeight="1" x14ac:dyDescent="0.25">
      <c r="B92" s="20" t="s">
        <v>399</v>
      </c>
      <c r="C92" s="20" t="s">
        <v>407</v>
      </c>
      <c r="D92" s="20" t="s">
        <v>179</v>
      </c>
      <c r="E92" s="21" t="s">
        <v>441</v>
      </c>
      <c r="F92" s="22">
        <v>1</v>
      </c>
      <c r="G92" s="90">
        <v>5050</v>
      </c>
      <c r="H92" s="23">
        <v>0.2</v>
      </c>
    </row>
    <row r="93" spans="2:8" ht="12.9" customHeight="1" x14ac:dyDescent="0.25">
      <c r="B93" s="20" t="s">
        <v>399</v>
      </c>
      <c r="C93" s="20" t="s">
        <v>407</v>
      </c>
      <c r="D93" s="20" t="s">
        <v>181</v>
      </c>
      <c r="E93" s="21" t="s">
        <v>442</v>
      </c>
      <c r="F93" s="22">
        <v>0</v>
      </c>
      <c r="G93" s="90">
        <v>7890</v>
      </c>
      <c r="H93" s="23">
        <v>0</v>
      </c>
    </row>
    <row r="94" spans="2:8" ht="12.9" customHeight="1" x14ac:dyDescent="0.25">
      <c r="B94" s="20" t="s">
        <v>399</v>
      </c>
      <c r="C94" s="20" t="s">
        <v>407</v>
      </c>
      <c r="D94" s="20" t="s">
        <v>180</v>
      </c>
      <c r="E94" s="21" t="s">
        <v>443</v>
      </c>
      <c r="F94" s="22">
        <v>4</v>
      </c>
      <c r="G94" s="90">
        <v>10990</v>
      </c>
      <c r="H94" s="23">
        <v>0.4</v>
      </c>
    </row>
    <row r="95" spans="2:8" ht="12.9" customHeight="1" x14ac:dyDescent="0.25">
      <c r="B95" s="20" t="s">
        <v>399</v>
      </c>
      <c r="C95" s="20" t="s">
        <v>407</v>
      </c>
      <c r="D95" s="20" t="s">
        <v>182</v>
      </c>
      <c r="E95" s="21" t="s">
        <v>445</v>
      </c>
      <c r="F95" s="22">
        <v>5</v>
      </c>
      <c r="G95" s="90">
        <v>8145</v>
      </c>
      <c r="H95" s="23">
        <v>0.6</v>
      </c>
    </row>
    <row r="96" spans="2:8" ht="12.9" customHeight="1" x14ac:dyDescent="0.25">
      <c r="B96" s="20" t="s">
        <v>399</v>
      </c>
      <c r="C96" s="20" t="s">
        <v>407</v>
      </c>
      <c r="D96" s="20" t="s">
        <v>183</v>
      </c>
      <c r="E96" s="21" t="s">
        <v>446</v>
      </c>
      <c r="F96" s="22">
        <v>1</v>
      </c>
      <c r="G96" s="90">
        <v>8035</v>
      </c>
      <c r="H96" s="23">
        <v>0.1</v>
      </c>
    </row>
    <row r="97" spans="2:8" ht="12.9" customHeight="1" x14ac:dyDescent="0.25">
      <c r="B97" s="20" t="s">
        <v>399</v>
      </c>
      <c r="C97" s="20" t="s">
        <v>407</v>
      </c>
      <c r="D97" s="20" t="s">
        <v>184</v>
      </c>
      <c r="E97" s="21" t="s">
        <v>449</v>
      </c>
      <c r="F97" s="22">
        <v>0</v>
      </c>
      <c r="G97" s="90">
        <v>7390</v>
      </c>
      <c r="H97" s="23">
        <v>0</v>
      </c>
    </row>
    <row r="98" spans="2:8" ht="12.9" customHeight="1" x14ac:dyDescent="0.25">
      <c r="B98" s="20" t="s">
        <v>399</v>
      </c>
      <c r="C98" s="20" t="s">
        <v>407</v>
      </c>
      <c r="D98" s="20" t="s">
        <v>185</v>
      </c>
      <c r="E98" s="21" t="s">
        <v>450</v>
      </c>
      <c r="F98" s="22">
        <v>1</v>
      </c>
      <c r="G98" s="90">
        <v>4035</v>
      </c>
      <c r="H98" s="23">
        <v>0.2</v>
      </c>
    </row>
    <row r="99" spans="2:8" ht="12.9" customHeight="1" x14ac:dyDescent="0.25">
      <c r="B99" s="20" t="s">
        <v>399</v>
      </c>
      <c r="C99" s="20" t="s">
        <v>407</v>
      </c>
      <c r="D99" s="20" t="s">
        <v>186</v>
      </c>
      <c r="E99" s="21" t="s">
        <v>451</v>
      </c>
      <c r="F99" s="22">
        <v>3</v>
      </c>
      <c r="G99" s="90">
        <v>10845</v>
      </c>
      <c r="H99" s="23">
        <v>0.3</v>
      </c>
    </row>
    <row r="100" spans="2:8" ht="12.9" customHeight="1" x14ac:dyDescent="0.25">
      <c r="B100" s="20" t="s">
        <v>399</v>
      </c>
      <c r="C100" s="20" t="s">
        <v>407</v>
      </c>
      <c r="D100" s="20" t="s">
        <v>225</v>
      </c>
      <c r="E100" s="21" t="s">
        <v>452</v>
      </c>
      <c r="F100" s="22">
        <v>2</v>
      </c>
      <c r="G100" s="90">
        <v>14290</v>
      </c>
      <c r="H100" s="23">
        <v>0.1</v>
      </c>
    </row>
    <row r="101" spans="2:8" ht="12.9" customHeight="1" x14ac:dyDescent="0.25">
      <c r="B101" s="20" t="s">
        <v>397</v>
      </c>
      <c r="C101" s="20" t="s">
        <v>408</v>
      </c>
      <c r="D101" s="20" t="s">
        <v>188</v>
      </c>
      <c r="E101" s="21" t="s">
        <v>409</v>
      </c>
      <c r="F101" s="22">
        <v>2</v>
      </c>
      <c r="G101" s="90">
        <v>10585</v>
      </c>
      <c r="H101" s="23">
        <v>0.2</v>
      </c>
    </row>
    <row r="102" spans="2:8" ht="12.9" customHeight="1" x14ac:dyDescent="0.25">
      <c r="B102" s="20" t="s">
        <v>397</v>
      </c>
      <c r="C102" s="20" t="s">
        <v>408</v>
      </c>
      <c r="D102" s="20" t="s">
        <v>189</v>
      </c>
      <c r="E102" s="21" t="s">
        <v>410</v>
      </c>
      <c r="F102" s="22">
        <v>0</v>
      </c>
      <c r="G102" s="90">
        <v>3780</v>
      </c>
      <c r="H102" s="23">
        <v>0</v>
      </c>
    </row>
    <row r="103" spans="2:8" ht="12.9" customHeight="1" x14ac:dyDescent="0.25">
      <c r="B103" s="20" t="s">
        <v>397</v>
      </c>
      <c r="C103" s="20" t="s">
        <v>408</v>
      </c>
      <c r="D103" s="20" t="s">
        <v>609</v>
      </c>
      <c r="E103" s="21" t="s">
        <v>838</v>
      </c>
      <c r="F103" s="22">
        <v>0</v>
      </c>
      <c r="G103" s="90">
        <v>22355</v>
      </c>
      <c r="H103" s="23">
        <v>0</v>
      </c>
    </row>
    <row r="104" spans="2:8" ht="12.9" customHeight="1" x14ac:dyDescent="0.25">
      <c r="B104" s="20" t="s">
        <v>397</v>
      </c>
      <c r="C104" s="20" t="s">
        <v>408</v>
      </c>
      <c r="D104" s="20" t="s">
        <v>190</v>
      </c>
      <c r="E104" s="21" t="s">
        <v>415</v>
      </c>
      <c r="F104" s="22">
        <v>0</v>
      </c>
      <c r="G104" s="90">
        <v>6830</v>
      </c>
      <c r="H104" s="23">
        <v>0</v>
      </c>
    </row>
    <row r="105" spans="2:8" ht="12.9" customHeight="1" x14ac:dyDescent="0.25">
      <c r="B105" s="20" t="s">
        <v>397</v>
      </c>
      <c r="C105" s="20" t="s">
        <v>408</v>
      </c>
      <c r="D105" s="20" t="s">
        <v>606</v>
      </c>
      <c r="E105" s="21" t="s">
        <v>607</v>
      </c>
      <c r="F105" s="22">
        <v>0</v>
      </c>
      <c r="G105" s="90">
        <v>16995</v>
      </c>
      <c r="H105" s="23">
        <v>0</v>
      </c>
    </row>
    <row r="106" spans="2:8" ht="12.9" customHeight="1" x14ac:dyDescent="0.25">
      <c r="B106" s="20" t="s">
        <v>397</v>
      </c>
      <c r="C106" s="20" t="s">
        <v>408</v>
      </c>
      <c r="D106" s="20" t="s">
        <v>191</v>
      </c>
      <c r="E106" s="21" t="s">
        <v>417</v>
      </c>
      <c r="F106" s="22">
        <v>0</v>
      </c>
      <c r="G106" s="90">
        <v>10875</v>
      </c>
      <c r="H106" s="23">
        <v>0</v>
      </c>
    </row>
    <row r="107" spans="2:8" ht="12.9" customHeight="1" x14ac:dyDescent="0.25">
      <c r="B107" s="20" t="s">
        <v>397</v>
      </c>
      <c r="C107" s="20" t="s">
        <v>408</v>
      </c>
      <c r="D107" s="20" t="s">
        <v>192</v>
      </c>
      <c r="E107" s="21" t="s">
        <v>419</v>
      </c>
      <c r="F107" s="22">
        <v>1</v>
      </c>
      <c r="G107" s="90">
        <v>10660</v>
      </c>
      <c r="H107" s="23">
        <v>0.1</v>
      </c>
    </row>
    <row r="108" spans="2:8" ht="12.9" customHeight="1" x14ac:dyDescent="0.25">
      <c r="B108" s="20" t="s">
        <v>397</v>
      </c>
      <c r="C108" s="20" t="s">
        <v>408</v>
      </c>
      <c r="D108" s="20" t="s">
        <v>193</v>
      </c>
      <c r="E108" s="21" t="s">
        <v>424</v>
      </c>
      <c r="F108" s="22">
        <v>0</v>
      </c>
      <c r="G108" s="90">
        <v>8875</v>
      </c>
      <c r="H108" s="23">
        <v>0</v>
      </c>
    </row>
    <row r="109" spans="2:8" ht="12.9" customHeight="1" x14ac:dyDescent="0.25">
      <c r="B109" s="20" t="s">
        <v>397</v>
      </c>
      <c r="C109" s="20" t="s">
        <v>408</v>
      </c>
      <c r="D109" s="20" t="s">
        <v>610</v>
      </c>
      <c r="E109" s="21" t="s">
        <v>611</v>
      </c>
      <c r="F109" s="22">
        <v>0</v>
      </c>
      <c r="G109" s="90">
        <v>13225</v>
      </c>
      <c r="H109" s="23">
        <v>0</v>
      </c>
    </row>
    <row r="110" spans="2:8" ht="12.9" customHeight="1" x14ac:dyDescent="0.25">
      <c r="B110" s="20" t="s">
        <v>397</v>
      </c>
      <c r="C110" s="20" t="s">
        <v>408</v>
      </c>
      <c r="D110" s="20" t="s">
        <v>369</v>
      </c>
      <c r="E110" s="21" t="s">
        <v>368</v>
      </c>
      <c r="F110" s="22">
        <v>115</v>
      </c>
      <c r="G110" s="90">
        <v>20530</v>
      </c>
      <c r="H110" s="23">
        <v>5.6</v>
      </c>
    </row>
    <row r="111" spans="2:8" ht="12.9" customHeight="1" x14ac:dyDescent="0.25">
      <c r="B111" s="20" t="s">
        <v>397</v>
      </c>
      <c r="C111" s="20" t="s">
        <v>408</v>
      </c>
      <c r="D111" s="20" t="s">
        <v>306</v>
      </c>
      <c r="E111" s="21" t="s">
        <v>429</v>
      </c>
      <c r="F111" s="22">
        <v>0</v>
      </c>
      <c r="G111" s="90">
        <v>19130</v>
      </c>
      <c r="H111" s="23">
        <v>0</v>
      </c>
    </row>
    <row r="112" spans="2:8" ht="12.9" customHeight="1" x14ac:dyDescent="0.25">
      <c r="B112" s="20" t="s">
        <v>397</v>
      </c>
      <c r="C112" s="20" t="s">
        <v>408</v>
      </c>
      <c r="D112" s="20" t="s">
        <v>175</v>
      </c>
      <c r="E112" s="21" t="s">
        <v>430</v>
      </c>
      <c r="F112" s="22">
        <v>0</v>
      </c>
      <c r="G112" s="90">
        <v>9920</v>
      </c>
      <c r="H112" s="23">
        <v>0</v>
      </c>
    </row>
    <row r="113" spans="2:8" ht="12.9" customHeight="1" x14ac:dyDescent="0.25">
      <c r="B113" s="20" t="s">
        <v>397</v>
      </c>
      <c r="C113" s="20" t="s">
        <v>408</v>
      </c>
      <c r="D113" s="20" t="s">
        <v>194</v>
      </c>
      <c r="E113" s="21" t="s">
        <v>431</v>
      </c>
      <c r="F113" s="22">
        <v>0</v>
      </c>
      <c r="G113" s="90">
        <v>5285</v>
      </c>
      <c r="H113" s="23">
        <v>0</v>
      </c>
    </row>
    <row r="114" spans="2:8" ht="12.9" customHeight="1" x14ac:dyDescent="0.25">
      <c r="B114" s="20" t="s">
        <v>397</v>
      </c>
      <c r="C114" s="20" t="s">
        <v>408</v>
      </c>
      <c r="D114" s="20" t="s">
        <v>195</v>
      </c>
      <c r="E114" s="21" t="s">
        <v>432</v>
      </c>
      <c r="F114" s="22">
        <v>0</v>
      </c>
      <c r="G114" s="90">
        <v>5870</v>
      </c>
      <c r="H114" s="23">
        <v>0</v>
      </c>
    </row>
    <row r="115" spans="2:8" ht="12.9" customHeight="1" x14ac:dyDescent="0.25">
      <c r="B115" s="20" t="s">
        <v>397</v>
      </c>
      <c r="C115" s="20" t="s">
        <v>408</v>
      </c>
      <c r="D115" s="20" t="s">
        <v>227</v>
      </c>
      <c r="E115" s="21" t="s">
        <v>433</v>
      </c>
      <c r="F115" s="22">
        <v>0</v>
      </c>
      <c r="G115" s="90">
        <v>9135</v>
      </c>
      <c r="H115" s="23">
        <v>0</v>
      </c>
    </row>
    <row r="116" spans="2:8" ht="12.9" customHeight="1" x14ac:dyDescent="0.25">
      <c r="B116" s="20" t="s">
        <v>397</v>
      </c>
      <c r="C116" s="20" t="s">
        <v>408</v>
      </c>
      <c r="D116" s="20" t="s">
        <v>536</v>
      </c>
      <c r="E116" s="21" t="s">
        <v>612</v>
      </c>
      <c r="F116" s="22">
        <v>6</v>
      </c>
      <c r="G116" s="90">
        <v>15065</v>
      </c>
      <c r="H116" s="23">
        <v>0.4</v>
      </c>
    </row>
    <row r="117" spans="2:8" ht="12.9" customHeight="1" x14ac:dyDescent="0.25">
      <c r="B117" s="20" t="s">
        <v>397</v>
      </c>
      <c r="C117" s="20" t="s">
        <v>408</v>
      </c>
      <c r="D117" s="20" t="s">
        <v>161</v>
      </c>
      <c r="E117" s="21" t="s">
        <v>434</v>
      </c>
      <c r="F117" s="22">
        <v>0</v>
      </c>
      <c r="G117" s="90">
        <v>13970</v>
      </c>
      <c r="H117" s="23">
        <v>0</v>
      </c>
    </row>
    <row r="118" spans="2:8" ht="12.9" customHeight="1" x14ac:dyDescent="0.25">
      <c r="B118" s="20" t="s">
        <v>397</v>
      </c>
      <c r="C118" s="20" t="s">
        <v>408</v>
      </c>
      <c r="D118" s="20" t="s">
        <v>196</v>
      </c>
      <c r="E118" s="21" t="s">
        <v>436</v>
      </c>
      <c r="F118" s="22">
        <v>0</v>
      </c>
      <c r="G118" s="90">
        <v>9185</v>
      </c>
      <c r="H118" s="23">
        <v>0</v>
      </c>
    </row>
    <row r="119" spans="2:8" ht="12.9" customHeight="1" x14ac:dyDescent="0.25">
      <c r="B119" s="20" t="s">
        <v>397</v>
      </c>
      <c r="C119" s="20" t="s">
        <v>408</v>
      </c>
      <c r="D119" s="20" t="s">
        <v>197</v>
      </c>
      <c r="E119" s="21" t="s">
        <v>438</v>
      </c>
      <c r="F119" s="22">
        <v>0</v>
      </c>
      <c r="G119" s="90">
        <v>20340</v>
      </c>
      <c r="H119" s="23">
        <v>0</v>
      </c>
    </row>
    <row r="120" spans="2:8" ht="12.9" customHeight="1" x14ac:dyDescent="0.25">
      <c r="B120" s="20" t="s">
        <v>397</v>
      </c>
      <c r="C120" s="20" t="s">
        <v>408</v>
      </c>
      <c r="D120" s="20" t="s">
        <v>162</v>
      </c>
      <c r="E120" s="21" t="s">
        <v>440</v>
      </c>
      <c r="F120" s="22">
        <v>0</v>
      </c>
      <c r="G120" s="90">
        <v>5785</v>
      </c>
      <c r="H120" s="23">
        <v>0</v>
      </c>
    </row>
    <row r="121" spans="2:8" ht="12.9" customHeight="1" x14ac:dyDescent="0.25">
      <c r="B121" s="20" t="s">
        <v>397</v>
      </c>
      <c r="C121" s="20" t="s">
        <v>408</v>
      </c>
      <c r="D121" s="20" t="s">
        <v>163</v>
      </c>
      <c r="E121" s="21" t="s">
        <v>444</v>
      </c>
      <c r="F121" s="22">
        <v>0</v>
      </c>
      <c r="G121" s="90">
        <v>10385</v>
      </c>
      <c r="H121" s="23">
        <v>0</v>
      </c>
    </row>
    <row r="122" spans="2:8" ht="12.9" customHeight="1" x14ac:dyDescent="0.25">
      <c r="B122" s="20" t="s">
        <v>397</v>
      </c>
      <c r="C122" s="20" t="s">
        <v>408</v>
      </c>
      <c r="D122" s="20" t="s">
        <v>531</v>
      </c>
      <c r="E122" s="21" t="s">
        <v>605</v>
      </c>
      <c r="F122" s="22">
        <v>10</v>
      </c>
      <c r="G122" s="90">
        <v>24920</v>
      </c>
      <c r="H122" s="23">
        <v>0.4</v>
      </c>
    </row>
    <row r="123" spans="2:8" ht="12.9" customHeight="1" x14ac:dyDescent="0.25">
      <c r="B123" s="20" t="s">
        <v>397</v>
      </c>
      <c r="C123" s="20" t="s">
        <v>408</v>
      </c>
      <c r="D123" s="20" t="s">
        <v>198</v>
      </c>
      <c r="E123" s="21" t="s">
        <v>447</v>
      </c>
      <c r="F123" s="22">
        <v>3</v>
      </c>
      <c r="G123" s="90">
        <v>12585</v>
      </c>
      <c r="H123" s="23">
        <v>0.2</v>
      </c>
    </row>
    <row r="124" spans="2:8" ht="12.9" customHeight="1" x14ac:dyDescent="0.25">
      <c r="B124" s="25" t="s">
        <v>397</v>
      </c>
      <c r="C124" s="25" t="s">
        <v>408</v>
      </c>
      <c r="D124" s="25" t="s">
        <v>199</v>
      </c>
      <c r="E124" s="82" t="s">
        <v>448</v>
      </c>
      <c r="F124" s="83">
        <v>0</v>
      </c>
      <c r="G124" s="91">
        <v>13070</v>
      </c>
      <c r="H124" s="84">
        <v>0</v>
      </c>
    </row>
    <row r="125" spans="2:8" ht="12.9" customHeight="1" x14ac:dyDescent="0.25">
      <c r="B125" s="42"/>
      <c r="C125" s="42"/>
      <c r="D125" s="42"/>
      <c r="E125" s="42"/>
      <c r="F125" s="73"/>
      <c r="G125" s="107"/>
      <c r="H125" s="81"/>
    </row>
    <row r="126" spans="2:8" ht="12.9" customHeight="1" x14ac:dyDescent="0.25">
      <c r="B126" s="27" t="s">
        <v>25</v>
      </c>
      <c r="C126" s="27"/>
      <c r="D126" s="27"/>
      <c r="E126" s="28"/>
      <c r="F126" s="28"/>
      <c r="G126" s="133"/>
      <c r="H126" s="27"/>
    </row>
    <row r="127" spans="2:8" ht="110.1" customHeight="1" x14ac:dyDescent="0.25">
      <c r="B127" s="137" t="s">
        <v>925</v>
      </c>
      <c r="C127" s="137"/>
      <c r="D127" s="137"/>
      <c r="E127" s="137"/>
      <c r="F127" s="137"/>
      <c r="G127" s="137"/>
      <c r="H127" s="137"/>
    </row>
    <row r="128" spans="2:8" ht="99.9" customHeight="1" x14ac:dyDescent="0.25">
      <c r="B128" s="134" t="s">
        <v>918</v>
      </c>
      <c r="C128" s="134"/>
      <c r="D128" s="134"/>
      <c r="E128" s="134"/>
      <c r="F128" s="134"/>
      <c r="G128" s="134"/>
      <c r="H128" s="134"/>
    </row>
    <row r="129" spans="2:8" ht="12.9" customHeight="1" x14ac:dyDescent="0.25">
      <c r="B129" s="66"/>
      <c r="C129" s="66"/>
      <c r="D129" s="66"/>
      <c r="E129" s="66"/>
      <c r="F129" s="66"/>
      <c r="G129" s="66"/>
      <c r="H129" s="66"/>
    </row>
    <row r="130" spans="2:8" ht="90" customHeight="1" x14ac:dyDescent="0.25">
      <c r="B130" s="135" t="s">
        <v>923</v>
      </c>
      <c r="C130" s="135"/>
      <c r="D130" s="135"/>
      <c r="E130" s="135"/>
      <c r="F130" s="135"/>
      <c r="G130" s="135"/>
      <c r="H130" s="135"/>
    </row>
    <row r="131" spans="2:8" ht="39.9" customHeight="1" x14ac:dyDescent="0.25">
      <c r="B131" s="138" t="s">
        <v>919</v>
      </c>
      <c r="C131" s="138"/>
      <c r="D131" s="138"/>
      <c r="E131" s="138"/>
      <c r="F131" s="138"/>
      <c r="G131" s="138"/>
      <c r="H131" s="138"/>
    </row>
    <row r="132" spans="2:8" ht="12.9" customHeight="1" x14ac:dyDescent="0.25">
      <c r="B132" s="66"/>
      <c r="C132" s="66"/>
      <c r="D132" s="66"/>
      <c r="E132" s="66"/>
      <c r="F132" s="66"/>
      <c r="G132" s="66"/>
      <c r="H132" s="66"/>
    </row>
    <row r="133" spans="2:8" ht="22.2" customHeight="1" x14ac:dyDescent="0.25">
      <c r="B133" s="135" t="s">
        <v>924</v>
      </c>
      <c r="C133" s="135"/>
      <c r="D133" s="135"/>
      <c r="E133" s="135"/>
      <c r="F133" s="135"/>
      <c r="G133" s="135"/>
      <c r="H133" s="135"/>
    </row>
    <row r="134" spans="2:8" ht="12.9" customHeight="1" x14ac:dyDescent="0.25">
      <c r="B134" s="66"/>
      <c r="C134" s="66"/>
      <c r="D134" s="66"/>
      <c r="E134" s="66"/>
      <c r="F134" s="66"/>
      <c r="G134" s="66"/>
      <c r="H134" s="66"/>
    </row>
    <row r="135" spans="2:8" ht="12.9" customHeight="1" x14ac:dyDescent="0.25">
      <c r="B135" s="139"/>
      <c r="C135" s="139"/>
      <c r="D135" s="139"/>
      <c r="E135" s="139"/>
      <c r="F135" s="139"/>
      <c r="G135" s="139"/>
      <c r="H135" s="139"/>
    </row>
    <row r="136" spans="2:8" ht="12.9" customHeight="1" x14ac:dyDescent="0.25">
      <c r="B136" s="139"/>
      <c r="C136" s="139"/>
      <c r="D136" s="139"/>
      <c r="E136" s="139"/>
      <c r="F136" s="139"/>
      <c r="G136" s="139"/>
      <c r="H136" s="139"/>
    </row>
    <row r="166" ht="25.2" customHeight="1" x14ac:dyDescent="0.25"/>
    <row r="168" ht="224.4" customHeight="1" x14ac:dyDescent="0.25"/>
    <row r="170" ht="95.4" customHeight="1" x14ac:dyDescent="0.25"/>
    <row r="174" ht="18.600000000000001" customHeight="1" x14ac:dyDescent="0.25"/>
  </sheetData>
  <sortState xmlns:xlrd2="http://schemas.microsoft.com/office/spreadsheetml/2017/richdata2" ref="B19:K124">
    <sortCondition ref="B19:B124"/>
    <sortCondition ref="E19:E124"/>
  </sortState>
  <mergeCells count="7">
    <mergeCell ref="B136:H136"/>
    <mergeCell ref="B127:H127"/>
    <mergeCell ref="B130:H130"/>
    <mergeCell ref="B133:H133"/>
    <mergeCell ref="B135:H135"/>
    <mergeCell ref="B128:H128"/>
    <mergeCell ref="B131:H131"/>
  </mergeCells>
  <phoneticPr fontId="0" type="noConversion"/>
  <pageMargins left="0.74803149606299213" right="0.74803149606299213" top="0.98425196850393704" bottom="0.98425196850393704" header="0.51181102362204722" footer="0.51181102362204722"/>
  <pageSetup paperSize="9" scale="4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593C9-1A01-436C-BAA6-D89A286A296C}">
  <sheetPr>
    <pageSetUpPr fitToPage="1"/>
  </sheetPr>
  <dimension ref="A1:J24"/>
  <sheetViews>
    <sheetView showGridLines="0" zoomScale="80" zoomScaleNormal="80" workbookViewId="0">
      <pane ySplit="13" topLeftCell="A14" activePane="bottomLeft" state="frozen"/>
      <selection pane="bottomLeft"/>
    </sheetView>
  </sheetViews>
  <sheetFormatPr defaultColWidth="9.109375" defaultRowHeight="12.9" customHeight="1" x14ac:dyDescent="0.25"/>
  <cols>
    <col min="1" max="1" width="2" style="109" customWidth="1"/>
    <col min="2" max="2" width="15.6640625" style="109" customWidth="1"/>
    <col min="3" max="3" width="53.6640625" style="109" customWidth="1"/>
    <col min="4" max="4" width="17.5546875" style="109" bestFit="1" customWidth="1"/>
    <col min="5" max="5" width="21.33203125" style="109" customWidth="1"/>
    <col min="6" max="6" width="15.33203125" style="109" bestFit="1" customWidth="1"/>
    <col min="7" max="7" width="9.109375" style="109" customWidth="1"/>
    <col min="8" max="8" width="15.5546875" style="109" bestFit="1" customWidth="1"/>
    <col min="9" max="16384" width="9.109375" style="109"/>
  </cols>
  <sheetData>
    <row r="1" spans="1:10" s="108" customFormat="1" ht="12.9" customHeight="1" x14ac:dyDescent="0.25">
      <c r="A1" s="108" t="s">
        <v>911</v>
      </c>
    </row>
    <row r="2" spans="1:10" ht="15" customHeight="1" x14ac:dyDescent="0.25">
      <c r="B2" s="110" t="s">
        <v>22</v>
      </c>
      <c r="C2" s="111" t="s">
        <v>34</v>
      </c>
    </row>
    <row r="3" spans="1:10" ht="12.9" customHeight="1" x14ac:dyDescent="0.25">
      <c r="B3" s="110" t="s">
        <v>26</v>
      </c>
      <c r="C3" s="112" t="s">
        <v>35</v>
      </c>
    </row>
    <row r="4" spans="1:10" ht="12.9" customHeight="1" x14ac:dyDescent="0.25">
      <c r="B4" s="110"/>
      <c r="C4" s="113"/>
    </row>
    <row r="5" spans="1:10" ht="15" customHeight="1" x14ac:dyDescent="0.25">
      <c r="B5" s="110" t="s">
        <v>23</v>
      </c>
      <c r="C5" s="114" t="s">
        <v>847</v>
      </c>
    </row>
    <row r="6" spans="1:10" ht="12.9" customHeight="1" x14ac:dyDescent="0.25">
      <c r="B6" s="110" t="s">
        <v>496</v>
      </c>
      <c r="C6" s="109" t="s">
        <v>497</v>
      </c>
      <c r="D6" s="115"/>
      <c r="E6" s="115"/>
      <c r="F6" s="115"/>
    </row>
    <row r="7" spans="1:10" ht="12.9" customHeight="1" x14ac:dyDescent="0.25">
      <c r="B7" s="110"/>
      <c r="C7" s="109" t="s">
        <v>498</v>
      </c>
      <c r="D7" s="115"/>
      <c r="E7" s="115"/>
      <c r="F7" s="115"/>
    </row>
    <row r="8" spans="1:10" ht="12.9" customHeight="1" x14ac:dyDescent="0.25">
      <c r="B8" s="110" t="s">
        <v>28</v>
      </c>
      <c r="C8" s="109" t="s">
        <v>36</v>
      </c>
    </row>
    <row r="9" spans="1:10" ht="12.9" customHeight="1" x14ac:dyDescent="0.25">
      <c r="B9" s="110" t="s">
        <v>24</v>
      </c>
      <c r="C9" s="116" t="s">
        <v>848</v>
      </c>
    </row>
    <row r="10" spans="1:10" ht="12.9" customHeight="1" x14ac:dyDescent="0.25">
      <c r="B10" s="110" t="s">
        <v>27</v>
      </c>
      <c r="C10" s="109" t="s">
        <v>29</v>
      </c>
    </row>
    <row r="11" spans="1:10" ht="12.9" customHeight="1" x14ac:dyDescent="0.25">
      <c r="B11" s="110" t="s">
        <v>31</v>
      </c>
      <c r="C11" s="109" t="s">
        <v>33</v>
      </c>
    </row>
    <row r="12" spans="1:10" ht="12.9" customHeight="1" x14ac:dyDescent="0.25">
      <c r="B12" s="110" t="s">
        <v>32</v>
      </c>
      <c r="C12" s="109" t="s">
        <v>376</v>
      </c>
      <c r="G12" s="116"/>
    </row>
    <row r="13" spans="1:10" ht="12.9" customHeight="1" x14ac:dyDescent="0.25">
      <c r="F13" s="117"/>
      <c r="H13" s="72"/>
    </row>
    <row r="14" spans="1:10" ht="12.9" customHeight="1" x14ac:dyDescent="0.25">
      <c r="G14" s="118"/>
      <c r="H14" s="118"/>
      <c r="I14" s="119"/>
      <c r="J14" s="119"/>
    </row>
    <row r="15" spans="1:10" ht="12.9" customHeight="1" x14ac:dyDescent="0.3">
      <c r="B15" s="120" t="s">
        <v>912</v>
      </c>
      <c r="C15" s="115"/>
      <c r="D15" s="115"/>
      <c r="E15" s="115"/>
      <c r="F15" s="115"/>
    </row>
    <row r="16" spans="1:10" ht="12.9" customHeight="1" x14ac:dyDescent="0.25">
      <c r="B16" s="109" t="s">
        <v>913</v>
      </c>
      <c r="C16" s="115"/>
      <c r="D16" s="115"/>
      <c r="E16" s="115"/>
      <c r="F16" s="115"/>
    </row>
    <row r="17" spans="2:6" ht="12.9" customHeight="1" x14ac:dyDescent="0.25">
      <c r="B17" s="115"/>
      <c r="C17" s="115"/>
      <c r="D17" s="115"/>
      <c r="E17" s="115"/>
      <c r="F17" s="115"/>
    </row>
    <row r="18" spans="2:6" ht="12.9" customHeight="1" x14ac:dyDescent="0.25">
      <c r="B18" s="109" t="s">
        <v>914</v>
      </c>
      <c r="C18" s="115"/>
      <c r="D18" s="115"/>
      <c r="E18" s="115"/>
      <c r="F18" s="115"/>
    </row>
    <row r="19" spans="2:6" ht="12.9" customHeight="1" x14ac:dyDescent="0.25">
      <c r="B19" s="115"/>
      <c r="C19" s="115"/>
      <c r="D19" s="115"/>
      <c r="E19" s="115"/>
      <c r="F19" s="115"/>
    </row>
    <row r="20" spans="2:6" ht="12.9" customHeight="1" x14ac:dyDescent="0.25">
      <c r="B20" s="115"/>
      <c r="C20" s="115"/>
      <c r="D20" s="115"/>
      <c r="E20" s="115"/>
      <c r="F20" s="115"/>
    </row>
    <row r="21" spans="2:6" ht="12.9" customHeight="1" x14ac:dyDescent="0.25">
      <c r="B21" s="123"/>
    </row>
    <row r="22" spans="2:6" ht="12.9" customHeight="1" x14ac:dyDescent="0.25">
      <c r="B22" s="123"/>
    </row>
    <row r="23" spans="2:6" ht="12.9" customHeight="1" x14ac:dyDescent="0.25">
      <c r="B23" s="121"/>
    </row>
    <row r="24" spans="2:6" ht="12.9" customHeight="1" x14ac:dyDescent="0.25">
      <c r="B24" s="122"/>
    </row>
  </sheetData>
  <pageMargins left="0.74803149606299213" right="0.74803149606299213" top="0.98425196850393704" bottom="0.98425196850393704" header="0.51181102362204722" footer="0.51181102362204722"/>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National &amp; Regional Team</vt:lpstr>
      <vt:lpstr>Provider - All</vt:lpstr>
      <vt:lpstr>Provider - Site</vt:lpstr>
      <vt:lpstr>Provider - By Type</vt:lpstr>
      <vt:lpstr>Commissioner</vt:lpstr>
      <vt:lpstr>Notes</vt:lpstr>
      <vt:lpstr>Note2</vt:lpstr>
      <vt:lpstr>Note2Comm</vt:lpstr>
      <vt:lpstr>Note2ProviderAll</vt:lpstr>
      <vt:lpstr>Commissioner!Print_Area</vt:lpstr>
      <vt:lpstr>'Provider - All'!Print_Area</vt:lpstr>
      <vt:lpstr>'Provider - By Type'!Print_Area</vt:lpstr>
      <vt:lpstr>'Provider - Site'!Print_Area</vt:lpstr>
      <vt:lpstr>Commissioner!Print_Titles</vt:lpstr>
      <vt:lpstr>'Provider - All'!Print_Titles</vt:lpstr>
      <vt:lpstr>'Provider - By Type'!Print_Titles</vt:lpstr>
      <vt:lpstr>'Provider - Site'!Print_Titles</vt:lpstr>
      <vt:lpstr>Notes!Publicationdate</vt:lpstr>
      <vt:lpstr>Publicationdate</vt:lpstr>
      <vt:lpstr>Notes!Publicationmonth</vt:lpstr>
      <vt:lpstr>Publicationmonth</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Conway, Cabhan</cp:lastModifiedBy>
  <cp:lastPrinted>2011-01-20T09:16:26Z</cp:lastPrinted>
  <dcterms:created xsi:type="dcterms:W3CDTF">2003-08-01T14:12:13Z</dcterms:created>
  <dcterms:modified xsi:type="dcterms:W3CDTF">2021-12-09T08:59:29Z</dcterms:modified>
</cp:coreProperties>
</file>