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updateLinks="never" codeName="ThisWorkbook" defaultThemeVersion="124226"/>
  <mc:AlternateContent xmlns:mc="http://schemas.openxmlformats.org/markup-compatibility/2006">
    <mc:Choice Requires="x15">
      <x15ac:absPath xmlns:x15ac="http://schemas.microsoft.com/office/spreadsheetml/2010/11/ac" url="\\ims.gov.uk\HomeDrive\Users\RDoble\My Documents\Wheelchair collection data\Q3 Publish\"/>
    </mc:Choice>
  </mc:AlternateContent>
  <xr:revisionPtr revIDLastSave="0" documentId="8_{3F6FFC1F-2280-4442-A32D-87EF0D2C5691}" xr6:coauthVersionLast="45" xr6:coauthVersionMax="45" xr10:uidLastSave="{00000000-0000-0000-0000-000000000000}"/>
  <bookViews>
    <workbookView xWindow="-108" yWindow="-108" windowWidth="23256" windowHeight="12576" tabRatio="873" xr2:uid="{00000000-000D-0000-FFFF-FFFF00000000}"/>
  </bookViews>
  <sheets>
    <sheet name="Front Sheet" sheetId="1" r:id="rId1"/>
    <sheet name="Indicator Definitions" sheetId="11" r:id="rId2"/>
    <sheet name="Submission Summary" sheetId="13" r:id="rId3"/>
    <sheet name="CCG List" sheetId="26" state="hidden" r:id="rId4"/>
    <sheet name="Data Quality Notes" sheetId="20" r:id="rId5"/>
    <sheet name="Commissioner - Questions 1 &amp; 2" sheetId="21" r:id="rId6"/>
    <sheet name="Commissioner - Question 3" sheetId="22" r:id="rId7"/>
    <sheet name="Commissioner - Question 4" sheetId="23" r:id="rId8"/>
    <sheet name="Commissioner - Questions 5 &amp; 6" sheetId="2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INDEX_SHEET___ASAP_Utilities">#REF!</definedName>
    <definedName name="_ADS2010">[1]ADS2010_Map!$G$7:$G$388</definedName>
    <definedName name="_xlnm._FilterDatabase" localSheetId="3" hidden="1">'CCG List'!$I$1:$K$137</definedName>
    <definedName name="_xlnm._FilterDatabase" localSheetId="6" hidden="1">'Commissioner - Question 3'!$A$6:$Y$197</definedName>
    <definedName name="_xlnm._FilterDatabase" localSheetId="7" hidden="1">'Commissioner - Question 4'!$A$6:$Y$197</definedName>
    <definedName name="_xlnm._FilterDatabase" localSheetId="8" hidden="1">'Commissioner - Questions 5 &amp; 6'!$B$5:$F$85</definedName>
    <definedName name="_xlnm._FilterDatabase" localSheetId="4" hidden="1">'Data Quality Notes'!$B$49:$V$155</definedName>
    <definedName name="_xlcn.WorksheetConnection_findCCGslikeminesimilar10andclustersApril2018testv5combinedAsian.xlsxTable191" localSheetId="3" hidden="1">Table19</definedName>
    <definedName name="_xlcn.WorksheetConnection_findCCGslikeminesimilar10andclustersApril2018testv5combinedAsian.xlsxTable191" localSheetId="7"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3" hidden="1">Table20</definedName>
    <definedName name="_xlcn.WorksheetConnection_findCCGslikeminesimilar10andclustersApril2018testv5combinedAsian.xlsxTable201" localSheetId="7" hidden="1">Table20</definedName>
    <definedName name="_xlcn.WorksheetConnection_findCCGslikeminesimilar10andclustersApril2018testv5combinedAsian.xlsxTable201" hidden="1">Table20</definedName>
    <definedName name="a">#REF!</definedName>
    <definedName name="AgeQuintiles">[2]CCG1819!$T$9:$T$200</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'[3]Master File'!$C$7:$AC$264</definedName>
    <definedName name="Amb">#REF!</definedName>
    <definedName name="b">#REF!</definedName>
    <definedName name="BaseYear">#REF!</definedName>
    <definedName name="CCG18InOutLdn">[2]CCG1819!$F$9:$F$200</definedName>
    <definedName name="CCGAdjBaseline1819">#REF!</definedName>
    <definedName name="CCGCloseDfT1819">#REF!</definedName>
    <definedName name="CCGCloseTarget1920FirstRow">#REF!</definedName>
    <definedName name="CCGCodeList1819">[4]CCG1819!$B$9:$B$200</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[5]Intro!$B$1</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[2]CCG1819!$U$9:$U$200</definedName>
    <definedName name="IMDdecile">#REF!</definedName>
    <definedName name="IMDQuintiles">[2]CCG1819!$S$9:$S$200</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4">[6]Macro1!$A$52</definedName>
    <definedName name="Recover">[7]Macro1!$A$52</definedName>
    <definedName name="Region18">[2]CCG1819!$E$9:$E$200</definedName>
    <definedName name="ReportingYears">#REF!</definedName>
    <definedName name="return">'[8]Ko41B Practices'!#REF!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13" l="1"/>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D12" i="13"/>
  <c r="D13" i="13"/>
  <c r="D14" i="13"/>
  <c r="D15" i="13"/>
  <c r="D16" i="13"/>
  <c r="D17" i="13"/>
  <c r="D18" i="13"/>
  <c r="P98" i="26"/>
  <c r="P99" i="26"/>
  <c r="P100" i="26"/>
  <c r="P95" i="26"/>
  <c r="P96" i="26"/>
  <c r="P97" i="26"/>
  <c r="P94" i="26"/>
  <c r="P93" i="26"/>
  <c r="P92" i="26"/>
  <c r="P91" i="26"/>
  <c r="P90" i="26"/>
  <c r="P89" i="26"/>
  <c r="P88" i="26"/>
  <c r="P87" i="26"/>
  <c r="P86" i="26"/>
  <c r="P85" i="26"/>
  <c r="P84" i="26"/>
  <c r="P83" i="26"/>
  <c r="P82" i="26"/>
  <c r="P81" i="26"/>
  <c r="P80" i="26"/>
  <c r="P79" i="26"/>
  <c r="P78" i="26"/>
  <c r="P77" i="26"/>
  <c r="P76" i="26"/>
  <c r="P75" i="26"/>
  <c r="P74" i="26"/>
  <c r="P73" i="26"/>
  <c r="P72" i="26"/>
  <c r="P71" i="26"/>
  <c r="P70" i="26"/>
  <c r="P69" i="26"/>
  <c r="P68" i="26"/>
  <c r="P67" i="26"/>
  <c r="P66" i="26"/>
  <c r="P65" i="26"/>
  <c r="P64" i="26"/>
  <c r="P63" i="26"/>
  <c r="P62" i="26"/>
  <c r="P61" i="26"/>
  <c r="P60" i="26"/>
  <c r="P59" i="26"/>
  <c r="P58" i="26"/>
  <c r="P57" i="26"/>
  <c r="P56" i="26"/>
  <c r="P55" i="26"/>
  <c r="P54" i="26"/>
  <c r="P53" i="26"/>
  <c r="P52" i="26"/>
  <c r="P51" i="26"/>
  <c r="P50" i="26"/>
  <c r="P49" i="26"/>
  <c r="P48" i="26"/>
  <c r="P47" i="26"/>
  <c r="P46" i="26"/>
  <c r="P45" i="26"/>
  <c r="P44" i="26"/>
  <c r="P43" i="26"/>
  <c r="P42" i="26"/>
  <c r="P41" i="26"/>
  <c r="P40" i="26"/>
  <c r="P39" i="26"/>
  <c r="P38" i="26"/>
  <c r="P37" i="26"/>
  <c r="P36" i="26"/>
  <c r="P35" i="26"/>
  <c r="P34" i="26"/>
  <c r="P33" i="26"/>
  <c r="P32" i="26"/>
  <c r="P31" i="26"/>
  <c r="P30" i="26"/>
  <c r="P29" i="26"/>
  <c r="P28" i="26"/>
  <c r="P27" i="26"/>
  <c r="P26" i="26"/>
  <c r="P25" i="26"/>
  <c r="P24" i="26"/>
  <c r="P23" i="26"/>
  <c r="P22" i="26"/>
  <c r="P21" i="26"/>
  <c r="P20" i="26"/>
  <c r="P19" i="26"/>
  <c r="P18" i="26"/>
  <c r="P17" i="26"/>
  <c r="P16" i="26"/>
  <c r="P15" i="26"/>
  <c r="P14" i="26"/>
  <c r="P13" i="26"/>
  <c r="P12" i="26"/>
  <c r="P11" i="26"/>
  <c r="P10" i="26"/>
  <c r="P9" i="26"/>
  <c r="Q8" i="26"/>
  <c r="P8" i="26"/>
  <c r="Q7" i="26"/>
  <c r="P7" i="26"/>
  <c r="Q6" i="26"/>
  <c r="P6" i="26"/>
  <c r="Q5" i="26"/>
  <c r="P5" i="26"/>
  <c r="N5" i="26"/>
  <c r="Q4" i="26"/>
  <c r="P4" i="26"/>
  <c r="N4" i="26"/>
  <c r="Q3" i="26"/>
  <c r="P3" i="26"/>
  <c r="Q2" i="26"/>
  <c r="P2" i="26"/>
  <c r="M2" i="26"/>
  <c r="N6" i="26" l="1"/>
  <c r="N7" i="26" s="1"/>
  <c r="F5" i="24"/>
  <c r="G5" i="24"/>
  <c r="F6" i="24"/>
  <c r="G6" i="24"/>
  <c r="F7" i="24"/>
  <c r="G7" i="24"/>
  <c r="F8" i="24"/>
  <c r="G8" i="24"/>
  <c r="F9" i="24"/>
  <c r="G9" i="24"/>
  <c r="F10" i="24"/>
  <c r="G10" i="24"/>
  <c r="F11" i="24"/>
  <c r="G11" i="24"/>
  <c r="F12" i="24"/>
  <c r="G12" i="24"/>
  <c r="F13" i="24"/>
  <c r="G13" i="24"/>
  <c r="F14" i="24"/>
  <c r="G14" i="24"/>
  <c r="F15" i="24"/>
  <c r="G15" i="24"/>
  <c r="F16" i="24"/>
  <c r="G16" i="24"/>
  <c r="F17" i="24"/>
  <c r="G17" i="24"/>
  <c r="F18" i="24"/>
  <c r="G18" i="24"/>
  <c r="F19" i="24"/>
  <c r="G19" i="24"/>
  <c r="F20" i="24"/>
  <c r="G20" i="24"/>
  <c r="F21" i="24"/>
  <c r="G21" i="24"/>
  <c r="F22" i="24"/>
  <c r="G22" i="24"/>
  <c r="F23" i="24"/>
  <c r="G23" i="24"/>
  <c r="F24" i="24"/>
  <c r="G24" i="24"/>
  <c r="F25" i="24"/>
  <c r="G25" i="24"/>
  <c r="F26" i="24"/>
  <c r="G26" i="24"/>
  <c r="F27" i="24"/>
  <c r="G27" i="24"/>
  <c r="F28" i="24"/>
  <c r="G28" i="24"/>
  <c r="F29" i="24"/>
  <c r="G29" i="24"/>
  <c r="F30" i="24"/>
  <c r="G30" i="24"/>
  <c r="F31" i="24"/>
  <c r="G31" i="24"/>
  <c r="F32" i="24"/>
  <c r="G32" i="24"/>
  <c r="F33" i="24"/>
  <c r="G33" i="24"/>
  <c r="F34" i="24"/>
  <c r="G34" i="24"/>
  <c r="F35" i="24"/>
  <c r="G35" i="24"/>
  <c r="F36" i="24"/>
  <c r="G36" i="24"/>
  <c r="F37" i="24"/>
  <c r="G37" i="24"/>
  <c r="F38" i="24"/>
  <c r="G38" i="24"/>
  <c r="F39" i="24"/>
  <c r="G39" i="24"/>
  <c r="F40" i="24"/>
  <c r="G40" i="24"/>
  <c r="F41" i="24"/>
  <c r="G41" i="24"/>
  <c r="F42" i="24"/>
  <c r="G42" i="24"/>
  <c r="F43" i="24"/>
  <c r="G43" i="24"/>
  <c r="F44" i="24"/>
  <c r="G44" i="24"/>
  <c r="F45" i="24"/>
  <c r="G45" i="24"/>
  <c r="F46" i="24"/>
  <c r="G46" i="24"/>
  <c r="F47" i="24"/>
  <c r="G47" i="24"/>
  <c r="F48" i="24"/>
  <c r="G48" i="24"/>
  <c r="F49" i="24"/>
  <c r="G49" i="24"/>
  <c r="F50" i="24"/>
  <c r="G50" i="24"/>
  <c r="F51" i="24"/>
  <c r="G51" i="24"/>
  <c r="F52" i="24"/>
  <c r="G52" i="24"/>
  <c r="F53" i="24"/>
  <c r="G53" i="24"/>
  <c r="F54" i="24"/>
  <c r="G54" i="24"/>
  <c r="F55" i="24"/>
  <c r="G55" i="24"/>
  <c r="F56" i="24"/>
  <c r="G56" i="24"/>
  <c r="F57" i="24"/>
  <c r="G57" i="24"/>
  <c r="F58" i="24"/>
  <c r="G58" i="24"/>
  <c r="F59" i="24"/>
  <c r="G59" i="24"/>
  <c r="F60" i="24"/>
  <c r="G60" i="24"/>
  <c r="F61" i="24"/>
  <c r="G61" i="24"/>
  <c r="F62" i="24"/>
  <c r="G62" i="24"/>
  <c r="F63" i="24"/>
  <c r="G63" i="24"/>
  <c r="F64" i="24"/>
  <c r="G64" i="24"/>
  <c r="F65" i="24"/>
  <c r="G65" i="24"/>
  <c r="F66" i="24"/>
  <c r="G66" i="24"/>
  <c r="F67" i="24"/>
  <c r="G67" i="24"/>
  <c r="F68" i="24"/>
  <c r="G68" i="24"/>
  <c r="F69" i="24"/>
  <c r="G69" i="24"/>
  <c r="F70" i="24"/>
  <c r="G70" i="24"/>
  <c r="F71" i="24"/>
  <c r="G71" i="24"/>
  <c r="F72" i="24"/>
  <c r="G72" i="24"/>
  <c r="F73" i="24"/>
  <c r="G73" i="24"/>
  <c r="F74" i="24"/>
  <c r="G74" i="24"/>
  <c r="F75" i="24"/>
  <c r="G75" i="24"/>
  <c r="F76" i="24"/>
  <c r="G76" i="24"/>
  <c r="F77" i="24"/>
  <c r="G77" i="24"/>
  <c r="F78" i="24"/>
  <c r="G78" i="24"/>
  <c r="F79" i="24"/>
  <c r="G79" i="24"/>
  <c r="F80" i="24"/>
  <c r="G80" i="24"/>
  <c r="F81" i="24"/>
  <c r="G81" i="24"/>
  <c r="F82" i="24"/>
  <c r="G82" i="24"/>
  <c r="F83" i="24"/>
  <c r="G83" i="24"/>
  <c r="F84" i="24"/>
  <c r="G84" i="24"/>
  <c r="F85" i="24"/>
  <c r="G85" i="24"/>
  <c r="F86" i="24"/>
  <c r="G86" i="24"/>
  <c r="F87" i="24"/>
  <c r="G87" i="24"/>
  <c r="F88" i="24"/>
  <c r="G88" i="24"/>
  <c r="F89" i="24"/>
  <c r="G89" i="24"/>
  <c r="F90" i="24"/>
  <c r="G90" i="24"/>
  <c r="F91" i="24"/>
  <c r="G91" i="24"/>
  <c r="F92" i="24"/>
  <c r="G92" i="24"/>
  <c r="F93" i="24"/>
  <c r="G93" i="24"/>
  <c r="F94" i="24"/>
  <c r="G94" i="24"/>
  <c r="F95" i="24"/>
  <c r="G95" i="24"/>
  <c r="F96" i="24"/>
  <c r="G96" i="24"/>
  <c r="F97" i="24"/>
  <c r="G97" i="24"/>
  <c r="F98" i="24"/>
  <c r="G98" i="24"/>
  <c r="F99" i="24"/>
  <c r="G99" i="24"/>
  <c r="F100" i="24"/>
  <c r="G100" i="24"/>
  <c r="F101" i="24"/>
  <c r="G101" i="24"/>
  <c r="F102" i="24"/>
  <c r="G102" i="24"/>
  <c r="F103" i="24"/>
  <c r="G103" i="24"/>
  <c r="F104" i="24"/>
  <c r="G104" i="24"/>
  <c r="F105" i="24"/>
  <c r="G105" i="24"/>
  <c r="F106" i="24"/>
  <c r="G106" i="24"/>
  <c r="F107" i="24"/>
  <c r="G107" i="24"/>
  <c r="F108" i="24"/>
  <c r="G108" i="24"/>
  <c r="F109" i="24"/>
  <c r="G109" i="24"/>
  <c r="F110" i="24"/>
  <c r="G110" i="24"/>
  <c r="F7" i="23"/>
  <c r="G7" i="23"/>
  <c r="H7" i="23"/>
  <c r="I7" i="23"/>
  <c r="J7" i="23"/>
  <c r="K7" i="23"/>
  <c r="L7" i="23"/>
  <c r="M7" i="23"/>
  <c r="N7" i="23"/>
  <c r="O7" i="23"/>
  <c r="P7" i="23"/>
  <c r="Q7" i="23"/>
  <c r="R7" i="23"/>
  <c r="S7" i="23"/>
  <c r="T7" i="23"/>
  <c r="U7" i="23"/>
  <c r="V7" i="23"/>
  <c r="W7" i="23"/>
  <c r="X7" i="23"/>
  <c r="Y7" i="23"/>
  <c r="F8" i="23"/>
  <c r="G8" i="23"/>
  <c r="H8" i="23"/>
  <c r="I8" i="23"/>
  <c r="J8" i="23"/>
  <c r="K8" i="23"/>
  <c r="L8" i="23"/>
  <c r="M8" i="23"/>
  <c r="N8" i="23"/>
  <c r="O8" i="23"/>
  <c r="P8" i="23"/>
  <c r="Q8" i="23"/>
  <c r="R8" i="23"/>
  <c r="S8" i="23"/>
  <c r="T8" i="23"/>
  <c r="U8" i="23"/>
  <c r="V8" i="23"/>
  <c r="W8" i="23"/>
  <c r="X8" i="23"/>
  <c r="Y8" i="23"/>
  <c r="F9" i="23"/>
  <c r="G9" i="23"/>
  <c r="H9" i="23"/>
  <c r="I9" i="23"/>
  <c r="J9" i="23"/>
  <c r="K9" i="23"/>
  <c r="L9" i="23"/>
  <c r="M9" i="23"/>
  <c r="N9" i="23"/>
  <c r="O9" i="23"/>
  <c r="P9" i="23"/>
  <c r="Q9" i="23"/>
  <c r="R9" i="23"/>
  <c r="S9" i="23"/>
  <c r="T9" i="23"/>
  <c r="U9" i="23"/>
  <c r="V9" i="23"/>
  <c r="W9" i="23"/>
  <c r="X9" i="23"/>
  <c r="Y9" i="23"/>
  <c r="F10" i="23"/>
  <c r="G10" i="23"/>
  <c r="H10" i="23"/>
  <c r="I10" i="23"/>
  <c r="J10" i="23"/>
  <c r="K10" i="23"/>
  <c r="L10" i="23"/>
  <c r="M10" i="23"/>
  <c r="N10" i="23"/>
  <c r="O10" i="23"/>
  <c r="P10" i="23"/>
  <c r="Q10" i="23"/>
  <c r="R10" i="23"/>
  <c r="S10" i="23"/>
  <c r="T10" i="23"/>
  <c r="U10" i="23"/>
  <c r="V10" i="23"/>
  <c r="W10" i="23"/>
  <c r="X10" i="23"/>
  <c r="Y10" i="23"/>
  <c r="F11" i="23"/>
  <c r="G11" i="23"/>
  <c r="H11" i="23"/>
  <c r="I11" i="23"/>
  <c r="J11" i="23"/>
  <c r="K11" i="23"/>
  <c r="L11" i="23"/>
  <c r="M11" i="23"/>
  <c r="N11" i="23"/>
  <c r="O11" i="23"/>
  <c r="P11" i="23"/>
  <c r="Q11" i="23"/>
  <c r="R11" i="23"/>
  <c r="S11" i="23"/>
  <c r="T11" i="23"/>
  <c r="U11" i="23"/>
  <c r="V11" i="23"/>
  <c r="W11" i="23"/>
  <c r="X11" i="23"/>
  <c r="Y11" i="23"/>
  <c r="F12" i="23"/>
  <c r="G12" i="23"/>
  <c r="H12" i="23"/>
  <c r="I12" i="23"/>
  <c r="J12" i="23"/>
  <c r="K12" i="23"/>
  <c r="L12" i="23"/>
  <c r="M12" i="23"/>
  <c r="N12" i="23"/>
  <c r="O12" i="23"/>
  <c r="P12" i="23"/>
  <c r="Q12" i="23"/>
  <c r="R12" i="23"/>
  <c r="S12" i="23"/>
  <c r="T12" i="23"/>
  <c r="U12" i="23"/>
  <c r="V12" i="23"/>
  <c r="W12" i="23"/>
  <c r="X12" i="23"/>
  <c r="Y12" i="23"/>
  <c r="F13" i="23"/>
  <c r="G13" i="23"/>
  <c r="H13" i="23"/>
  <c r="I13" i="23"/>
  <c r="J13" i="23"/>
  <c r="K13" i="23"/>
  <c r="L13" i="23"/>
  <c r="M13" i="23"/>
  <c r="N13" i="23"/>
  <c r="O13" i="23"/>
  <c r="P13" i="23"/>
  <c r="Q13" i="23"/>
  <c r="R13" i="23"/>
  <c r="S13" i="23"/>
  <c r="T13" i="23"/>
  <c r="U13" i="23"/>
  <c r="V13" i="23"/>
  <c r="W13" i="23"/>
  <c r="X13" i="23"/>
  <c r="Y13" i="23"/>
  <c r="F14" i="23"/>
  <c r="G14" i="23"/>
  <c r="H14" i="23"/>
  <c r="I14" i="23"/>
  <c r="J14" i="23"/>
  <c r="K14" i="23"/>
  <c r="L14" i="23"/>
  <c r="M14" i="23"/>
  <c r="N14" i="23"/>
  <c r="O14" i="23"/>
  <c r="P14" i="23"/>
  <c r="Q14" i="23"/>
  <c r="R14" i="23"/>
  <c r="S14" i="23"/>
  <c r="T14" i="23"/>
  <c r="U14" i="23"/>
  <c r="V14" i="23"/>
  <c r="W14" i="23"/>
  <c r="X14" i="23"/>
  <c r="Y14" i="23"/>
  <c r="F15" i="23"/>
  <c r="G15" i="23"/>
  <c r="H15" i="23"/>
  <c r="I15" i="23"/>
  <c r="J15" i="23"/>
  <c r="K15" i="23"/>
  <c r="L15" i="23"/>
  <c r="M15" i="23"/>
  <c r="N15" i="23"/>
  <c r="O15" i="23"/>
  <c r="P15" i="23"/>
  <c r="Q15" i="23"/>
  <c r="R15" i="23"/>
  <c r="S15" i="23"/>
  <c r="T15" i="23"/>
  <c r="U15" i="23"/>
  <c r="V15" i="23"/>
  <c r="W15" i="23"/>
  <c r="X15" i="23"/>
  <c r="Y15" i="23"/>
  <c r="F16" i="23"/>
  <c r="G16" i="23"/>
  <c r="H16" i="23"/>
  <c r="I16" i="23"/>
  <c r="J16" i="23"/>
  <c r="K16" i="23"/>
  <c r="L16" i="23"/>
  <c r="M16" i="23"/>
  <c r="N16" i="23"/>
  <c r="O16" i="23"/>
  <c r="P16" i="23"/>
  <c r="Q16" i="23"/>
  <c r="R16" i="23"/>
  <c r="S16" i="23"/>
  <c r="T16" i="23"/>
  <c r="U16" i="23"/>
  <c r="V16" i="23"/>
  <c r="W16" i="23"/>
  <c r="X16" i="23"/>
  <c r="Y16" i="23"/>
  <c r="F17" i="23"/>
  <c r="G17" i="23"/>
  <c r="H17" i="23"/>
  <c r="I17" i="23"/>
  <c r="J17" i="23"/>
  <c r="K17" i="23"/>
  <c r="L17" i="23"/>
  <c r="M17" i="23"/>
  <c r="N17" i="23"/>
  <c r="O17" i="23"/>
  <c r="P17" i="23"/>
  <c r="Q17" i="23"/>
  <c r="R17" i="23"/>
  <c r="S17" i="23"/>
  <c r="T17" i="23"/>
  <c r="U17" i="23"/>
  <c r="V17" i="23"/>
  <c r="W17" i="23"/>
  <c r="X17" i="23"/>
  <c r="Y17" i="23"/>
  <c r="F18" i="23"/>
  <c r="G18" i="23"/>
  <c r="H18" i="23"/>
  <c r="I18" i="23"/>
  <c r="J18" i="23"/>
  <c r="K18" i="23"/>
  <c r="L18" i="23"/>
  <c r="M18" i="23"/>
  <c r="N18" i="23"/>
  <c r="O18" i="23"/>
  <c r="P18" i="23"/>
  <c r="Q18" i="23"/>
  <c r="R18" i="23"/>
  <c r="S18" i="23"/>
  <c r="T18" i="23"/>
  <c r="U18" i="23"/>
  <c r="V18" i="23"/>
  <c r="W18" i="23"/>
  <c r="X18" i="23"/>
  <c r="Y18" i="23"/>
  <c r="F19" i="23"/>
  <c r="G19" i="23"/>
  <c r="H19" i="23"/>
  <c r="I19" i="23"/>
  <c r="J19" i="23"/>
  <c r="K19" i="23"/>
  <c r="L19" i="23"/>
  <c r="M19" i="23"/>
  <c r="N19" i="23"/>
  <c r="O19" i="23"/>
  <c r="P19" i="23"/>
  <c r="Q19" i="23"/>
  <c r="R19" i="23"/>
  <c r="S19" i="23"/>
  <c r="T19" i="23"/>
  <c r="U19" i="23"/>
  <c r="V19" i="23"/>
  <c r="W19" i="23"/>
  <c r="X19" i="23"/>
  <c r="Y19" i="23"/>
  <c r="F20" i="23"/>
  <c r="G20" i="23"/>
  <c r="H20" i="23"/>
  <c r="I20" i="23"/>
  <c r="J20" i="23"/>
  <c r="K20" i="23"/>
  <c r="L20" i="23"/>
  <c r="M20" i="23"/>
  <c r="N20" i="23"/>
  <c r="O20" i="23"/>
  <c r="P20" i="23"/>
  <c r="Q20" i="23"/>
  <c r="R20" i="23"/>
  <c r="S20" i="23"/>
  <c r="T20" i="23"/>
  <c r="U20" i="23"/>
  <c r="V20" i="23"/>
  <c r="W20" i="23"/>
  <c r="X20" i="23"/>
  <c r="Y20" i="23"/>
  <c r="F21" i="23"/>
  <c r="G21" i="23"/>
  <c r="H21" i="23"/>
  <c r="I21" i="23"/>
  <c r="J21" i="23"/>
  <c r="K21" i="23"/>
  <c r="L21" i="23"/>
  <c r="M21" i="23"/>
  <c r="N21" i="23"/>
  <c r="O21" i="23"/>
  <c r="P21" i="23"/>
  <c r="Q21" i="23"/>
  <c r="R21" i="23"/>
  <c r="S21" i="23"/>
  <c r="T21" i="23"/>
  <c r="U21" i="23"/>
  <c r="V21" i="23"/>
  <c r="W21" i="23"/>
  <c r="X21" i="23"/>
  <c r="Y21" i="23"/>
  <c r="F22" i="23"/>
  <c r="G22" i="23"/>
  <c r="H22" i="23"/>
  <c r="I22" i="23"/>
  <c r="J22" i="23"/>
  <c r="K22" i="23"/>
  <c r="L22" i="23"/>
  <c r="M22" i="23"/>
  <c r="N22" i="23"/>
  <c r="O22" i="23"/>
  <c r="P22" i="23"/>
  <c r="Q22" i="23"/>
  <c r="R22" i="23"/>
  <c r="S22" i="23"/>
  <c r="T22" i="23"/>
  <c r="U22" i="23"/>
  <c r="V22" i="23"/>
  <c r="W22" i="23"/>
  <c r="X22" i="23"/>
  <c r="Y22" i="23"/>
  <c r="F23" i="23"/>
  <c r="G23" i="23"/>
  <c r="H23" i="23"/>
  <c r="I23" i="23"/>
  <c r="J23" i="23"/>
  <c r="K23" i="23"/>
  <c r="L23" i="23"/>
  <c r="M23" i="23"/>
  <c r="N23" i="23"/>
  <c r="O23" i="23"/>
  <c r="P23" i="23"/>
  <c r="Q23" i="23"/>
  <c r="R23" i="23"/>
  <c r="S23" i="23"/>
  <c r="T23" i="23"/>
  <c r="U23" i="23"/>
  <c r="V23" i="23"/>
  <c r="W23" i="23"/>
  <c r="X23" i="23"/>
  <c r="Y23" i="23"/>
  <c r="F24" i="23"/>
  <c r="G24" i="23"/>
  <c r="H24" i="23"/>
  <c r="I24" i="23"/>
  <c r="J24" i="23"/>
  <c r="K24" i="23"/>
  <c r="L24" i="23"/>
  <c r="M24" i="23"/>
  <c r="N24" i="23"/>
  <c r="O24" i="23"/>
  <c r="P24" i="23"/>
  <c r="Q24" i="23"/>
  <c r="R24" i="23"/>
  <c r="S24" i="23"/>
  <c r="T24" i="23"/>
  <c r="U24" i="23"/>
  <c r="V24" i="23"/>
  <c r="W24" i="23"/>
  <c r="X24" i="23"/>
  <c r="Y24" i="23"/>
  <c r="F25" i="23"/>
  <c r="G25" i="23"/>
  <c r="H25" i="23"/>
  <c r="I25" i="23"/>
  <c r="J25" i="23"/>
  <c r="K25" i="23"/>
  <c r="L25" i="23"/>
  <c r="M25" i="23"/>
  <c r="N25" i="23"/>
  <c r="O25" i="23"/>
  <c r="P25" i="23"/>
  <c r="Q25" i="23"/>
  <c r="R25" i="23"/>
  <c r="S25" i="23"/>
  <c r="T25" i="23"/>
  <c r="U25" i="23"/>
  <c r="V25" i="23"/>
  <c r="W25" i="23"/>
  <c r="X25" i="23"/>
  <c r="Y25" i="23"/>
  <c r="F26" i="23"/>
  <c r="G26" i="23"/>
  <c r="H26" i="23"/>
  <c r="I26" i="23"/>
  <c r="J26" i="23"/>
  <c r="K26" i="23"/>
  <c r="L26" i="23"/>
  <c r="M26" i="23"/>
  <c r="N26" i="23"/>
  <c r="O26" i="23"/>
  <c r="P26" i="23"/>
  <c r="Q26" i="23"/>
  <c r="R26" i="23"/>
  <c r="S26" i="23"/>
  <c r="T26" i="23"/>
  <c r="U26" i="23"/>
  <c r="V26" i="23"/>
  <c r="W26" i="23"/>
  <c r="X26" i="23"/>
  <c r="Y26" i="23"/>
  <c r="F27" i="23"/>
  <c r="G27" i="23"/>
  <c r="H27" i="23"/>
  <c r="I27" i="23"/>
  <c r="J27" i="23"/>
  <c r="K27" i="23"/>
  <c r="L27" i="23"/>
  <c r="M27" i="23"/>
  <c r="N27" i="23"/>
  <c r="O27" i="23"/>
  <c r="P27" i="23"/>
  <c r="Q27" i="23"/>
  <c r="R27" i="23"/>
  <c r="S27" i="23"/>
  <c r="T27" i="23"/>
  <c r="U27" i="23"/>
  <c r="V27" i="23"/>
  <c r="W27" i="23"/>
  <c r="X27" i="23"/>
  <c r="Y27" i="23"/>
  <c r="F28" i="23"/>
  <c r="G28" i="23"/>
  <c r="H28" i="23"/>
  <c r="I28" i="23"/>
  <c r="J28" i="23"/>
  <c r="K28" i="23"/>
  <c r="L28" i="23"/>
  <c r="M28" i="23"/>
  <c r="N28" i="23"/>
  <c r="O28" i="23"/>
  <c r="P28" i="23"/>
  <c r="Q28" i="23"/>
  <c r="R28" i="23"/>
  <c r="S28" i="23"/>
  <c r="T28" i="23"/>
  <c r="U28" i="23"/>
  <c r="V28" i="23"/>
  <c r="W28" i="23"/>
  <c r="X28" i="23"/>
  <c r="Y28" i="23"/>
  <c r="F29" i="23"/>
  <c r="G29" i="23"/>
  <c r="H29" i="23"/>
  <c r="I29" i="23"/>
  <c r="J29" i="23"/>
  <c r="K29" i="23"/>
  <c r="L29" i="23"/>
  <c r="M29" i="23"/>
  <c r="N29" i="23"/>
  <c r="O29" i="23"/>
  <c r="P29" i="23"/>
  <c r="Q29" i="23"/>
  <c r="R29" i="23"/>
  <c r="S29" i="23"/>
  <c r="T29" i="23"/>
  <c r="U29" i="23"/>
  <c r="V29" i="23"/>
  <c r="W29" i="23"/>
  <c r="X29" i="23"/>
  <c r="Y29" i="23"/>
  <c r="F30" i="23"/>
  <c r="G30" i="23"/>
  <c r="H30" i="23"/>
  <c r="I30" i="23"/>
  <c r="J30" i="23"/>
  <c r="K30" i="23"/>
  <c r="L30" i="23"/>
  <c r="M30" i="23"/>
  <c r="N30" i="23"/>
  <c r="O30" i="23"/>
  <c r="P30" i="23"/>
  <c r="Q30" i="23"/>
  <c r="R30" i="23"/>
  <c r="S30" i="23"/>
  <c r="T30" i="23"/>
  <c r="U30" i="23"/>
  <c r="V30" i="23"/>
  <c r="W30" i="23"/>
  <c r="X30" i="23"/>
  <c r="Y30" i="23"/>
  <c r="F31" i="23"/>
  <c r="G31" i="23"/>
  <c r="H31" i="23"/>
  <c r="I31" i="23"/>
  <c r="J31" i="23"/>
  <c r="K31" i="23"/>
  <c r="L31" i="23"/>
  <c r="M31" i="23"/>
  <c r="N31" i="23"/>
  <c r="O31" i="23"/>
  <c r="P31" i="23"/>
  <c r="Q31" i="23"/>
  <c r="R31" i="23"/>
  <c r="S31" i="23"/>
  <c r="T31" i="23"/>
  <c r="U31" i="23"/>
  <c r="V31" i="23"/>
  <c r="W31" i="23"/>
  <c r="X31" i="23"/>
  <c r="Y31" i="23"/>
  <c r="F32" i="23"/>
  <c r="G32" i="23"/>
  <c r="H32" i="23"/>
  <c r="I32" i="23"/>
  <c r="J32" i="23"/>
  <c r="K32" i="23"/>
  <c r="L32" i="23"/>
  <c r="M32" i="23"/>
  <c r="N32" i="23"/>
  <c r="O32" i="23"/>
  <c r="P32" i="23"/>
  <c r="Q32" i="23"/>
  <c r="R32" i="23"/>
  <c r="S32" i="23"/>
  <c r="T32" i="23"/>
  <c r="U32" i="23"/>
  <c r="V32" i="23"/>
  <c r="W32" i="23"/>
  <c r="X32" i="23"/>
  <c r="Y32" i="23"/>
  <c r="F33" i="23"/>
  <c r="G33" i="23"/>
  <c r="H33" i="23"/>
  <c r="I33" i="23"/>
  <c r="J33" i="23"/>
  <c r="K33" i="23"/>
  <c r="L33" i="23"/>
  <c r="M33" i="23"/>
  <c r="N33" i="23"/>
  <c r="O33" i="23"/>
  <c r="P33" i="23"/>
  <c r="Q33" i="23"/>
  <c r="R33" i="23"/>
  <c r="S33" i="23"/>
  <c r="T33" i="23"/>
  <c r="U33" i="23"/>
  <c r="V33" i="23"/>
  <c r="W33" i="23"/>
  <c r="X33" i="23"/>
  <c r="Y33" i="23"/>
  <c r="F34" i="23"/>
  <c r="G34" i="23"/>
  <c r="H34" i="23"/>
  <c r="I34" i="23"/>
  <c r="J34" i="23"/>
  <c r="K34" i="23"/>
  <c r="L34" i="23"/>
  <c r="M34" i="23"/>
  <c r="N34" i="23"/>
  <c r="O34" i="23"/>
  <c r="P34" i="23"/>
  <c r="Q34" i="23"/>
  <c r="R34" i="23"/>
  <c r="S34" i="23"/>
  <c r="T34" i="23"/>
  <c r="U34" i="23"/>
  <c r="V34" i="23"/>
  <c r="W34" i="23"/>
  <c r="X34" i="23"/>
  <c r="Y34" i="23"/>
  <c r="F35" i="23"/>
  <c r="G35" i="23"/>
  <c r="H35" i="23"/>
  <c r="I35" i="23"/>
  <c r="J35" i="23"/>
  <c r="K35" i="23"/>
  <c r="L35" i="23"/>
  <c r="M35" i="23"/>
  <c r="N35" i="23"/>
  <c r="O35" i="23"/>
  <c r="P35" i="23"/>
  <c r="Q35" i="23"/>
  <c r="R35" i="23"/>
  <c r="S35" i="23"/>
  <c r="T35" i="23"/>
  <c r="U35" i="23"/>
  <c r="V35" i="23"/>
  <c r="W35" i="23"/>
  <c r="X35" i="23"/>
  <c r="Y35" i="23"/>
  <c r="F36" i="23"/>
  <c r="G36" i="23"/>
  <c r="H36" i="23"/>
  <c r="I36" i="23"/>
  <c r="J36" i="23"/>
  <c r="K36" i="23"/>
  <c r="L36" i="23"/>
  <c r="M36" i="23"/>
  <c r="N36" i="23"/>
  <c r="O36" i="23"/>
  <c r="P36" i="23"/>
  <c r="Q36" i="23"/>
  <c r="R36" i="23"/>
  <c r="S36" i="23"/>
  <c r="T36" i="23"/>
  <c r="U36" i="23"/>
  <c r="V36" i="23"/>
  <c r="W36" i="23"/>
  <c r="X36" i="23"/>
  <c r="Y36" i="23"/>
  <c r="F37" i="23"/>
  <c r="G37" i="23"/>
  <c r="H37" i="23"/>
  <c r="I37" i="23"/>
  <c r="J37" i="23"/>
  <c r="K37" i="23"/>
  <c r="L37" i="23"/>
  <c r="M37" i="23"/>
  <c r="N37" i="23"/>
  <c r="O37" i="23"/>
  <c r="P37" i="23"/>
  <c r="Q37" i="23"/>
  <c r="R37" i="23"/>
  <c r="S37" i="23"/>
  <c r="T37" i="23"/>
  <c r="U37" i="23"/>
  <c r="V37" i="23"/>
  <c r="W37" i="23"/>
  <c r="X37" i="23"/>
  <c r="Y37" i="23"/>
  <c r="F38" i="23"/>
  <c r="G38" i="23"/>
  <c r="H38" i="23"/>
  <c r="I38" i="23"/>
  <c r="J38" i="23"/>
  <c r="K38" i="23"/>
  <c r="L38" i="23"/>
  <c r="M38" i="23"/>
  <c r="N38" i="23"/>
  <c r="O38" i="23"/>
  <c r="P38" i="23"/>
  <c r="Q38" i="23"/>
  <c r="R38" i="23"/>
  <c r="S38" i="23"/>
  <c r="T38" i="23"/>
  <c r="U38" i="23"/>
  <c r="V38" i="23"/>
  <c r="W38" i="23"/>
  <c r="X38" i="23"/>
  <c r="Y38" i="23"/>
  <c r="F39" i="23"/>
  <c r="G39" i="23"/>
  <c r="H39" i="23"/>
  <c r="I39" i="23"/>
  <c r="J39" i="23"/>
  <c r="K39" i="23"/>
  <c r="L39" i="23"/>
  <c r="M39" i="23"/>
  <c r="N39" i="23"/>
  <c r="O39" i="23"/>
  <c r="P39" i="23"/>
  <c r="Q39" i="23"/>
  <c r="R39" i="23"/>
  <c r="S39" i="23"/>
  <c r="T39" i="23"/>
  <c r="U39" i="23"/>
  <c r="V39" i="23"/>
  <c r="W39" i="23"/>
  <c r="X39" i="23"/>
  <c r="Y39" i="23"/>
  <c r="F40" i="23"/>
  <c r="G40" i="23"/>
  <c r="H40" i="23"/>
  <c r="I40" i="23"/>
  <c r="J40" i="23"/>
  <c r="K40" i="23"/>
  <c r="L40" i="23"/>
  <c r="M40" i="23"/>
  <c r="N40" i="23"/>
  <c r="O40" i="23"/>
  <c r="P40" i="23"/>
  <c r="Q40" i="23"/>
  <c r="R40" i="23"/>
  <c r="S40" i="23"/>
  <c r="T40" i="23"/>
  <c r="U40" i="23"/>
  <c r="V40" i="23"/>
  <c r="W40" i="23"/>
  <c r="X40" i="23"/>
  <c r="Y40" i="23"/>
  <c r="F41" i="23"/>
  <c r="G41" i="23"/>
  <c r="H41" i="23"/>
  <c r="I41" i="23"/>
  <c r="J41" i="23"/>
  <c r="K41" i="23"/>
  <c r="L41" i="23"/>
  <c r="M41" i="23"/>
  <c r="N41" i="23"/>
  <c r="O41" i="23"/>
  <c r="P41" i="23"/>
  <c r="Q41" i="23"/>
  <c r="R41" i="23"/>
  <c r="S41" i="23"/>
  <c r="T41" i="23"/>
  <c r="U41" i="23"/>
  <c r="V41" i="23"/>
  <c r="W41" i="23"/>
  <c r="X41" i="23"/>
  <c r="Y41" i="23"/>
  <c r="F42" i="23"/>
  <c r="G42" i="23"/>
  <c r="H42" i="23"/>
  <c r="I42" i="23"/>
  <c r="J42" i="23"/>
  <c r="K42" i="23"/>
  <c r="L42" i="23"/>
  <c r="M42" i="23"/>
  <c r="N42" i="23"/>
  <c r="O42" i="23"/>
  <c r="P42" i="23"/>
  <c r="Q42" i="23"/>
  <c r="R42" i="23"/>
  <c r="S42" i="23"/>
  <c r="T42" i="23"/>
  <c r="U42" i="23"/>
  <c r="V42" i="23"/>
  <c r="W42" i="23"/>
  <c r="X42" i="23"/>
  <c r="Y42" i="23"/>
  <c r="F43" i="23"/>
  <c r="G43" i="23"/>
  <c r="H43" i="23"/>
  <c r="I43" i="23"/>
  <c r="J43" i="23"/>
  <c r="K43" i="23"/>
  <c r="L43" i="23"/>
  <c r="M43" i="23"/>
  <c r="N43" i="23"/>
  <c r="O43" i="23"/>
  <c r="P43" i="23"/>
  <c r="Q43" i="23"/>
  <c r="R43" i="23"/>
  <c r="S43" i="23"/>
  <c r="T43" i="23"/>
  <c r="U43" i="23"/>
  <c r="V43" i="23"/>
  <c r="W43" i="23"/>
  <c r="X43" i="23"/>
  <c r="Y43" i="23"/>
  <c r="F44" i="23"/>
  <c r="G44" i="23"/>
  <c r="H44" i="23"/>
  <c r="I44" i="23"/>
  <c r="J44" i="23"/>
  <c r="K44" i="23"/>
  <c r="L44" i="23"/>
  <c r="M44" i="23"/>
  <c r="N44" i="23"/>
  <c r="O44" i="23"/>
  <c r="P44" i="23"/>
  <c r="Q44" i="23"/>
  <c r="R44" i="23"/>
  <c r="S44" i="23"/>
  <c r="T44" i="23"/>
  <c r="U44" i="23"/>
  <c r="V44" i="23"/>
  <c r="W44" i="23"/>
  <c r="X44" i="23"/>
  <c r="Y44" i="23"/>
  <c r="F45" i="23"/>
  <c r="G45" i="23"/>
  <c r="H45" i="23"/>
  <c r="I45" i="23"/>
  <c r="J45" i="23"/>
  <c r="K45" i="23"/>
  <c r="L45" i="23"/>
  <c r="M45" i="23"/>
  <c r="N45" i="23"/>
  <c r="O45" i="23"/>
  <c r="P45" i="23"/>
  <c r="Q45" i="23"/>
  <c r="R45" i="23"/>
  <c r="S45" i="23"/>
  <c r="T45" i="23"/>
  <c r="U45" i="23"/>
  <c r="V45" i="23"/>
  <c r="W45" i="23"/>
  <c r="X45" i="23"/>
  <c r="Y45" i="23"/>
  <c r="F46" i="23"/>
  <c r="G46" i="23"/>
  <c r="H46" i="23"/>
  <c r="I46" i="23"/>
  <c r="J46" i="23"/>
  <c r="K46" i="23"/>
  <c r="L46" i="23"/>
  <c r="M46" i="23"/>
  <c r="N46" i="23"/>
  <c r="O46" i="23"/>
  <c r="P46" i="23"/>
  <c r="Q46" i="23"/>
  <c r="R46" i="23"/>
  <c r="S46" i="23"/>
  <c r="T46" i="23"/>
  <c r="U46" i="23"/>
  <c r="V46" i="23"/>
  <c r="W46" i="23"/>
  <c r="X46" i="23"/>
  <c r="Y46" i="23"/>
  <c r="F47" i="23"/>
  <c r="G47" i="23"/>
  <c r="H47" i="23"/>
  <c r="I47" i="23"/>
  <c r="J47" i="23"/>
  <c r="K47" i="23"/>
  <c r="L47" i="23"/>
  <c r="M47" i="23"/>
  <c r="N47" i="23"/>
  <c r="O47" i="23"/>
  <c r="P47" i="23"/>
  <c r="Q47" i="23"/>
  <c r="R47" i="23"/>
  <c r="S47" i="23"/>
  <c r="T47" i="23"/>
  <c r="U47" i="23"/>
  <c r="V47" i="23"/>
  <c r="W47" i="23"/>
  <c r="X47" i="23"/>
  <c r="Y47" i="23"/>
  <c r="F48" i="23"/>
  <c r="G48" i="23"/>
  <c r="H48" i="23"/>
  <c r="I48" i="23"/>
  <c r="J48" i="23"/>
  <c r="K48" i="23"/>
  <c r="L48" i="23"/>
  <c r="M48" i="23"/>
  <c r="N48" i="23"/>
  <c r="O48" i="23"/>
  <c r="P48" i="23"/>
  <c r="Q48" i="23"/>
  <c r="R48" i="23"/>
  <c r="S48" i="23"/>
  <c r="T48" i="23"/>
  <c r="U48" i="23"/>
  <c r="V48" i="23"/>
  <c r="W48" i="23"/>
  <c r="X48" i="23"/>
  <c r="Y48" i="23"/>
  <c r="F49" i="23"/>
  <c r="G49" i="23"/>
  <c r="H49" i="23"/>
  <c r="I49" i="23"/>
  <c r="J49" i="23"/>
  <c r="K49" i="23"/>
  <c r="L49" i="23"/>
  <c r="M49" i="23"/>
  <c r="N49" i="23"/>
  <c r="O49" i="23"/>
  <c r="P49" i="23"/>
  <c r="Q49" i="23"/>
  <c r="R49" i="23"/>
  <c r="S49" i="23"/>
  <c r="T49" i="23"/>
  <c r="U49" i="23"/>
  <c r="V49" i="23"/>
  <c r="W49" i="23"/>
  <c r="X49" i="23"/>
  <c r="Y49" i="23"/>
  <c r="F50" i="23"/>
  <c r="G50" i="23"/>
  <c r="H50" i="23"/>
  <c r="I50" i="23"/>
  <c r="J50" i="23"/>
  <c r="K50" i="23"/>
  <c r="L50" i="23"/>
  <c r="M50" i="23"/>
  <c r="N50" i="23"/>
  <c r="O50" i="23"/>
  <c r="P50" i="23"/>
  <c r="Q50" i="23"/>
  <c r="R50" i="23"/>
  <c r="S50" i="23"/>
  <c r="T50" i="23"/>
  <c r="U50" i="23"/>
  <c r="V50" i="23"/>
  <c r="W50" i="23"/>
  <c r="X50" i="23"/>
  <c r="Y50" i="23"/>
  <c r="F51" i="23"/>
  <c r="G51" i="23"/>
  <c r="H51" i="23"/>
  <c r="I51" i="23"/>
  <c r="J51" i="23"/>
  <c r="K51" i="23"/>
  <c r="L51" i="23"/>
  <c r="M51" i="23"/>
  <c r="N51" i="23"/>
  <c r="O51" i="23"/>
  <c r="P51" i="23"/>
  <c r="Q51" i="23"/>
  <c r="R51" i="23"/>
  <c r="S51" i="23"/>
  <c r="T51" i="23"/>
  <c r="U51" i="23"/>
  <c r="V51" i="23"/>
  <c r="W51" i="23"/>
  <c r="X51" i="23"/>
  <c r="Y51" i="23"/>
  <c r="F52" i="23"/>
  <c r="G52" i="23"/>
  <c r="H52" i="23"/>
  <c r="I52" i="23"/>
  <c r="J52" i="23"/>
  <c r="K52" i="23"/>
  <c r="L52" i="23"/>
  <c r="M52" i="23"/>
  <c r="N52" i="23"/>
  <c r="O52" i="23"/>
  <c r="P52" i="23"/>
  <c r="Q52" i="23"/>
  <c r="R52" i="23"/>
  <c r="S52" i="23"/>
  <c r="T52" i="23"/>
  <c r="U52" i="23"/>
  <c r="V52" i="23"/>
  <c r="W52" i="23"/>
  <c r="X52" i="23"/>
  <c r="Y52" i="23"/>
  <c r="F53" i="23"/>
  <c r="G53" i="23"/>
  <c r="H53" i="23"/>
  <c r="I53" i="23"/>
  <c r="J53" i="23"/>
  <c r="K53" i="23"/>
  <c r="L53" i="23"/>
  <c r="M53" i="23"/>
  <c r="N53" i="23"/>
  <c r="O53" i="23"/>
  <c r="P53" i="23"/>
  <c r="Q53" i="23"/>
  <c r="R53" i="23"/>
  <c r="S53" i="23"/>
  <c r="T53" i="23"/>
  <c r="U53" i="23"/>
  <c r="V53" i="23"/>
  <c r="W53" i="23"/>
  <c r="X53" i="23"/>
  <c r="Y53" i="23"/>
  <c r="F54" i="23"/>
  <c r="G54" i="23"/>
  <c r="H54" i="23"/>
  <c r="I54" i="23"/>
  <c r="J54" i="23"/>
  <c r="K54" i="23"/>
  <c r="L54" i="23"/>
  <c r="M54" i="23"/>
  <c r="N54" i="23"/>
  <c r="O54" i="23"/>
  <c r="P54" i="23"/>
  <c r="Q54" i="23"/>
  <c r="R54" i="23"/>
  <c r="S54" i="23"/>
  <c r="T54" i="23"/>
  <c r="U54" i="23"/>
  <c r="V54" i="23"/>
  <c r="W54" i="23"/>
  <c r="X54" i="23"/>
  <c r="Y54" i="23"/>
  <c r="F55" i="23"/>
  <c r="G55" i="23"/>
  <c r="H55" i="23"/>
  <c r="I55" i="23"/>
  <c r="J55" i="23"/>
  <c r="K55" i="23"/>
  <c r="L55" i="23"/>
  <c r="M55" i="23"/>
  <c r="N55" i="23"/>
  <c r="O55" i="23"/>
  <c r="P55" i="23"/>
  <c r="Q55" i="23"/>
  <c r="R55" i="23"/>
  <c r="S55" i="23"/>
  <c r="T55" i="23"/>
  <c r="U55" i="23"/>
  <c r="V55" i="23"/>
  <c r="W55" i="23"/>
  <c r="X55" i="23"/>
  <c r="Y55" i="23"/>
  <c r="F56" i="23"/>
  <c r="G56" i="23"/>
  <c r="H56" i="23"/>
  <c r="I56" i="23"/>
  <c r="J56" i="23"/>
  <c r="K56" i="23"/>
  <c r="L56" i="23"/>
  <c r="M56" i="23"/>
  <c r="N56" i="23"/>
  <c r="O56" i="23"/>
  <c r="P56" i="23"/>
  <c r="Q56" i="23"/>
  <c r="R56" i="23"/>
  <c r="S56" i="23"/>
  <c r="T56" i="23"/>
  <c r="U56" i="23"/>
  <c r="V56" i="23"/>
  <c r="W56" i="23"/>
  <c r="X56" i="23"/>
  <c r="Y56" i="23"/>
  <c r="F57" i="23"/>
  <c r="G57" i="23"/>
  <c r="H57" i="23"/>
  <c r="I57" i="23"/>
  <c r="J57" i="23"/>
  <c r="K57" i="23"/>
  <c r="L57" i="23"/>
  <c r="M57" i="23"/>
  <c r="N57" i="23"/>
  <c r="O57" i="23"/>
  <c r="P57" i="23"/>
  <c r="Q57" i="23"/>
  <c r="R57" i="23"/>
  <c r="S57" i="23"/>
  <c r="T57" i="23"/>
  <c r="U57" i="23"/>
  <c r="V57" i="23"/>
  <c r="W57" i="23"/>
  <c r="X57" i="23"/>
  <c r="Y57" i="23"/>
  <c r="F58" i="23"/>
  <c r="G58" i="23"/>
  <c r="H58" i="23"/>
  <c r="I58" i="23"/>
  <c r="J58" i="23"/>
  <c r="K58" i="23"/>
  <c r="L58" i="23"/>
  <c r="M58" i="23"/>
  <c r="N58" i="23"/>
  <c r="O58" i="23"/>
  <c r="P58" i="23"/>
  <c r="Q58" i="23"/>
  <c r="R58" i="23"/>
  <c r="S58" i="23"/>
  <c r="T58" i="23"/>
  <c r="U58" i="23"/>
  <c r="V58" i="23"/>
  <c r="W58" i="23"/>
  <c r="X58" i="23"/>
  <c r="Y58" i="23"/>
  <c r="F59" i="23"/>
  <c r="G59" i="23"/>
  <c r="H59" i="23"/>
  <c r="I59" i="23"/>
  <c r="J59" i="23"/>
  <c r="K59" i="23"/>
  <c r="L59" i="23"/>
  <c r="M59" i="23"/>
  <c r="N59" i="23"/>
  <c r="O59" i="23"/>
  <c r="P59" i="23"/>
  <c r="Q59" i="23"/>
  <c r="R59" i="23"/>
  <c r="S59" i="23"/>
  <c r="T59" i="23"/>
  <c r="U59" i="23"/>
  <c r="V59" i="23"/>
  <c r="W59" i="23"/>
  <c r="X59" i="23"/>
  <c r="Y59" i="23"/>
  <c r="F60" i="23"/>
  <c r="G60" i="23"/>
  <c r="H60" i="23"/>
  <c r="I60" i="23"/>
  <c r="J60" i="23"/>
  <c r="K60" i="23"/>
  <c r="L60" i="23"/>
  <c r="M60" i="23"/>
  <c r="N60" i="23"/>
  <c r="O60" i="23"/>
  <c r="P60" i="23"/>
  <c r="Q60" i="23"/>
  <c r="R60" i="23"/>
  <c r="S60" i="23"/>
  <c r="T60" i="23"/>
  <c r="U60" i="23"/>
  <c r="V60" i="23"/>
  <c r="W60" i="23"/>
  <c r="X60" i="23"/>
  <c r="Y60" i="23"/>
  <c r="F61" i="23"/>
  <c r="G61" i="23"/>
  <c r="H61" i="23"/>
  <c r="I61" i="23"/>
  <c r="J61" i="23"/>
  <c r="K61" i="23"/>
  <c r="L61" i="23"/>
  <c r="M61" i="23"/>
  <c r="N61" i="23"/>
  <c r="O61" i="23"/>
  <c r="P61" i="23"/>
  <c r="Q61" i="23"/>
  <c r="R61" i="23"/>
  <c r="S61" i="23"/>
  <c r="T61" i="23"/>
  <c r="U61" i="23"/>
  <c r="V61" i="23"/>
  <c r="W61" i="23"/>
  <c r="X61" i="23"/>
  <c r="Y61" i="23"/>
  <c r="F62" i="23"/>
  <c r="G62" i="23"/>
  <c r="H62" i="23"/>
  <c r="I62" i="23"/>
  <c r="J62" i="23"/>
  <c r="K62" i="23"/>
  <c r="L62" i="23"/>
  <c r="M62" i="23"/>
  <c r="N62" i="23"/>
  <c r="O62" i="23"/>
  <c r="P62" i="23"/>
  <c r="Q62" i="23"/>
  <c r="R62" i="23"/>
  <c r="S62" i="23"/>
  <c r="T62" i="23"/>
  <c r="U62" i="23"/>
  <c r="V62" i="23"/>
  <c r="W62" i="23"/>
  <c r="X62" i="23"/>
  <c r="Y62" i="23"/>
  <c r="F63" i="23"/>
  <c r="G63" i="23"/>
  <c r="H63" i="23"/>
  <c r="I63" i="23"/>
  <c r="J63" i="23"/>
  <c r="K63" i="23"/>
  <c r="L63" i="23"/>
  <c r="M63" i="23"/>
  <c r="N63" i="23"/>
  <c r="O63" i="23"/>
  <c r="P63" i="23"/>
  <c r="Q63" i="23"/>
  <c r="R63" i="23"/>
  <c r="S63" i="23"/>
  <c r="T63" i="23"/>
  <c r="U63" i="23"/>
  <c r="V63" i="23"/>
  <c r="W63" i="23"/>
  <c r="X63" i="23"/>
  <c r="Y63" i="23"/>
  <c r="F64" i="23"/>
  <c r="G64" i="23"/>
  <c r="H64" i="23"/>
  <c r="I64" i="23"/>
  <c r="J64" i="23"/>
  <c r="K64" i="23"/>
  <c r="L64" i="23"/>
  <c r="M64" i="23"/>
  <c r="N64" i="23"/>
  <c r="O64" i="23"/>
  <c r="P64" i="23"/>
  <c r="Q64" i="23"/>
  <c r="R64" i="23"/>
  <c r="S64" i="23"/>
  <c r="T64" i="23"/>
  <c r="U64" i="23"/>
  <c r="V64" i="23"/>
  <c r="W64" i="23"/>
  <c r="X64" i="23"/>
  <c r="Y64" i="23"/>
  <c r="F65" i="23"/>
  <c r="G65" i="23"/>
  <c r="H65" i="23"/>
  <c r="I65" i="23"/>
  <c r="J65" i="23"/>
  <c r="K65" i="23"/>
  <c r="L65" i="23"/>
  <c r="M65" i="23"/>
  <c r="N65" i="23"/>
  <c r="O65" i="23"/>
  <c r="P65" i="23"/>
  <c r="Q65" i="23"/>
  <c r="R65" i="23"/>
  <c r="S65" i="23"/>
  <c r="T65" i="23"/>
  <c r="U65" i="23"/>
  <c r="V65" i="23"/>
  <c r="W65" i="23"/>
  <c r="X65" i="23"/>
  <c r="Y65" i="23"/>
  <c r="F66" i="23"/>
  <c r="G66" i="23"/>
  <c r="H66" i="23"/>
  <c r="I66" i="23"/>
  <c r="J66" i="23"/>
  <c r="K66" i="23"/>
  <c r="L66" i="23"/>
  <c r="M66" i="23"/>
  <c r="N66" i="23"/>
  <c r="O66" i="23"/>
  <c r="P66" i="23"/>
  <c r="Q66" i="23"/>
  <c r="R66" i="23"/>
  <c r="S66" i="23"/>
  <c r="T66" i="23"/>
  <c r="U66" i="23"/>
  <c r="V66" i="23"/>
  <c r="W66" i="23"/>
  <c r="X66" i="23"/>
  <c r="Y66" i="23"/>
  <c r="F67" i="23"/>
  <c r="G67" i="23"/>
  <c r="H67" i="23"/>
  <c r="I67" i="23"/>
  <c r="J67" i="23"/>
  <c r="K67" i="23"/>
  <c r="L67" i="23"/>
  <c r="M67" i="23"/>
  <c r="N67" i="23"/>
  <c r="O67" i="23"/>
  <c r="P67" i="23"/>
  <c r="Q67" i="23"/>
  <c r="R67" i="23"/>
  <c r="S67" i="23"/>
  <c r="T67" i="23"/>
  <c r="U67" i="23"/>
  <c r="V67" i="23"/>
  <c r="W67" i="23"/>
  <c r="X67" i="23"/>
  <c r="Y67" i="23"/>
  <c r="F68" i="23"/>
  <c r="G68" i="23"/>
  <c r="H68" i="23"/>
  <c r="I68" i="23"/>
  <c r="J68" i="23"/>
  <c r="K68" i="23"/>
  <c r="L68" i="23"/>
  <c r="M68" i="23"/>
  <c r="N68" i="23"/>
  <c r="O68" i="23"/>
  <c r="P68" i="23"/>
  <c r="Q68" i="23"/>
  <c r="R68" i="23"/>
  <c r="S68" i="23"/>
  <c r="T68" i="23"/>
  <c r="U68" i="23"/>
  <c r="V68" i="23"/>
  <c r="W68" i="23"/>
  <c r="X68" i="23"/>
  <c r="Y68" i="23"/>
  <c r="F69" i="23"/>
  <c r="G69" i="23"/>
  <c r="H69" i="23"/>
  <c r="I69" i="23"/>
  <c r="J69" i="23"/>
  <c r="K69" i="23"/>
  <c r="L69" i="23"/>
  <c r="M69" i="23"/>
  <c r="N69" i="23"/>
  <c r="O69" i="23"/>
  <c r="P69" i="23"/>
  <c r="Q69" i="23"/>
  <c r="R69" i="23"/>
  <c r="S69" i="23"/>
  <c r="T69" i="23"/>
  <c r="U69" i="23"/>
  <c r="V69" i="23"/>
  <c r="W69" i="23"/>
  <c r="X69" i="23"/>
  <c r="Y69" i="23"/>
  <c r="F70" i="23"/>
  <c r="G70" i="23"/>
  <c r="H70" i="23"/>
  <c r="I70" i="23"/>
  <c r="J70" i="23"/>
  <c r="K70" i="23"/>
  <c r="L70" i="23"/>
  <c r="M70" i="23"/>
  <c r="N70" i="23"/>
  <c r="O70" i="23"/>
  <c r="P70" i="23"/>
  <c r="Q70" i="23"/>
  <c r="R70" i="23"/>
  <c r="S70" i="23"/>
  <c r="T70" i="23"/>
  <c r="U70" i="23"/>
  <c r="V70" i="23"/>
  <c r="W70" i="23"/>
  <c r="X70" i="23"/>
  <c r="Y70" i="23"/>
  <c r="F71" i="23"/>
  <c r="G71" i="23"/>
  <c r="H71" i="23"/>
  <c r="I71" i="23"/>
  <c r="J71" i="23"/>
  <c r="K71" i="23"/>
  <c r="L71" i="23"/>
  <c r="M71" i="23"/>
  <c r="N71" i="23"/>
  <c r="O71" i="23"/>
  <c r="P71" i="23"/>
  <c r="Q71" i="23"/>
  <c r="R71" i="23"/>
  <c r="S71" i="23"/>
  <c r="T71" i="23"/>
  <c r="U71" i="23"/>
  <c r="V71" i="23"/>
  <c r="W71" i="23"/>
  <c r="X71" i="23"/>
  <c r="Y71" i="23"/>
  <c r="F72" i="23"/>
  <c r="G72" i="23"/>
  <c r="H72" i="23"/>
  <c r="I72" i="23"/>
  <c r="J72" i="23"/>
  <c r="K72" i="23"/>
  <c r="L72" i="23"/>
  <c r="M72" i="23"/>
  <c r="N72" i="23"/>
  <c r="O72" i="23"/>
  <c r="P72" i="23"/>
  <c r="Q72" i="23"/>
  <c r="R72" i="23"/>
  <c r="S72" i="23"/>
  <c r="T72" i="23"/>
  <c r="U72" i="23"/>
  <c r="V72" i="23"/>
  <c r="W72" i="23"/>
  <c r="X72" i="23"/>
  <c r="Y72" i="23"/>
  <c r="F73" i="23"/>
  <c r="G73" i="23"/>
  <c r="H73" i="23"/>
  <c r="I73" i="23"/>
  <c r="J73" i="23"/>
  <c r="K73" i="23"/>
  <c r="L73" i="23"/>
  <c r="M73" i="23"/>
  <c r="N73" i="23"/>
  <c r="O73" i="23"/>
  <c r="P73" i="23"/>
  <c r="Q73" i="23"/>
  <c r="R73" i="23"/>
  <c r="S73" i="23"/>
  <c r="T73" i="23"/>
  <c r="U73" i="23"/>
  <c r="V73" i="23"/>
  <c r="W73" i="23"/>
  <c r="X73" i="23"/>
  <c r="Y73" i="23"/>
  <c r="F74" i="23"/>
  <c r="G74" i="23"/>
  <c r="H74" i="23"/>
  <c r="I74" i="23"/>
  <c r="J74" i="23"/>
  <c r="K74" i="23"/>
  <c r="L74" i="23"/>
  <c r="M74" i="23"/>
  <c r="N74" i="23"/>
  <c r="O74" i="23"/>
  <c r="P74" i="23"/>
  <c r="Q74" i="23"/>
  <c r="R74" i="23"/>
  <c r="S74" i="23"/>
  <c r="T74" i="23"/>
  <c r="U74" i="23"/>
  <c r="V74" i="23"/>
  <c r="W74" i="23"/>
  <c r="X74" i="23"/>
  <c r="Y74" i="23"/>
  <c r="F75" i="23"/>
  <c r="G75" i="23"/>
  <c r="H75" i="23"/>
  <c r="I75" i="23"/>
  <c r="J75" i="23"/>
  <c r="K75" i="23"/>
  <c r="L75" i="23"/>
  <c r="M75" i="23"/>
  <c r="N75" i="23"/>
  <c r="O75" i="23"/>
  <c r="P75" i="23"/>
  <c r="Q75" i="23"/>
  <c r="R75" i="23"/>
  <c r="S75" i="23"/>
  <c r="T75" i="23"/>
  <c r="U75" i="23"/>
  <c r="V75" i="23"/>
  <c r="W75" i="23"/>
  <c r="X75" i="23"/>
  <c r="Y75" i="23"/>
  <c r="F76" i="23"/>
  <c r="G76" i="23"/>
  <c r="H76" i="23"/>
  <c r="I76" i="23"/>
  <c r="J76" i="23"/>
  <c r="K76" i="23"/>
  <c r="L76" i="23"/>
  <c r="M76" i="23"/>
  <c r="N76" i="23"/>
  <c r="O76" i="23"/>
  <c r="P76" i="23"/>
  <c r="Q76" i="23"/>
  <c r="R76" i="23"/>
  <c r="S76" i="23"/>
  <c r="T76" i="23"/>
  <c r="U76" i="23"/>
  <c r="V76" i="23"/>
  <c r="W76" i="23"/>
  <c r="X76" i="23"/>
  <c r="Y76" i="23"/>
  <c r="F77" i="23"/>
  <c r="G77" i="23"/>
  <c r="H77" i="23"/>
  <c r="I77" i="23"/>
  <c r="J77" i="23"/>
  <c r="K77" i="23"/>
  <c r="L77" i="23"/>
  <c r="M77" i="23"/>
  <c r="N77" i="23"/>
  <c r="O77" i="23"/>
  <c r="P77" i="23"/>
  <c r="Q77" i="23"/>
  <c r="R77" i="23"/>
  <c r="S77" i="23"/>
  <c r="T77" i="23"/>
  <c r="U77" i="23"/>
  <c r="V77" i="23"/>
  <c r="W77" i="23"/>
  <c r="X77" i="23"/>
  <c r="Y77" i="23"/>
  <c r="F78" i="23"/>
  <c r="G78" i="23"/>
  <c r="H78" i="23"/>
  <c r="I78" i="23"/>
  <c r="J78" i="23"/>
  <c r="K78" i="23"/>
  <c r="L78" i="23"/>
  <c r="M78" i="23"/>
  <c r="N78" i="23"/>
  <c r="O78" i="23"/>
  <c r="P78" i="23"/>
  <c r="Q78" i="23"/>
  <c r="R78" i="23"/>
  <c r="S78" i="23"/>
  <c r="T78" i="23"/>
  <c r="U78" i="23"/>
  <c r="V78" i="23"/>
  <c r="W78" i="23"/>
  <c r="X78" i="23"/>
  <c r="Y78" i="23"/>
  <c r="F79" i="23"/>
  <c r="G79" i="23"/>
  <c r="H79" i="23"/>
  <c r="I79" i="23"/>
  <c r="J79" i="23"/>
  <c r="K79" i="23"/>
  <c r="L79" i="23"/>
  <c r="M79" i="23"/>
  <c r="N79" i="23"/>
  <c r="O79" i="23"/>
  <c r="P79" i="23"/>
  <c r="Q79" i="23"/>
  <c r="R79" i="23"/>
  <c r="S79" i="23"/>
  <c r="T79" i="23"/>
  <c r="U79" i="23"/>
  <c r="V79" i="23"/>
  <c r="W79" i="23"/>
  <c r="X79" i="23"/>
  <c r="Y79" i="23"/>
  <c r="F80" i="23"/>
  <c r="G80" i="23"/>
  <c r="H80" i="23"/>
  <c r="I80" i="23"/>
  <c r="J80" i="23"/>
  <c r="K80" i="23"/>
  <c r="L80" i="23"/>
  <c r="M80" i="23"/>
  <c r="N80" i="23"/>
  <c r="O80" i="23"/>
  <c r="P80" i="23"/>
  <c r="Q80" i="23"/>
  <c r="R80" i="23"/>
  <c r="S80" i="23"/>
  <c r="T80" i="23"/>
  <c r="U80" i="23"/>
  <c r="V80" i="23"/>
  <c r="W80" i="23"/>
  <c r="X80" i="23"/>
  <c r="Y80" i="23"/>
  <c r="F81" i="23"/>
  <c r="G81" i="23"/>
  <c r="H81" i="23"/>
  <c r="I81" i="23"/>
  <c r="J81" i="23"/>
  <c r="K81" i="23"/>
  <c r="L81" i="23"/>
  <c r="M81" i="23"/>
  <c r="N81" i="23"/>
  <c r="O81" i="23"/>
  <c r="P81" i="23"/>
  <c r="Q81" i="23"/>
  <c r="R81" i="23"/>
  <c r="S81" i="23"/>
  <c r="T81" i="23"/>
  <c r="U81" i="23"/>
  <c r="V81" i="23"/>
  <c r="W81" i="23"/>
  <c r="X81" i="23"/>
  <c r="Y81" i="23"/>
  <c r="F82" i="23"/>
  <c r="G82" i="23"/>
  <c r="H82" i="23"/>
  <c r="I82" i="23"/>
  <c r="J82" i="23"/>
  <c r="K82" i="23"/>
  <c r="L82" i="23"/>
  <c r="M82" i="23"/>
  <c r="N82" i="23"/>
  <c r="O82" i="23"/>
  <c r="P82" i="23"/>
  <c r="Q82" i="23"/>
  <c r="R82" i="23"/>
  <c r="S82" i="23"/>
  <c r="T82" i="23"/>
  <c r="U82" i="23"/>
  <c r="V82" i="23"/>
  <c r="W82" i="23"/>
  <c r="X82" i="23"/>
  <c r="Y82" i="23"/>
  <c r="F83" i="23"/>
  <c r="G83" i="23"/>
  <c r="H83" i="23"/>
  <c r="I83" i="23"/>
  <c r="J83" i="23"/>
  <c r="K83" i="23"/>
  <c r="L83" i="23"/>
  <c r="M83" i="23"/>
  <c r="N83" i="23"/>
  <c r="O83" i="23"/>
  <c r="P83" i="23"/>
  <c r="Q83" i="23"/>
  <c r="R83" i="23"/>
  <c r="S83" i="23"/>
  <c r="T83" i="23"/>
  <c r="U83" i="23"/>
  <c r="V83" i="23"/>
  <c r="W83" i="23"/>
  <c r="X83" i="23"/>
  <c r="Y83" i="23"/>
  <c r="F84" i="23"/>
  <c r="G84" i="23"/>
  <c r="H84" i="23"/>
  <c r="I84" i="23"/>
  <c r="J84" i="23"/>
  <c r="K84" i="23"/>
  <c r="L84" i="23"/>
  <c r="M84" i="23"/>
  <c r="N84" i="23"/>
  <c r="O84" i="23"/>
  <c r="P84" i="23"/>
  <c r="Q84" i="23"/>
  <c r="R84" i="23"/>
  <c r="S84" i="23"/>
  <c r="T84" i="23"/>
  <c r="U84" i="23"/>
  <c r="V84" i="23"/>
  <c r="W84" i="23"/>
  <c r="X84" i="23"/>
  <c r="Y84" i="23"/>
  <c r="F85" i="23"/>
  <c r="G85" i="23"/>
  <c r="H85" i="23"/>
  <c r="I85" i="23"/>
  <c r="J85" i="23"/>
  <c r="K85" i="23"/>
  <c r="L85" i="23"/>
  <c r="M85" i="23"/>
  <c r="N85" i="23"/>
  <c r="O85" i="23"/>
  <c r="P85" i="23"/>
  <c r="Q85" i="23"/>
  <c r="R85" i="23"/>
  <c r="S85" i="23"/>
  <c r="T85" i="23"/>
  <c r="U85" i="23"/>
  <c r="V85" i="23"/>
  <c r="W85" i="23"/>
  <c r="X85" i="23"/>
  <c r="Y85" i="23"/>
  <c r="F86" i="23"/>
  <c r="G86" i="23"/>
  <c r="H86" i="23"/>
  <c r="I86" i="23"/>
  <c r="J86" i="23"/>
  <c r="K86" i="23"/>
  <c r="L86" i="23"/>
  <c r="M86" i="23"/>
  <c r="N86" i="23"/>
  <c r="O86" i="23"/>
  <c r="P86" i="23"/>
  <c r="Q86" i="23"/>
  <c r="R86" i="23"/>
  <c r="S86" i="23"/>
  <c r="T86" i="23"/>
  <c r="U86" i="23"/>
  <c r="V86" i="23"/>
  <c r="W86" i="23"/>
  <c r="X86" i="23"/>
  <c r="Y86" i="23"/>
  <c r="F87" i="23"/>
  <c r="G87" i="23"/>
  <c r="H87" i="23"/>
  <c r="I87" i="23"/>
  <c r="J87" i="23"/>
  <c r="K87" i="23"/>
  <c r="L87" i="23"/>
  <c r="M87" i="23"/>
  <c r="N87" i="23"/>
  <c r="O87" i="23"/>
  <c r="P87" i="23"/>
  <c r="Q87" i="23"/>
  <c r="R87" i="23"/>
  <c r="S87" i="23"/>
  <c r="T87" i="23"/>
  <c r="U87" i="23"/>
  <c r="V87" i="23"/>
  <c r="W87" i="23"/>
  <c r="X87" i="23"/>
  <c r="Y87" i="23"/>
  <c r="F88" i="23"/>
  <c r="G88" i="23"/>
  <c r="H88" i="23"/>
  <c r="I88" i="23"/>
  <c r="J88" i="23"/>
  <c r="K88" i="23"/>
  <c r="L88" i="23"/>
  <c r="M88" i="23"/>
  <c r="N88" i="23"/>
  <c r="O88" i="23"/>
  <c r="P88" i="23"/>
  <c r="Q88" i="23"/>
  <c r="R88" i="23"/>
  <c r="S88" i="23"/>
  <c r="T88" i="23"/>
  <c r="U88" i="23"/>
  <c r="V88" i="23"/>
  <c r="W88" i="23"/>
  <c r="X88" i="23"/>
  <c r="Y88" i="23"/>
  <c r="F89" i="23"/>
  <c r="G89" i="23"/>
  <c r="H89" i="23"/>
  <c r="I89" i="23"/>
  <c r="J89" i="23"/>
  <c r="K89" i="23"/>
  <c r="L89" i="23"/>
  <c r="M89" i="23"/>
  <c r="N89" i="23"/>
  <c r="O89" i="23"/>
  <c r="P89" i="23"/>
  <c r="Q89" i="23"/>
  <c r="R89" i="23"/>
  <c r="S89" i="23"/>
  <c r="T89" i="23"/>
  <c r="U89" i="23"/>
  <c r="V89" i="23"/>
  <c r="W89" i="23"/>
  <c r="X89" i="23"/>
  <c r="Y89" i="23"/>
  <c r="F90" i="23"/>
  <c r="G90" i="23"/>
  <c r="H90" i="23"/>
  <c r="I90" i="23"/>
  <c r="J90" i="23"/>
  <c r="K90" i="23"/>
  <c r="L90" i="23"/>
  <c r="M90" i="23"/>
  <c r="N90" i="23"/>
  <c r="O90" i="23"/>
  <c r="P90" i="23"/>
  <c r="Q90" i="23"/>
  <c r="R90" i="23"/>
  <c r="S90" i="23"/>
  <c r="T90" i="23"/>
  <c r="U90" i="23"/>
  <c r="V90" i="23"/>
  <c r="W90" i="23"/>
  <c r="X90" i="23"/>
  <c r="Y90" i="23"/>
  <c r="F91" i="23"/>
  <c r="G91" i="23"/>
  <c r="H91" i="23"/>
  <c r="I91" i="23"/>
  <c r="J91" i="23"/>
  <c r="K91" i="23"/>
  <c r="L91" i="23"/>
  <c r="M91" i="23"/>
  <c r="N91" i="23"/>
  <c r="O91" i="23"/>
  <c r="P91" i="23"/>
  <c r="Q91" i="23"/>
  <c r="R91" i="23"/>
  <c r="S91" i="23"/>
  <c r="T91" i="23"/>
  <c r="U91" i="23"/>
  <c r="V91" i="23"/>
  <c r="W91" i="23"/>
  <c r="X91" i="23"/>
  <c r="Y91" i="23"/>
  <c r="F92" i="23"/>
  <c r="G92" i="23"/>
  <c r="H92" i="23"/>
  <c r="I92" i="23"/>
  <c r="J92" i="23"/>
  <c r="K92" i="23"/>
  <c r="L92" i="23"/>
  <c r="M92" i="23"/>
  <c r="N92" i="23"/>
  <c r="O92" i="23"/>
  <c r="P92" i="23"/>
  <c r="Q92" i="23"/>
  <c r="R92" i="23"/>
  <c r="S92" i="23"/>
  <c r="T92" i="23"/>
  <c r="U92" i="23"/>
  <c r="V92" i="23"/>
  <c r="W92" i="23"/>
  <c r="X92" i="23"/>
  <c r="Y92" i="23"/>
  <c r="F93" i="23"/>
  <c r="G93" i="23"/>
  <c r="H93" i="23"/>
  <c r="I93" i="23"/>
  <c r="J93" i="23"/>
  <c r="K93" i="23"/>
  <c r="L93" i="23"/>
  <c r="M93" i="23"/>
  <c r="N93" i="23"/>
  <c r="O93" i="23"/>
  <c r="P93" i="23"/>
  <c r="Q93" i="23"/>
  <c r="R93" i="23"/>
  <c r="S93" i="23"/>
  <c r="T93" i="23"/>
  <c r="U93" i="23"/>
  <c r="V93" i="23"/>
  <c r="W93" i="23"/>
  <c r="X93" i="23"/>
  <c r="Y93" i="23"/>
  <c r="F94" i="23"/>
  <c r="G94" i="23"/>
  <c r="H94" i="23"/>
  <c r="I94" i="23"/>
  <c r="J94" i="23"/>
  <c r="K94" i="23"/>
  <c r="L94" i="23"/>
  <c r="M94" i="23"/>
  <c r="N94" i="23"/>
  <c r="O94" i="23"/>
  <c r="P94" i="23"/>
  <c r="Q94" i="23"/>
  <c r="R94" i="23"/>
  <c r="S94" i="23"/>
  <c r="T94" i="23"/>
  <c r="U94" i="23"/>
  <c r="V94" i="23"/>
  <c r="W94" i="23"/>
  <c r="X94" i="23"/>
  <c r="Y94" i="23"/>
  <c r="F95" i="23"/>
  <c r="G95" i="23"/>
  <c r="H95" i="23"/>
  <c r="I95" i="23"/>
  <c r="J95" i="23"/>
  <c r="K95" i="23"/>
  <c r="L95" i="23"/>
  <c r="M95" i="23"/>
  <c r="N95" i="23"/>
  <c r="O95" i="23"/>
  <c r="P95" i="23"/>
  <c r="Q95" i="23"/>
  <c r="R95" i="23"/>
  <c r="S95" i="23"/>
  <c r="T95" i="23"/>
  <c r="U95" i="23"/>
  <c r="V95" i="23"/>
  <c r="W95" i="23"/>
  <c r="X95" i="23"/>
  <c r="Y95" i="23"/>
  <c r="F96" i="23"/>
  <c r="G96" i="23"/>
  <c r="H96" i="23"/>
  <c r="I96" i="23"/>
  <c r="J96" i="23"/>
  <c r="K96" i="23"/>
  <c r="L96" i="23"/>
  <c r="M96" i="23"/>
  <c r="N96" i="23"/>
  <c r="O96" i="23"/>
  <c r="P96" i="23"/>
  <c r="Q96" i="23"/>
  <c r="R96" i="23"/>
  <c r="S96" i="23"/>
  <c r="T96" i="23"/>
  <c r="U96" i="23"/>
  <c r="V96" i="23"/>
  <c r="W96" i="23"/>
  <c r="X96" i="23"/>
  <c r="Y96" i="23"/>
  <c r="F97" i="23"/>
  <c r="G97" i="23"/>
  <c r="H97" i="23"/>
  <c r="I97" i="23"/>
  <c r="J97" i="23"/>
  <c r="K97" i="23"/>
  <c r="L97" i="23"/>
  <c r="M97" i="23"/>
  <c r="N97" i="23"/>
  <c r="O97" i="23"/>
  <c r="P97" i="23"/>
  <c r="Q97" i="23"/>
  <c r="R97" i="23"/>
  <c r="S97" i="23"/>
  <c r="T97" i="23"/>
  <c r="U97" i="23"/>
  <c r="V97" i="23"/>
  <c r="W97" i="23"/>
  <c r="X97" i="23"/>
  <c r="Y97" i="23"/>
  <c r="F98" i="23"/>
  <c r="G98" i="23"/>
  <c r="H98" i="23"/>
  <c r="I98" i="23"/>
  <c r="J98" i="23"/>
  <c r="K98" i="23"/>
  <c r="L98" i="23"/>
  <c r="M98" i="23"/>
  <c r="N98" i="23"/>
  <c r="O98" i="23"/>
  <c r="P98" i="23"/>
  <c r="Q98" i="23"/>
  <c r="R98" i="23"/>
  <c r="S98" i="23"/>
  <c r="T98" i="23"/>
  <c r="U98" i="23"/>
  <c r="V98" i="23"/>
  <c r="W98" i="23"/>
  <c r="X98" i="23"/>
  <c r="Y98" i="23"/>
  <c r="F99" i="23"/>
  <c r="G99" i="23"/>
  <c r="H99" i="23"/>
  <c r="I99" i="23"/>
  <c r="J99" i="23"/>
  <c r="K99" i="23"/>
  <c r="L99" i="23"/>
  <c r="M99" i="23"/>
  <c r="N99" i="23"/>
  <c r="O99" i="23"/>
  <c r="P99" i="23"/>
  <c r="Q99" i="23"/>
  <c r="R99" i="23"/>
  <c r="S99" i="23"/>
  <c r="T99" i="23"/>
  <c r="U99" i="23"/>
  <c r="V99" i="23"/>
  <c r="W99" i="23"/>
  <c r="X99" i="23"/>
  <c r="Y99" i="23"/>
  <c r="F100" i="23"/>
  <c r="G100" i="23"/>
  <c r="H100" i="23"/>
  <c r="I100" i="23"/>
  <c r="J100" i="23"/>
  <c r="K100" i="23"/>
  <c r="L100" i="23"/>
  <c r="M100" i="23"/>
  <c r="N100" i="23"/>
  <c r="O100" i="23"/>
  <c r="P100" i="23"/>
  <c r="Q100" i="23"/>
  <c r="R100" i="23"/>
  <c r="S100" i="23"/>
  <c r="T100" i="23"/>
  <c r="U100" i="23"/>
  <c r="V100" i="23"/>
  <c r="W100" i="23"/>
  <c r="X100" i="23"/>
  <c r="Y100" i="23"/>
  <c r="F101" i="23"/>
  <c r="G101" i="23"/>
  <c r="H101" i="23"/>
  <c r="I101" i="23"/>
  <c r="J101" i="23"/>
  <c r="K101" i="23"/>
  <c r="L101" i="23"/>
  <c r="M101" i="23"/>
  <c r="N101" i="23"/>
  <c r="O101" i="23"/>
  <c r="P101" i="23"/>
  <c r="Q101" i="23"/>
  <c r="R101" i="23"/>
  <c r="S101" i="23"/>
  <c r="T101" i="23"/>
  <c r="U101" i="23"/>
  <c r="V101" i="23"/>
  <c r="W101" i="23"/>
  <c r="X101" i="23"/>
  <c r="Y101" i="23"/>
  <c r="F102" i="23"/>
  <c r="G102" i="23"/>
  <c r="H102" i="23"/>
  <c r="I102" i="23"/>
  <c r="J102" i="23"/>
  <c r="K102" i="23"/>
  <c r="L102" i="23"/>
  <c r="M102" i="23"/>
  <c r="N102" i="23"/>
  <c r="O102" i="23"/>
  <c r="P102" i="23"/>
  <c r="Q102" i="23"/>
  <c r="R102" i="23"/>
  <c r="S102" i="23"/>
  <c r="T102" i="23"/>
  <c r="U102" i="23"/>
  <c r="V102" i="23"/>
  <c r="W102" i="23"/>
  <c r="X102" i="23"/>
  <c r="Y102" i="23"/>
  <c r="F103" i="23"/>
  <c r="G103" i="23"/>
  <c r="H103" i="23"/>
  <c r="I103" i="23"/>
  <c r="J103" i="23"/>
  <c r="K103" i="23"/>
  <c r="L103" i="23"/>
  <c r="M103" i="23"/>
  <c r="N103" i="23"/>
  <c r="O103" i="23"/>
  <c r="P103" i="23"/>
  <c r="Q103" i="23"/>
  <c r="R103" i="23"/>
  <c r="S103" i="23"/>
  <c r="T103" i="23"/>
  <c r="U103" i="23"/>
  <c r="V103" i="23"/>
  <c r="W103" i="23"/>
  <c r="X103" i="23"/>
  <c r="Y103" i="23"/>
  <c r="F104" i="23"/>
  <c r="G104" i="23"/>
  <c r="H104" i="23"/>
  <c r="I104" i="23"/>
  <c r="J104" i="23"/>
  <c r="K104" i="23"/>
  <c r="L104" i="23"/>
  <c r="M104" i="23"/>
  <c r="N104" i="23"/>
  <c r="O104" i="23"/>
  <c r="P104" i="23"/>
  <c r="Q104" i="23"/>
  <c r="R104" i="23"/>
  <c r="S104" i="23"/>
  <c r="T104" i="23"/>
  <c r="U104" i="23"/>
  <c r="V104" i="23"/>
  <c r="W104" i="23"/>
  <c r="X104" i="23"/>
  <c r="Y104" i="23"/>
  <c r="F105" i="23"/>
  <c r="G105" i="23"/>
  <c r="H105" i="23"/>
  <c r="I105" i="23"/>
  <c r="J105" i="23"/>
  <c r="K105" i="23"/>
  <c r="L105" i="23"/>
  <c r="M105" i="23"/>
  <c r="N105" i="23"/>
  <c r="O105" i="23"/>
  <c r="P105" i="23"/>
  <c r="Q105" i="23"/>
  <c r="R105" i="23"/>
  <c r="S105" i="23"/>
  <c r="T105" i="23"/>
  <c r="U105" i="23"/>
  <c r="V105" i="23"/>
  <c r="W105" i="23"/>
  <c r="X105" i="23"/>
  <c r="Y105" i="23"/>
  <c r="F106" i="23"/>
  <c r="G106" i="23"/>
  <c r="H106" i="23"/>
  <c r="I106" i="23"/>
  <c r="J106" i="23"/>
  <c r="K106" i="23"/>
  <c r="L106" i="23"/>
  <c r="M106" i="23"/>
  <c r="N106" i="23"/>
  <c r="O106" i="23"/>
  <c r="P106" i="23"/>
  <c r="Q106" i="23"/>
  <c r="R106" i="23"/>
  <c r="S106" i="23"/>
  <c r="T106" i="23"/>
  <c r="U106" i="23"/>
  <c r="V106" i="23"/>
  <c r="W106" i="23"/>
  <c r="X106" i="23"/>
  <c r="Y106" i="23"/>
  <c r="F107" i="23"/>
  <c r="G107" i="23"/>
  <c r="H107" i="23"/>
  <c r="I107" i="23"/>
  <c r="J107" i="23"/>
  <c r="K107" i="23"/>
  <c r="L107" i="23"/>
  <c r="M107" i="23"/>
  <c r="N107" i="23"/>
  <c r="O107" i="23"/>
  <c r="P107" i="23"/>
  <c r="Q107" i="23"/>
  <c r="R107" i="23"/>
  <c r="S107" i="23"/>
  <c r="T107" i="23"/>
  <c r="U107" i="23"/>
  <c r="V107" i="23"/>
  <c r="W107" i="23"/>
  <c r="X107" i="23"/>
  <c r="Y107" i="23"/>
  <c r="F108" i="23"/>
  <c r="G108" i="23"/>
  <c r="H108" i="23"/>
  <c r="I108" i="23"/>
  <c r="J108" i="23"/>
  <c r="K108" i="23"/>
  <c r="L108" i="23"/>
  <c r="M108" i="23"/>
  <c r="N108" i="23"/>
  <c r="O108" i="23"/>
  <c r="P108" i="23"/>
  <c r="Q108" i="23"/>
  <c r="R108" i="23"/>
  <c r="S108" i="23"/>
  <c r="T108" i="23"/>
  <c r="U108" i="23"/>
  <c r="V108" i="23"/>
  <c r="W108" i="23"/>
  <c r="X108" i="23"/>
  <c r="Y108" i="23"/>
  <c r="F109" i="23"/>
  <c r="G109" i="23"/>
  <c r="H109" i="23"/>
  <c r="I109" i="23"/>
  <c r="J109" i="23"/>
  <c r="K109" i="23"/>
  <c r="L109" i="23"/>
  <c r="M109" i="23"/>
  <c r="N109" i="23"/>
  <c r="O109" i="23"/>
  <c r="P109" i="23"/>
  <c r="Q109" i="23"/>
  <c r="R109" i="23"/>
  <c r="S109" i="23"/>
  <c r="T109" i="23"/>
  <c r="U109" i="23"/>
  <c r="V109" i="23"/>
  <c r="W109" i="23"/>
  <c r="X109" i="23"/>
  <c r="Y109" i="23"/>
  <c r="F110" i="23"/>
  <c r="G110" i="23"/>
  <c r="H110" i="23"/>
  <c r="I110" i="23"/>
  <c r="J110" i="23"/>
  <c r="K110" i="23"/>
  <c r="L110" i="23"/>
  <c r="M110" i="23"/>
  <c r="N110" i="23"/>
  <c r="O110" i="23"/>
  <c r="P110" i="23"/>
  <c r="Q110" i="23"/>
  <c r="R110" i="23"/>
  <c r="S110" i="23"/>
  <c r="T110" i="23"/>
  <c r="U110" i="23"/>
  <c r="V110" i="23"/>
  <c r="W110" i="23"/>
  <c r="X110" i="23"/>
  <c r="Y110" i="23"/>
  <c r="F111" i="23"/>
  <c r="G111" i="23"/>
  <c r="H111" i="23"/>
  <c r="I111" i="23"/>
  <c r="J111" i="23"/>
  <c r="K111" i="23"/>
  <c r="L111" i="23"/>
  <c r="M111" i="23"/>
  <c r="N111" i="23"/>
  <c r="O111" i="23"/>
  <c r="P111" i="23"/>
  <c r="Q111" i="23"/>
  <c r="R111" i="23"/>
  <c r="S111" i="23"/>
  <c r="T111" i="23"/>
  <c r="U111" i="23"/>
  <c r="V111" i="23"/>
  <c r="W111" i="23"/>
  <c r="X111" i="23"/>
  <c r="Y111" i="23"/>
  <c r="F112" i="23"/>
  <c r="G112" i="23"/>
  <c r="H112" i="23"/>
  <c r="I112" i="23"/>
  <c r="J112" i="23"/>
  <c r="K112" i="23"/>
  <c r="L112" i="23"/>
  <c r="M112" i="23"/>
  <c r="N112" i="23"/>
  <c r="O112" i="23"/>
  <c r="P112" i="23"/>
  <c r="Q112" i="23"/>
  <c r="R112" i="23"/>
  <c r="S112" i="23"/>
  <c r="T112" i="23"/>
  <c r="U112" i="23"/>
  <c r="V112" i="23"/>
  <c r="W112" i="23"/>
  <c r="X112" i="23"/>
  <c r="Y112" i="23"/>
  <c r="F7" i="22"/>
  <c r="G7" i="22"/>
  <c r="H7" i="22"/>
  <c r="I7" i="22"/>
  <c r="J7" i="22"/>
  <c r="K7" i="22"/>
  <c r="L7" i="22"/>
  <c r="M7" i="22"/>
  <c r="N7" i="22"/>
  <c r="O7" i="22"/>
  <c r="P7" i="22"/>
  <c r="Q7" i="22"/>
  <c r="R7" i="22"/>
  <c r="S7" i="22"/>
  <c r="T7" i="22"/>
  <c r="U7" i="22"/>
  <c r="V7" i="22"/>
  <c r="W7" i="22"/>
  <c r="X7" i="22"/>
  <c r="Y7" i="22"/>
  <c r="F8" i="22"/>
  <c r="G8" i="22"/>
  <c r="H8" i="22"/>
  <c r="I8" i="22"/>
  <c r="J8" i="22"/>
  <c r="K8" i="22"/>
  <c r="L8" i="22"/>
  <c r="M8" i="22"/>
  <c r="N8" i="22"/>
  <c r="O8" i="22"/>
  <c r="P8" i="22"/>
  <c r="Q8" i="22"/>
  <c r="R8" i="22"/>
  <c r="S8" i="22"/>
  <c r="T8" i="22"/>
  <c r="U8" i="22"/>
  <c r="V8" i="22"/>
  <c r="W8" i="22"/>
  <c r="X8" i="22"/>
  <c r="Y8" i="22"/>
  <c r="F9" i="22"/>
  <c r="G9" i="22"/>
  <c r="H9" i="22"/>
  <c r="I9" i="22"/>
  <c r="J9" i="22"/>
  <c r="K9" i="22"/>
  <c r="L9" i="22"/>
  <c r="M9" i="22"/>
  <c r="N9" i="22"/>
  <c r="O9" i="22"/>
  <c r="P9" i="22"/>
  <c r="Q9" i="22"/>
  <c r="R9" i="22"/>
  <c r="S9" i="22"/>
  <c r="T9" i="22"/>
  <c r="U9" i="22"/>
  <c r="V9" i="22"/>
  <c r="W9" i="22"/>
  <c r="X9" i="22"/>
  <c r="Y9" i="22"/>
  <c r="F10" i="22"/>
  <c r="G10" i="22"/>
  <c r="H10" i="22"/>
  <c r="I10" i="22"/>
  <c r="J10" i="22"/>
  <c r="K10" i="22"/>
  <c r="L10" i="22"/>
  <c r="M10" i="22"/>
  <c r="N10" i="22"/>
  <c r="O10" i="22"/>
  <c r="P10" i="22"/>
  <c r="Q10" i="22"/>
  <c r="R10" i="22"/>
  <c r="S10" i="22"/>
  <c r="T10" i="22"/>
  <c r="U10" i="22"/>
  <c r="V10" i="22"/>
  <c r="W10" i="22"/>
  <c r="X10" i="22"/>
  <c r="Y10" i="22"/>
  <c r="F11" i="22"/>
  <c r="G11" i="22"/>
  <c r="H11" i="22"/>
  <c r="I11" i="22"/>
  <c r="J11" i="22"/>
  <c r="K11" i="22"/>
  <c r="L11" i="22"/>
  <c r="M11" i="22"/>
  <c r="N11" i="22"/>
  <c r="O11" i="22"/>
  <c r="P11" i="22"/>
  <c r="Q11" i="22"/>
  <c r="R11" i="22"/>
  <c r="S11" i="22"/>
  <c r="T11" i="22"/>
  <c r="U11" i="22"/>
  <c r="V11" i="22"/>
  <c r="W11" i="22"/>
  <c r="X11" i="22"/>
  <c r="Y11" i="22"/>
  <c r="F12" i="22"/>
  <c r="G12" i="22"/>
  <c r="H12" i="22"/>
  <c r="I12" i="22"/>
  <c r="J12" i="22"/>
  <c r="K12" i="22"/>
  <c r="L12" i="22"/>
  <c r="M12" i="22"/>
  <c r="N12" i="22"/>
  <c r="O12" i="22"/>
  <c r="P12" i="22"/>
  <c r="Q12" i="22"/>
  <c r="R12" i="22"/>
  <c r="S12" i="22"/>
  <c r="T12" i="22"/>
  <c r="U12" i="22"/>
  <c r="V12" i="22"/>
  <c r="W12" i="22"/>
  <c r="X12" i="22"/>
  <c r="Y12" i="22"/>
  <c r="F13" i="22"/>
  <c r="G13" i="22"/>
  <c r="H13" i="22"/>
  <c r="I13" i="22"/>
  <c r="J13" i="22"/>
  <c r="K13" i="22"/>
  <c r="L13" i="22"/>
  <c r="M13" i="22"/>
  <c r="N13" i="22"/>
  <c r="O13" i="22"/>
  <c r="P13" i="22"/>
  <c r="Q13" i="22"/>
  <c r="R13" i="22"/>
  <c r="S13" i="22"/>
  <c r="T13" i="22"/>
  <c r="U13" i="22"/>
  <c r="V13" i="22"/>
  <c r="W13" i="22"/>
  <c r="X13" i="22"/>
  <c r="Y13" i="22"/>
  <c r="F14" i="22"/>
  <c r="G14" i="22"/>
  <c r="H14" i="22"/>
  <c r="I14" i="22"/>
  <c r="J14" i="22"/>
  <c r="K14" i="22"/>
  <c r="L14" i="22"/>
  <c r="M14" i="22"/>
  <c r="N14" i="22"/>
  <c r="O14" i="22"/>
  <c r="P14" i="22"/>
  <c r="Q14" i="22"/>
  <c r="R14" i="22"/>
  <c r="S14" i="22"/>
  <c r="T14" i="22"/>
  <c r="U14" i="22"/>
  <c r="V14" i="22"/>
  <c r="W14" i="22"/>
  <c r="X14" i="22"/>
  <c r="Y14" i="22"/>
  <c r="F15" i="22"/>
  <c r="G15" i="22"/>
  <c r="H15" i="22"/>
  <c r="I15" i="22"/>
  <c r="J15" i="22"/>
  <c r="K15" i="22"/>
  <c r="L15" i="22"/>
  <c r="M15" i="22"/>
  <c r="N15" i="22"/>
  <c r="O15" i="22"/>
  <c r="P15" i="22"/>
  <c r="Q15" i="22"/>
  <c r="R15" i="22"/>
  <c r="S15" i="22"/>
  <c r="T15" i="22"/>
  <c r="U15" i="22"/>
  <c r="V15" i="22"/>
  <c r="W15" i="22"/>
  <c r="X15" i="22"/>
  <c r="Y15" i="22"/>
  <c r="F16" i="22"/>
  <c r="G16" i="22"/>
  <c r="H16" i="22"/>
  <c r="I16" i="22"/>
  <c r="J16" i="22"/>
  <c r="K16" i="22"/>
  <c r="L16" i="22"/>
  <c r="M16" i="22"/>
  <c r="N16" i="22"/>
  <c r="O16" i="22"/>
  <c r="P16" i="22"/>
  <c r="Q16" i="22"/>
  <c r="R16" i="22"/>
  <c r="S16" i="22"/>
  <c r="T16" i="22"/>
  <c r="U16" i="22"/>
  <c r="V16" i="22"/>
  <c r="W16" i="22"/>
  <c r="X16" i="22"/>
  <c r="Y16" i="22"/>
  <c r="F17" i="22"/>
  <c r="G17" i="22"/>
  <c r="H17" i="22"/>
  <c r="I17" i="22"/>
  <c r="J17" i="22"/>
  <c r="K17" i="22"/>
  <c r="L17" i="22"/>
  <c r="M17" i="22"/>
  <c r="N17" i="22"/>
  <c r="O17" i="22"/>
  <c r="P17" i="22"/>
  <c r="Q17" i="22"/>
  <c r="R17" i="22"/>
  <c r="S17" i="22"/>
  <c r="T17" i="22"/>
  <c r="U17" i="22"/>
  <c r="V17" i="22"/>
  <c r="W17" i="22"/>
  <c r="X17" i="22"/>
  <c r="Y17" i="22"/>
  <c r="F18" i="22"/>
  <c r="G18" i="22"/>
  <c r="H18" i="22"/>
  <c r="I18" i="22"/>
  <c r="J18" i="22"/>
  <c r="K18" i="22"/>
  <c r="L18" i="22"/>
  <c r="M18" i="22"/>
  <c r="N18" i="22"/>
  <c r="O18" i="22"/>
  <c r="P18" i="22"/>
  <c r="Q18" i="22"/>
  <c r="R18" i="22"/>
  <c r="S18" i="22"/>
  <c r="T18" i="22"/>
  <c r="U18" i="22"/>
  <c r="V18" i="22"/>
  <c r="W18" i="22"/>
  <c r="X18" i="22"/>
  <c r="Y18" i="22"/>
  <c r="F19" i="22"/>
  <c r="G19" i="22"/>
  <c r="H19" i="22"/>
  <c r="I19" i="22"/>
  <c r="J19" i="22"/>
  <c r="K19" i="22"/>
  <c r="L19" i="22"/>
  <c r="M19" i="22"/>
  <c r="N19" i="22"/>
  <c r="O19" i="22"/>
  <c r="P19" i="22"/>
  <c r="Q19" i="22"/>
  <c r="R19" i="22"/>
  <c r="S19" i="22"/>
  <c r="T19" i="22"/>
  <c r="U19" i="22"/>
  <c r="V19" i="22"/>
  <c r="W19" i="22"/>
  <c r="X19" i="22"/>
  <c r="Y19" i="22"/>
  <c r="F20" i="22"/>
  <c r="G20" i="22"/>
  <c r="H20" i="22"/>
  <c r="I20" i="22"/>
  <c r="J20" i="22"/>
  <c r="K20" i="22"/>
  <c r="L20" i="22"/>
  <c r="M20" i="22"/>
  <c r="N20" i="22"/>
  <c r="O20" i="22"/>
  <c r="P20" i="22"/>
  <c r="Q20" i="22"/>
  <c r="R20" i="22"/>
  <c r="S20" i="22"/>
  <c r="T20" i="22"/>
  <c r="U20" i="22"/>
  <c r="V20" i="22"/>
  <c r="W20" i="22"/>
  <c r="X20" i="22"/>
  <c r="Y20" i="22"/>
  <c r="F21" i="22"/>
  <c r="G21" i="22"/>
  <c r="H21" i="22"/>
  <c r="I21" i="22"/>
  <c r="J21" i="22"/>
  <c r="K21" i="22"/>
  <c r="L21" i="22"/>
  <c r="M21" i="22"/>
  <c r="N21" i="22"/>
  <c r="O21" i="22"/>
  <c r="P21" i="22"/>
  <c r="Q21" i="22"/>
  <c r="R21" i="22"/>
  <c r="S21" i="22"/>
  <c r="T21" i="22"/>
  <c r="U21" i="22"/>
  <c r="V21" i="22"/>
  <c r="W21" i="22"/>
  <c r="X21" i="22"/>
  <c r="Y21" i="22"/>
  <c r="F22" i="22"/>
  <c r="G22" i="22"/>
  <c r="H22" i="22"/>
  <c r="I22" i="22"/>
  <c r="J22" i="22"/>
  <c r="K22" i="22"/>
  <c r="L22" i="22"/>
  <c r="M22" i="22"/>
  <c r="N22" i="22"/>
  <c r="O22" i="22"/>
  <c r="P22" i="22"/>
  <c r="Q22" i="22"/>
  <c r="R22" i="22"/>
  <c r="S22" i="22"/>
  <c r="T22" i="22"/>
  <c r="U22" i="22"/>
  <c r="V22" i="22"/>
  <c r="W22" i="22"/>
  <c r="X22" i="22"/>
  <c r="Y22" i="22"/>
  <c r="F23" i="22"/>
  <c r="G23" i="22"/>
  <c r="H23" i="22"/>
  <c r="I23" i="22"/>
  <c r="J23" i="22"/>
  <c r="K23" i="22"/>
  <c r="L23" i="22"/>
  <c r="M23" i="22"/>
  <c r="N23" i="22"/>
  <c r="O23" i="22"/>
  <c r="P23" i="22"/>
  <c r="Q23" i="22"/>
  <c r="R23" i="22"/>
  <c r="S23" i="22"/>
  <c r="T23" i="22"/>
  <c r="U23" i="22"/>
  <c r="V23" i="22"/>
  <c r="W23" i="22"/>
  <c r="X23" i="22"/>
  <c r="Y23" i="22"/>
  <c r="F24" i="22"/>
  <c r="G24" i="22"/>
  <c r="H24" i="22"/>
  <c r="I24" i="22"/>
  <c r="J24" i="22"/>
  <c r="K24" i="22"/>
  <c r="L24" i="22"/>
  <c r="M24" i="22"/>
  <c r="N24" i="22"/>
  <c r="O24" i="22"/>
  <c r="P24" i="22"/>
  <c r="Q24" i="22"/>
  <c r="R24" i="22"/>
  <c r="S24" i="22"/>
  <c r="T24" i="22"/>
  <c r="U24" i="22"/>
  <c r="V24" i="22"/>
  <c r="W24" i="22"/>
  <c r="X24" i="22"/>
  <c r="Y24" i="22"/>
  <c r="F25" i="22"/>
  <c r="G25" i="22"/>
  <c r="H25" i="22"/>
  <c r="I25" i="22"/>
  <c r="J25" i="22"/>
  <c r="K25" i="22"/>
  <c r="L25" i="22"/>
  <c r="M25" i="22"/>
  <c r="N25" i="22"/>
  <c r="O25" i="22"/>
  <c r="P25" i="22"/>
  <c r="Q25" i="22"/>
  <c r="R25" i="22"/>
  <c r="S25" i="22"/>
  <c r="T25" i="22"/>
  <c r="U25" i="22"/>
  <c r="V25" i="22"/>
  <c r="W25" i="22"/>
  <c r="X25" i="22"/>
  <c r="Y25" i="22"/>
  <c r="F26" i="22"/>
  <c r="G26" i="22"/>
  <c r="H26" i="22"/>
  <c r="I26" i="22"/>
  <c r="J26" i="22"/>
  <c r="K26" i="22"/>
  <c r="L26" i="22"/>
  <c r="M26" i="22"/>
  <c r="N26" i="22"/>
  <c r="O26" i="22"/>
  <c r="P26" i="22"/>
  <c r="Q26" i="22"/>
  <c r="R26" i="22"/>
  <c r="S26" i="22"/>
  <c r="T26" i="22"/>
  <c r="U26" i="22"/>
  <c r="V26" i="22"/>
  <c r="W26" i="22"/>
  <c r="X26" i="22"/>
  <c r="Y26" i="22"/>
  <c r="F27" i="22"/>
  <c r="G27" i="22"/>
  <c r="H27" i="22"/>
  <c r="I27" i="22"/>
  <c r="J27" i="22"/>
  <c r="K27" i="22"/>
  <c r="L27" i="22"/>
  <c r="M27" i="22"/>
  <c r="N27" i="22"/>
  <c r="O27" i="22"/>
  <c r="P27" i="22"/>
  <c r="Q27" i="22"/>
  <c r="R27" i="22"/>
  <c r="S27" i="22"/>
  <c r="T27" i="22"/>
  <c r="U27" i="22"/>
  <c r="V27" i="22"/>
  <c r="W27" i="22"/>
  <c r="X27" i="22"/>
  <c r="Y27" i="22"/>
  <c r="F28" i="22"/>
  <c r="G28" i="22"/>
  <c r="H28" i="22"/>
  <c r="I28" i="22"/>
  <c r="J28" i="22"/>
  <c r="K28" i="22"/>
  <c r="L28" i="22"/>
  <c r="M28" i="22"/>
  <c r="N28" i="22"/>
  <c r="O28" i="22"/>
  <c r="P28" i="22"/>
  <c r="Q28" i="22"/>
  <c r="R28" i="22"/>
  <c r="S28" i="22"/>
  <c r="T28" i="22"/>
  <c r="U28" i="22"/>
  <c r="V28" i="22"/>
  <c r="W28" i="22"/>
  <c r="X28" i="22"/>
  <c r="Y28" i="22"/>
  <c r="F29" i="22"/>
  <c r="G29" i="22"/>
  <c r="H29" i="22"/>
  <c r="I29" i="22"/>
  <c r="J29" i="22"/>
  <c r="K29" i="22"/>
  <c r="L29" i="22"/>
  <c r="M29" i="22"/>
  <c r="N29" i="22"/>
  <c r="O29" i="22"/>
  <c r="P29" i="22"/>
  <c r="Q29" i="22"/>
  <c r="R29" i="22"/>
  <c r="S29" i="22"/>
  <c r="T29" i="22"/>
  <c r="U29" i="22"/>
  <c r="V29" i="22"/>
  <c r="W29" i="22"/>
  <c r="X29" i="22"/>
  <c r="Y29" i="22"/>
  <c r="F30" i="22"/>
  <c r="G30" i="22"/>
  <c r="H30" i="22"/>
  <c r="I30" i="22"/>
  <c r="J30" i="22"/>
  <c r="K30" i="22"/>
  <c r="L30" i="22"/>
  <c r="M30" i="22"/>
  <c r="N30" i="22"/>
  <c r="O30" i="22"/>
  <c r="P30" i="22"/>
  <c r="Q30" i="22"/>
  <c r="R30" i="22"/>
  <c r="S30" i="22"/>
  <c r="T30" i="22"/>
  <c r="U30" i="22"/>
  <c r="V30" i="22"/>
  <c r="W30" i="22"/>
  <c r="X30" i="22"/>
  <c r="Y30" i="22"/>
  <c r="F31" i="22"/>
  <c r="G31" i="22"/>
  <c r="H31" i="22"/>
  <c r="I31" i="22"/>
  <c r="J31" i="22"/>
  <c r="K31" i="22"/>
  <c r="L31" i="22"/>
  <c r="M31" i="22"/>
  <c r="N31" i="22"/>
  <c r="O31" i="22"/>
  <c r="P31" i="22"/>
  <c r="Q31" i="22"/>
  <c r="R31" i="22"/>
  <c r="S31" i="22"/>
  <c r="T31" i="22"/>
  <c r="U31" i="22"/>
  <c r="V31" i="22"/>
  <c r="W31" i="22"/>
  <c r="X31" i="22"/>
  <c r="Y31" i="22"/>
  <c r="F32" i="22"/>
  <c r="G32" i="22"/>
  <c r="H32" i="22"/>
  <c r="I32" i="22"/>
  <c r="J32" i="22"/>
  <c r="K32" i="22"/>
  <c r="L32" i="22"/>
  <c r="M32" i="22"/>
  <c r="N32" i="22"/>
  <c r="O32" i="22"/>
  <c r="P32" i="22"/>
  <c r="Q32" i="22"/>
  <c r="R32" i="22"/>
  <c r="S32" i="22"/>
  <c r="T32" i="22"/>
  <c r="U32" i="22"/>
  <c r="V32" i="22"/>
  <c r="W32" i="22"/>
  <c r="X32" i="22"/>
  <c r="Y32" i="22"/>
  <c r="F33" i="22"/>
  <c r="G33" i="22"/>
  <c r="H33" i="22"/>
  <c r="I33" i="22"/>
  <c r="J33" i="22"/>
  <c r="K33" i="22"/>
  <c r="L33" i="22"/>
  <c r="M33" i="22"/>
  <c r="N33" i="22"/>
  <c r="O33" i="22"/>
  <c r="P33" i="22"/>
  <c r="Q33" i="22"/>
  <c r="R33" i="22"/>
  <c r="S33" i="22"/>
  <c r="T33" i="22"/>
  <c r="U33" i="22"/>
  <c r="V33" i="22"/>
  <c r="W33" i="22"/>
  <c r="X33" i="22"/>
  <c r="Y33" i="22"/>
  <c r="F34" i="22"/>
  <c r="G34" i="22"/>
  <c r="H34" i="22"/>
  <c r="I34" i="22"/>
  <c r="J34" i="22"/>
  <c r="K34" i="22"/>
  <c r="L34" i="22"/>
  <c r="M34" i="22"/>
  <c r="N34" i="22"/>
  <c r="O34" i="22"/>
  <c r="P34" i="22"/>
  <c r="Q34" i="22"/>
  <c r="R34" i="22"/>
  <c r="S34" i="22"/>
  <c r="T34" i="22"/>
  <c r="U34" i="22"/>
  <c r="V34" i="22"/>
  <c r="W34" i="22"/>
  <c r="X34" i="22"/>
  <c r="Y34" i="22"/>
  <c r="F35" i="22"/>
  <c r="G35" i="22"/>
  <c r="H35" i="22"/>
  <c r="I35" i="22"/>
  <c r="J35" i="22"/>
  <c r="K35" i="22"/>
  <c r="L35" i="22"/>
  <c r="M35" i="22"/>
  <c r="N35" i="22"/>
  <c r="O35" i="22"/>
  <c r="P35" i="22"/>
  <c r="Q35" i="22"/>
  <c r="R35" i="22"/>
  <c r="S35" i="22"/>
  <c r="T35" i="22"/>
  <c r="U35" i="22"/>
  <c r="V35" i="22"/>
  <c r="W35" i="22"/>
  <c r="X35" i="22"/>
  <c r="Y35" i="22"/>
  <c r="F36" i="22"/>
  <c r="G36" i="22"/>
  <c r="H36" i="22"/>
  <c r="I36" i="22"/>
  <c r="J36" i="22"/>
  <c r="K36" i="22"/>
  <c r="L36" i="22"/>
  <c r="M36" i="22"/>
  <c r="N36" i="22"/>
  <c r="O36" i="22"/>
  <c r="P36" i="22"/>
  <c r="Q36" i="22"/>
  <c r="R36" i="22"/>
  <c r="S36" i="22"/>
  <c r="T36" i="22"/>
  <c r="U36" i="22"/>
  <c r="V36" i="22"/>
  <c r="W36" i="22"/>
  <c r="X36" i="22"/>
  <c r="Y36" i="22"/>
  <c r="F37" i="22"/>
  <c r="G37" i="22"/>
  <c r="H37" i="22"/>
  <c r="I37" i="22"/>
  <c r="J37" i="22"/>
  <c r="K37" i="22"/>
  <c r="L37" i="22"/>
  <c r="M37" i="22"/>
  <c r="N37" i="22"/>
  <c r="O37" i="22"/>
  <c r="P37" i="22"/>
  <c r="Q37" i="22"/>
  <c r="R37" i="22"/>
  <c r="S37" i="22"/>
  <c r="T37" i="22"/>
  <c r="U37" i="22"/>
  <c r="V37" i="22"/>
  <c r="W37" i="22"/>
  <c r="X37" i="22"/>
  <c r="Y37" i="22"/>
  <c r="F38" i="22"/>
  <c r="G38" i="22"/>
  <c r="H38" i="22"/>
  <c r="I38" i="22"/>
  <c r="J38" i="22"/>
  <c r="K38" i="22"/>
  <c r="L38" i="22"/>
  <c r="M38" i="22"/>
  <c r="N38" i="22"/>
  <c r="O38" i="22"/>
  <c r="P38" i="22"/>
  <c r="Q38" i="22"/>
  <c r="R38" i="22"/>
  <c r="S38" i="22"/>
  <c r="T38" i="22"/>
  <c r="U38" i="22"/>
  <c r="V38" i="22"/>
  <c r="W38" i="22"/>
  <c r="X38" i="22"/>
  <c r="Y38" i="22"/>
  <c r="F39" i="22"/>
  <c r="G39" i="22"/>
  <c r="H39" i="22"/>
  <c r="I39" i="22"/>
  <c r="J39" i="22"/>
  <c r="K39" i="22"/>
  <c r="L39" i="22"/>
  <c r="M39" i="22"/>
  <c r="N39" i="22"/>
  <c r="O39" i="22"/>
  <c r="P39" i="22"/>
  <c r="Q39" i="22"/>
  <c r="R39" i="22"/>
  <c r="S39" i="22"/>
  <c r="T39" i="22"/>
  <c r="U39" i="22"/>
  <c r="V39" i="22"/>
  <c r="W39" i="22"/>
  <c r="X39" i="22"/>
  <c r="Y39" i="22"/>
  <c r="F40" i="22"/>
  <c r="G40" i="22"/>
  <c r="H40" i="22"/>
  <c r="I40" i="22"/>
  <c r="J40" i="22"/>
  <c r="K40" i="22"/>
  <c r="L40" i="22"/>
  <c r="M40" i="22"/>
  <c r="N40" i="22"/>
  <c r="O40" i="22"/>
  <c r="P40" i="22"/>
  <c r="Q40" i="22"/>
  <c r="R40" i="22"/>
  <c r="S40" i="22"/>
  <c r="T40" i="22"/>
  <c r="U40" i="22"/>
  <c r="V40" i="22"/>
  <c r="W40" i="22"/>
  <c r="X40" i="22"/>
  <c r="Y40" i="22"/>
  <c r="F41" i="22"/>
  <c r="G41" i="22"/>
  <c r="H41" i="22"/>
  <c r="I41" i="22"/>
  <c r="J41" i="22"/>
  <c r="K41" i="22"/>
  <c r="L41" i="22"/>
  <c r="M41" i="22"/>
  <c r="N41" i="22"/>
  <c r="O41" i="22"/>
  <c r="P41" i="22"/>
  <c r="Q41" i="22"/>
  <c r="R41" i="22"/>
  <c r="S41" i="22"/>
  <c r="T41" i="22"/>
  <c r="U41" i="22"/>
  <c r="V41" i="22"/>
  <c r="W41" i="22"/>
  <c r="X41" i="22"/>
  <c r="Y41" i="22"/>
  <c r="F42" i="22"/>
  <c r="G42" i="22"/>
  <c r="H42" i="22"/>
  <c r="I42" i="22"/>
  <c r="J42" i="22"/>
  <c r="K42" i="22"/>
  <c r="L42" i="22"/>
  <c r="M42" i="22"/>
  <c r="N42" i="22"/>
  <c r="O42" i="22"/>
  <c r="P42" i="22"/>
  <c r="Q42" i="22"/>
  <c r="R42" i="22"/>
  <c r="S42" i="22"/>
  <c r="T42" i="22"/>
  <c r="U42" i="22"/>
  <c r="V42" i="22"/>
  <c r="W42" i="22"/>
  <c r="X42" i="22"/>
  <c r="Y42" i="22"/>
  <c r="F43" i="22"/>
  <c r="G43" i="22"/>
  <c r="H43" i="22"/>
  <c r="I43" i="22"/>
  <c r="J43" i="22"/>
  <c r="K43" i="22"/>
  <c r="L43" i="22"/>
  <c r="M43" i="22"/>
  <c r="N43" i="22"/>
  <c r="O43" i="22"/>
  <c r="P43" i="22"/>
  <c r="Q43" i="22"/>
  <c r="R43" i="22"/>
  <c r="S43" i="22"/>
  <c r="T43" i="22"/>
  <c r="U43" i="22"/>
  <c r="V43" i="22"/>
  <c r="W43" i="22"/>
  <c r="X43" i="22"/>
  <c r="Y43" i="22"/>
  <c r="F44" i="22"/>
  <c r="G44" i="22"/>
  <c r="H44" i="22"/>
  <c r="I44" i="22"/>
  <c r="J44" i="22"/>
  <c r="K44" i="22"/>
  <c r="L44" i="22"/>
  <c r="M44" i="22"/>
  <c r="N44" i="22"/>
  <c r="O44" i="22"/>
  <c r="P44" i="22"/>
  <c r="Q44" i="22"/>
  <c r="R44" i="22"/>
  <c r="S44" i="22"/>
  <c r="T44" i="22"/>
  <c r="U44" i="22"/>
  <c r="V44" i="22"/>
  <c r="W44" i="22"/>
  <c r="X44" i="22"/>
  <c r="Y44" i="22"/>
  <c r="F45" i="22"/>
  <c r="G45" i="22"/>
  <c r="H45" i="22"/>
  <c r="I45" i="22"/>
  <c r="J45" i="22"/>
  <c r="K45" i="22"/>
  <c r="L45" i="22"/>
  <c r="M45" i="22"/>
  <c r="N45" i="22"/>
  <c r="O45" i="22"/>
  <c r="P45" i="22"/>
  <c r="Q45" i="22"/>
  <c r="R45" i="22"/>
  <c r="S45" i="22"/>
  <c r="T45" i="22"/>
  <c r="U45" i="22"/>
  <c r="V45" i="22"/>
  <c r="W45" i="22"/>
  <c r="X45" i="22"/>
  <c r="Y45" i="22"/>
  <c r="F46" i="22"/>
  <c r="G46" i="22"/>
  <c r="H46" i="22"/>
  <c r="I46" i="22"/>
  <c r="J46" i="22"/>
  <c r="K46" i="22"/>
  <c r="L46" i="22"/>
  <c r="M46" i="22"/>
  <c r="N46" i="22"/>
  <c r="O46" i="22"/>
  <c r="P46" i="22"/>
  <c r="Q46" i="22"/>
  <c r="R46" i="22"/>
  <c r="S46" i="22"/>
  <c r="T46" i="22"/>
  <c r="U46" i="22"/>
  <c r="V46" i="22"/>
  <c r="W46" i="22"/>
  <c r="X46" i="22"/>
  <c r="Y46" i="22"/>
  <c r="F47" i="22"/>
  <c r="G47" i="22"/>
  <c r="H47" i="22"/>
  <c r="I47" i="22"/>
  <c r="J47" i="22"/>
  <c r="K47" i="22"/>
  <c r="L47" i="22"/>
  <c r="M47" i="22"/>
  <c r="N47" i="22"/>
  <c r="O47" i="22"/>
  <c r="P47" i="22"/>
  <c r="Q47" i="22"/>
  <c r="R47" i="22"/>
  <c r="S47" i="22"/>
  <c r="T47" i="22"/>
  <c r="U47" i="22"/>
  <c r="V47" i="22"/>
  <c r="W47" i="22"/>
  <c r="X47" i="22"/>
  <c r="Y47" i="22"/>
  <c r="F48" i="22"/>
  <c r="G48" i="22"/>
  <c r="H48" i="22"/>
  <c r="I48" i="22"/>
  <c r="J48" i="22"/>
  <c r="K48" i="22"/>
  <c r="L48" i="22"/>
  <c r="M48" i="22"/>
  <c r="N48" i="22"/>
  <c r="O48" i="22"/>
  <c r="P48" i="22"/>
  <c r="Q48" i="22"/>
  <c r="R48" i="22"/>
  <c r="S48" i="22"/>
  <c r="T48" i="22"/>
  <c r="U48" i="22"/>
  <c r="V48" i="22"/>
  <c r="W48" i="22"/>
  <c r="X48" i="22"/>
  <c r="Y48" i="22"/>
  <c r="F49" i="22"/>
  <c r="G49" i="22"/>
  <c r="H49" i="22"/>
  <c r="I49" i="22"/>
  <c r="J49" i="22"/>
  <c r="K49" i="22"/>
  <c r="L49" i="22"/>
  <c r="M49" i="22"/>
  <c r="N49" i="22"/>
  <c r="O49" i="22"/>
  <c r="P49" i="22"/>
  <c r="Q49" i="22"/>
  <c r="R49" i="22"/>
  <c r="S49" i="22"/>
  <c r="T49" i="22"/>
  <c r="U49" i="22"/>
  <c r="V49" i="22"/>
  <c r="W49" i="22"/>
  <c r="X49" i="22"/>
  <c r="Y49" i="22"/>
  <c r="F50" i="22"/>
  <c r="G50" i="22"/>
  <c r="H50" i="22"/>
  <c r="I50" i="22"/>
  <c r="J50" i="22"/>
  <c r="K50" i="22"/>
  <c r="L50" i="22"/>
  <c r="M50" i="22"/>
  <c r="N50" i="22"/>
  <c r="O50" i="22"/>
  <c r="P50" i="22"/>
  <c r="Q50" i="22"/>
  <c r="R50" i="22"/>
  <c r="S50" i="22"/>
  <c r="T50" i="22"/>
  <c r="U50" i="22"/>
  <c r="V50" i="22"/>
  <c r="W50" i="22"/>
  <c r="X50" i="22"/>
  <c r="Y50" i="22"/>
  <c r="F51" i="22"/>
  <c r="G51" i="22"/>
  <c r="H51" i="22"/>
  <c r="I51" i="22"/>
  <c r="J51" i="22"/>
  <c r="K51" i="22"/>
  <c r="L51" i="22"/>
  <c r="M51" i="22"/>
  <c r="N51" i="22"/>
  <c r="O51" i="22"/>
  <c r="P51" i="22"/>
  <c r="Q51" i="22"/>
  <c r="R51" i="22"/>
  <c r="S51" i="22"/>
  <c r="T51" i="22"/>
  <c r="U51" i="22"/>
  <c r="V51" i="22"/>
  <c r="W51" i="22"/>
  <c r="X51" i="22"/>
  <c r="Y51" i="22"/>
  <c r="F52" i="22"/>
  <c r="G52" i="22"/>
  <c r="H52" i="22"/>
  <c r="I52" i="22"/>
  <c r="J52" i="22"/>
  <c r="K52" i="22"/>
  <c r="L52" i="22"/>
  <c r="M52" i="22"/>
  <c r="N52" i="22"/>
  <c r="O52" i="22"/>
  <c r="P52" i="22"/>
  <c r="Q52" i="22"/>
  <c r="R52" i="22"/>
  <c r="S52" i="22"/>
  <c r="T52" i="22"/>
  <c r="U52" i="22"/>
  <c r="V52" i="22"/>
  <c r="W52" i="22"/>
  <c r="X52" i="22"/>
  <c r="Y52" i="22"/>
  <c r="F53" i="22"/>
  <c r="G53" i="22"/>
  <c r="H53" i="22"/>
  <c r="I53" i="22"/>
  <c r="J53" i="22"/>
  <c r="K53" i="22"/>
  <c r="L53" i="22"/>
  <c r="M53" i="22"/>
  <c r="N53" i="22"/>
  <c r="O53" i="22"/>
  <c r="P53" i="22"/>
  <c r="Q53" i="22"/>
  <c r="R53" i="22"/>
  <c r="S53" i="22"/>
  <c r="T53" i="22"/>
  <c r="U53" i="22"/>
  <c r="V53" i="22"/>
  <c r="W53" i="22"/>
  <c r="X53" i="22"/>
  <c r="Y53" i="22"/>
  <c r="F54" i="22"/>
  <c r="G54" i="22"/>
  <c r="H54" i="22"/>
  <c r="I54" i="22"/>
  <c r="J54" i="22"/>
  <c r="K54" i="22"/>
  <c r="L54" i="22"/>
  <c r="M54" i="22"/>
  <c r="N54" i="22"/>
  <c r="O54" i="22"/>
  <c r="P54" i="22"/>
  <c r="Q54" i="22"/>
  <c r="R54" i="22"/>
  <c r="S54" i="22"/>
  <c r="T54" i="22"/>
  <c r="U54" i="22"/>
  <c r="V54" i="22"/>
  <c r="W54" i="22"/>
  <c r="X54" i="22"/>
  <c r="Y54" i="22"/>
  <c r="F55" i="22"/>
  <c r="G55" i="22"/>
  <c r="H55" i="22"/>
  <c r="I55" i="22"/>
  <c r="J55" i="22"/>
  <c r="K55" i="22"/>
  <c r="L55" i="22"/>
  <c r="M55" i="22"/>
  <c r="N55" i="22"/>
  <c r="O55" i="22"/>
  <c r="P55" i="22"/>
  <c r="Q55" i="22"/>
  <c r="R55" i="22"/>
  <c r="S55" i="22"/>
  <c r="T55" i="22"/>
  <c r="U55" i="22"/>
  <c r="V55" i="22"/>
  <c r="W55" i="22"/>
  <c r="X55" i="22"/>
  <c r="Y55" i="22"/>
  <c r="F56" i="22"/>
  <c r="G56" i="22"/>
  <c r="H56" i="22"/>
  <c r="I56" i="22"/>
  <c r="J56" i="22"/>
  <c r="K56" i="22"/>
  <c r="L56" i="22"/>
  <c r="M56" i="22"/>
  <c r="N56" i="22"/>
  <c r="O56" i="22"/>
  <c r="P56" i="22"/>
  <c r="Q56" i="22"/>
  <c r="R56" i="22"/>
  <c r="S56" i="22"/>
  <c r="T56" i="22"/>
  <c r="U56" i="22"/>
  <c r="V56" i="22"/>
  <c r="W56" i="22"/>
  <c r="X56" i="22"/>
  <c r="Y56" i="22"/>
  <c r="F57" i="22"/>
  <c r="G57" i="22"/>
  <c r="H57" i="22"/>
  <c r="I57" i="22"/>
  <c r="J57" i="22"/>
  <c r="K57" i="22"/>
  <c r="L57" i="22"/>
  <c r="M57" i="22"/>
  <c r="N57" i="22"/>
  <c r="O57" i="22"/>
  <c r="P57" i="22"/>
  <c r="Q57" i="22"/>
  <c r="R57" i="22"/>
  <c r="S57" i="22"/>
  <c r="T57" i="22"/>
  <c r="U57" i="22"/>
  <c r="V57" i="22"/>
  <c r="W57" i="22"/>
  <c r="X57" i="22"/>
  <c r="Y57" i="22"/>
  <c r="F58" i="22"/>
  <c r="G58" i="22"/>
  <c r="H58" i="22"/>
  <c r="I58" i="22"/>
  <c r="J58" i="22"/>
  <c r="K58" i="22"/>
  <c r="L58" i="22"/>
  <c r="M58" i="22"/>
  <c r="N58" i="22"/>
  <c r="O58" i="22"/>
  <c r="P58" i="22"/>
  <c r="Q58" i="22"/>
  <c r="R58" i="22"/>
  <c r="S58" i="22"/>
  <c r="T58" i="22"/>
  <c r="U58" i="22"/>
  <c r="V58" i="22"/>
  <c r="W58" i="22"/>
  <c r="X58" i="22"/>
  <c r="Y58" i="22"/>
  <c r="F59" i="22"/>
  <c r="G59" i="22"/>
  <c r="H59" i="22"/>
  <c r="I59" i="22"/>
  <c r="J59" i="22"/>
  <c r="K59" i="22"/>
  <c r="L59" i="22"/>
  <c r="M59" i="22"/>
  <c r="N59" i="22"/>
  <c r="O59" i="22"/>
  <c r="P59" i="22"/>
  <c r="Q59" i="22"/>
  <c r="R59" i="22"/>
  <c r="S59" i="22"/>
  <c r="T59" i="22"/>
  <c r="U59" i="22"/>
  <c r="V59" i="22"/>
  <c r="W59" i="22"/>
  <c r="X59" i="22"/>
  <c r="Y59" i="22"/>
  <c r="F60" i="22"/>
  <c r="G60" i="22"/>
  <c r="H60" i="22"/>
  <c r="I60" i="22"/>
  <c r="J60" i="22"/>
  <c r="K60" i="22"/>
  <c r="L60" i="22"/>
  <c r="M60" i="22"/>
  <c r="N60" i="22"/>
  <c r="O60" i="22"/>
  <c r="P60" i="22"/>
  <c r="Q60" i="22"/>
  <c r="R60" i="22"/>
  <c r="S60" i="22"/>
  <c r="T60" i="22"/>
  <c r="U60" i="22"/>
  <c r="V60" i="22"/>
  <c r="W60" i="22"/>
  <c r="X60" i="22"/>
  <c r="Y60" i="22"/>
  <c r="F61" i="22"/>
  <c r="G61" i="22"/>
  <c r="H61" i="22"/>
  <c r="I61" i="22"/>
  <c r="J61" i="22"/>
  <c r="K61" i="22"/>
  <c r="L61" i="22"/>
  <c r="M61" i="22"/>
  <c r="N61" i="22"/>
  <c r="O61" i="22"/>
  <c r="P61" i="22"/>
  <c r="Q61" i="22"/>
  <c r="R61" i="22"/>
  <c r="S61" i="22"/>
  <c r="T61" i="22"/>
  <c r="U61" i="22"/>
  <c r="V61" i="22"/>
  <c r="W61" i="22"/>
  <c r="X61" i="22"/>
  <c r="Y61" i="22"/>
  <c r="F62" i="22"/>
  <c r="G62" i="22"/>
  <c r="H62" i="22"/>
  <c r="I62" i="22"/>
  <c r="J62" i="22"/>
  <c r="K62" i="22"/>
  <c r="L62" i="22"/>
  <c r="M62" i="22"/>
  <c r="N62" i="22"/>
  <c r="O62" i="22"/>
  <c r="P62" i="22"/>
  <c r="Q62" i="22"/>
  <c r="R62" i="22"/>
  <c r="S62" i="22"/>
  <c r="T62" i="22"/>
  <c r="U62" i="22"/>
  <c r="V62" i="22"/>
  <c r="W62" i="22"/>
  <c r="X62" i="22"/>
  <c r="Y62" i="22"/>
  <c r="F63" i="22"/>
  <c r="G63" i="22"/>
  <c r="H63" i="22"/>
  <c r="I63" i="22"/>
  <c r="J63" i="22"/>
  <c r="K63" i="22"/>
  <c r="L63" i="22"/>
  <c r="M63" i="22"/>
  <c r="N63" i="22"/>
  <c r="O63" i="22"/>
  <c r="P63" i="22"/>
  <c r="Q63" i="22"/>
  <c r="R63" i="22"/>
  <c r="S63" i="22"/>
  <c r="T63" i="22"/>
  <c r="U63" i="22"/>
  <c r="V63" i="22"/>
  <c r="W63" i="22"/>
  <c r="X63" i="22"/>
  <c r="Y63" i="22"/>
  <c r="F64" i="22"/>
  <c r="G64" i="22"/>
  <c r="H64" i="22"/>
  <c r="I64" i="22"/>
  <c r="J64" i="22"/>
  <c r="K64" i="22"/>
  <c r="L64" i="22"/>
  <c r="M64" i="22"/>
  <c r="N64" i="22"/>
  <c r="O64" i="22"/>
  <c r="P64" i="22"/>
  <c r="Q64" i="22"/>
  <c r="R64" i="22"/>
  <c r="S64" i="22"/>
  <c r="T64" i="22"/>
  <c r="U64" i="22"/>
  <c r="V64" i="22"/>
  <c r="W64" i="22"/>
  <c r="X64" i="22"/>
  <c r="Y64" i="22"/>
  <c r="F65" i="22"/>
  <c r="G65" i="22"/>
  <c r="H65" i="22"/>
  <c r="I65" i="22"/>
  <c r="J65" i="22"/>
  <c r="K65" i="22"/>
  <c r="L65" i="22"/>
  <c r="M65" i="22"/>
  <c r="N65" i="22"/>
  <c r="O65" i="22"/>
  <c r="P65" i="22"/>
  <c r="Q65" i="22"/>
  <c r="R65" i="22"/>
  <c r="S65" i="22"/>
  <c r="T65" i="22"/>
  <c r="U65" i="22"/>
  <c r="V65" i="22"/>
  <c r="W65" i="22"/>
  <c r="X65" i="22"/>
  <c r="Y65" i="22"/>
  <c r="F66" i="22"/>
  <c r="G66" i="22"/>
  <c r="H66" i="22"/>
  <c r="I66" i="22"/>
  <c r="J66" i="22"/>
  <c r="K66" i="22"/>
  <c r="L66" i="22"/>
  <c r="M66" i="22"/>
  <c r="N66" i="22"/>
  <c r="O66" i="22"/>
  <c r="P66" i="22"/>
  <c r="Q66" i="22"/>
  <c r="R66" i="22"/>
  <c r="S66" i="22"/>
  <c r="T66" i="22"/>
  <c r="U66" i="22"/>
  <c r="V66" i="22"/>
  <c r="W66" i="22"/>
  <c r="X66" i="22"/>
  <c r="Y66" i="22"/>
  <c r="F67" i="22"/>
  <c r="G67" i="22"/>
  <c r="H67" i="22"/>
  <c r="I67" i="22"/>
  <c r="J67" i="22"/>
  <c r="K67" i="22"/>
  <c r="L67" i="22"/>
  <c r="M67" i="22"/>
  <c r="N67" i="22"/>
  <c r="O67" i="22"/>
  <c r="P67" i="22"/>
  <c r="Q67" i="22"/>
  <c r="R67" i="22"/>
  <c r="S67" i="22"/>
  <c r="T67" i="22"/>
  <c r="U67" i="22"/>
  <c r="V67" i="22"/>
  <c r="W67" i="22"/>
  <c r="X67" i="22"/>
  <c r="Y67" i="22"/>
  <c r="F68" i="22"/>
  <c r="G68" i="22"/>
  <c r="H68" i="22"/>
  <c r="I68" i="22"/>
  <c r="J68" i="22"/>
  <c r="K68" i="22"/>
  <c r="L68" i="22"/>
  <c r="M68" i="22"/>
  <c r="N68" i="22"/>
  <c r="O68" i="22"/>
  <c r="P68" i="22"/>
  <c r="Q68" i="22"/>
  <c r="R68" i="22"/>
  <c r="S68" i="22"/>
  <c r="T68" i="22"/>
  <c r="U68" i="22"/>
  <c r="V68" i="22"/>
  <c r="W68" i="22"/>
  <c r="X68" i="22"/>
  <c r="Y68" i="22"/>
  <c r="F69" i="22"/>
  <c r="G69" i="22"/>
  <c r="H69" i="22"/>
  <c r="I69" i="22"/>
  <c r="J69" i="22"/>
  <c r="K69" i="22"/>
  <c r="L69" i="22"/>
  <c r="M69" i="22"/>
  <c r="N69" i="22"/>
  <c r="O69" i="22"/>
  <c r="P69" i="22"/>
  <c r="Q69" i="22"/>
  <c r="R69" i="22"/>
  <c r="S69" i="22"/>
  <c r="T69" i="22"/>
  <c r="U69" i="22"/>
  <c r="V69" i="22"/>
  <c r="W69" i="22"/>
  <c r="X69" i="22"/>
  <c r="Y69" i="22"/>
  <c r="F70" i="22"/>
  <c r="G70" i="22"/>
  <c r="H70" i="22"/>
  <c r="I70" i="22"/>
  <c r="J70" i="22"/>
  <c r="K70" i="22"/>
  <c r="L70" i="22"/>
  <c r="M70" i="22"/>
  <c r="N70" i="22"/>
  <c r="O70" i="22"/>
  <c r="P70" i="22"/>
  <c r="Q70" i="22"/>
  <c r="R70" i="22"/>
  <c r="S70" i="22"/>
  <c r="T70" i="22"/>
  <c r="U70" i="22"/>
  <c r="V70" i="22"/>
  <c r="W70" i="22"/>
  <c r="X70" i="22"/>
  <c r="Y70" i="22"/>
  <c r="F71" i="22"/>
  <c r="G71" i="22"/>
  <c r="H71" i="22"/>
  <c r="I71" i="22"/>
  <c r="J71" i="22"/>
  <c r="K71" i="22"/>
  <c r="L71" i="22"/>
  <c r="M71" i="22"/>
  <c r="N71" i="22"/>
  <c r="O71" i="22"/>
  <c r="P71" i="22"/>
  <c r="Q71" i="22"/>
  <c r="R71" i="22"/>
  <c r="S71" i="22"/>
  <c r="T71" i="22"/>
  <c r="U71" i="22"/>
  <c r="V71" i="22"/>
  <c r="W71" i="22"/>
  <c r="X71" i="22"/>
  <c r="Y71" i="22"/>
  <c r="F72" i="22"/>
  <c r="G72" i="22"/>
  <c r="H72" i="22"/>
  <c r="I72" i="22"/>
  <c r="J72" i="22"/>
  <c r="K72" i="22"/>
  <c r="L72" i="22"/>
  <c r="M72" i="22"/>
  <c r="N72" i="22"/>
  <c r="O72" i="22"/>
  <c r="P72" i="22"/>
  <c r="Q72" i="22"/>
  <c r="R72" i="22"/>
  <c r="S72" i="22"/>
  <c r="T72" i="22"/>
  <c r="U72" i="22"/>
  <c r="V72" i="22"/>
  <c r="W72" i="22"/>
  <c r="X72" i="22"/>
  <c r="Y72" i="22"/>
  <c r="F73" i="22"/>
  <c r="G73" i="22"/>
  <c r="H73" i="22"/>
  <c r="I73" i="22"/>
  <c r="J73" i="22"/>
  <c r="K73" i="22"/>
  <c r="L73" i="22"/>
  <c r="M73" i="22"/>
  <c r="N73" i="22"/>
  <c r="O73" i="22"/>
  <c r="P73" i="22"/>
  <c r="Q73" i="22"/>
  <c r="R73" i="22"/>
  <c r="S73" i="22"/>
  <c r="T73" i="22"/>
  <c r="U73" i="22"/>
  <c r="V73" i="22"/>
  <c r="W73" i="22"/>
  <c r="X73" i="22"/>
  <c r="Y73" i="22"/>
  <c r="F74" i="22"/>
  <c r="G74" i="22"/>
  <c r="H74" i="22"/>
  <c r="I74" i="22"/>
  <c r="J74" i="22"/>
  <c r="K74" i="22"/>
  <c r="L74" i="22"/>
  <c r="M74" i="22"/>
  <c r="N74" i="22"/>
  <c r="O74" i="22"/>
  <c r="P74" i="22"/>
  <c r="Q74" i="22"/>
  <c r="R74" i="22"/>
  <c r="S74" i="22"/>
  <c r="T74" i="22"/>
  <c r="U74" i="22"/>
  <c r="V74" i="22"/>
  <c r="W74" i="22"/>
  <c r="X74" i="22"/>
  <c r="Y74" i="22"/>
  <c r="F75" i="22"/>
  <c r="G75" i="22"/>
  <c r="H75" i="22"/>
  <c r="I75" i="22"/>
  <c r="J75" i="22"/>
  <c r="K75" i="22"/>
  <c r="L75" i="22"/>
  <c r="M75" i="22"/>
  <c r="N75" i="22"/>
  <c r="O75" i="22"/>
  <c r="P75" i="22"/>
  <c r="Q75" i="22"/>
  <c r="R75" i="22"/>
  <c r="S75" i="22"/>
  <c r="T75" i="22"/>
  <c r="U75" i="22"/>
  <c r="V75" i="22"/>
  <c r="W75" i="22"/>
  <c r="X75" i="22"/>
  <c r="Y75" i="22"/>
  <c r="F76" i="22"/>
  <c r="G76" i="22"/>
  <c r="H76" i="22"/>
  <c r="I76" i="22"/>
  <c r="J76" i="22"/>
  <c r="K76" i="22"/>
  <c r="L76" i="22"/>
  <c r="M76" i="22"/>
  <c r="N76" i="22"/>
  <c r="O76" i="22"/>
  <c r="P76" i="22"/>
  <c r="Q76" i="22"/>
  <c r="R76" i="22"/>
  <c r="S76" i="22"/>
  <c r="T76" i="22"/>
  <c r="U76" i="22"/>
  <c r="V76" i="22"/>
  <c r="W76" i="22"/>
  <c r="X76" i="22"/>
  <c r="Y76" i="22"/>
  <c r="F77" i="22"/>
  <c r="G77" i="22"/>
  <c r="H77" i="22"/>
  <c r="I77" i="22"/>
  <c r="J77" i="22"/>
  <c r="K77" i="22"/>
  <c r="L77" i="22"/>
  <c r="M77" i="22"/>
  <c r="N77" i="22"/>
  <c r="O77" i="22"/>
  <c r="P77" i="22"/>
  <c r="Q77" i="22"/>
  <c r="R77" i="22"/>
  <c r="S77" i="22"/>
  <c r="T77" i="22"/>
  <c r="U77" i="22"/>
  <c r="V77" i="22"/>
  <c r="W77" i="22"/>
  <c r="X77" i="22"/>
  <c r="Y77" i="22"/>
  <c r="F78" i="22"/>
  <c r="G78" i="22"/>
  <c r="H78" i="22"/>
  <c r="I78" i="22"/>
  <c r="J78" i="22"/>
  <c r="K78" i="22"/>
  <c r="L78" i="22"/>
  <c r="M78" i="22"/>
  <c r="N78" i="22"/>
  <c r="O78" i="22"/>
  <c r="P78" i="22"/>
  <c r="Q78" i="22"/>
  <c r="R78" i="22"/>
  <c r="S78" i="22"/>
  <c r="T78" i="22"/>
  <c r="U78" i="22"/>
  <c r="V78" i="22"/>
  <c r="W78" i="22"/>
  <c r="X78" i="22"/>
  <c r="Y78" i="22"/>
  <c r="F79" i="22"/>
  <c r="G79" i="22"/>
  <c r="H79" i="22"/>
  <c r="I79" i="22"/>
  <c r="J79" i="22"/>
  <c r="K79" i="22"/>
  <c r="L79" i="22"/>
  <c r="M79" i="22"/>
  <c r="N79" i="22"/>
  <c r="O79" i="22"/>
  <c r="P79" i="22"/>
  <c r="Q79" i="22"/>
  <c r="R79" i="22"/>
  <c r="S79" i="22"/>
  <c r="T79" i="22"/>
  <c r="U79" i="22"/>
  <c r="V79" i="22"/>
  <c r="W79" i="22"/>
  <c r="X79" i="22"/>
  <c r="Y79" i="22"/>
  <c r="F80" i="22"/>
  <c r="G80" i="22"/>
  <c r="H80" i="22"/>
  <c r="I80" i="22"/>
  <c r="J80" i="22"/>
  <c r="K80" i="22"/>
  <c r="L80" i="22"/>
  <c r="M80" i="22"/>
  <c r="N80" i="22"/>
  <c r="O80" i="22"/>
  <c r="P80" i="22"/>
  <c r="Q80" i="22"/>
  <c r="R80" i="22"/>
  <c r="S80" i="22"/>
  <c r="T80" i="22"/>
  <c r="U80" i="22"/>
  <c r="V80" i="22"/>
  <c r="W80" i="22"/>
  <c r="X80" i="22"/>
  <c r="Y80" i="22"/>
  <c r="F81" i="22"/>
  <c r="G81" i="22"/>
  <c r="H81" i="22"/>
  <c r="I81" i="22"/>
  <c r="J81" i="22"/>
  <c r="K81" i="22"/>
  <c r="L81" i="22"/>
  <c r="M81" i="22"/>
  <c r="N81" i="22"/>
  <c r="O81" i="22"/>
  <c r="P81" i="22"/>
  <c r="Q81" i="22"/>
  <c r="R81" i="22"/>
  <c r="S81" i="22"/>
  <c r="T81" i="22"/>
  <c r="U81" i="22"/>
  <c r="V81" i="22"/>
  <c r="W81" i="22"/>
  <c r="X81" i="22"/>
  <c r="Y81" i="22"/>
  <c r="F82" i="22"/>
  <c r="G82" i="22"/>
  <c r="H82" i="22"/>
  <c r="I82" i="22"/>
  <c r="J82" i="22"/>
  <c r="K82" i="22"/>
  <c r="L82" i="22"/>
  <c r="M82" i="22"/>
  <c r="N82" i="22"/>
  <c r="O82" i="22"/>
  <c r="P82" i="22"/>
  <c r="Q82" i="22"/>
  <c r="R82" i="22"/>
  <c r="S82" i="22"/>
  <c r="T82" i="22"/>
  <c r="U82" i="22"/>
  <c r="V82" i="22"/>
  <c r="W82" i="22"/>
  <c r="X82" i="22"/>
  <c r="Y82" i="22"/>
  <c r="F83" i="22"/>
  <c r="G83" i="22"/>
  <c r="H83" i="22"/>
  <c r="I83" i="22"/>
  <c r="J83" i="22"/>
  <c r="K83" i="22"/>
  <c r="L83" i="22"/>
  <c r="M83" i="22"/>
  <c r="N83" i="22"/>
  <c r="O83" i="22"/>
  <c r="P83" i="22"/>
  <c r="Q83" i="22"/>
  <c r="R83" i="22"/>
  <c r="S83" i="22"/>
  <c r="T83" i="22"/>
  <c r="U83" i="22"/>
  <c r="V83" i="22"/>
  <c r="W83" i="22"/>
  <c r="X83" i="22"/>
  <c r="Y83" i="22"/>
  <c r="F84" i="22"/>
  <c r="G84" i="22"/>
  <c r="H84" i="22"/>
  <c r="I84" i="22"/>
  <c r="J84" i="22"/>
  <c r="K84" i="22"/>
  <c r="L84" i="22"/>
  <c r="M84" i="22"/>
  <c r="N84" i="22"/>
  <c r="O84" i="22"/>
  <c r="P84" i="22"/>
  <c r="Q84" i="22"/>
  <c r="R84" i="22"/>
  <c r="S84" i="22"/>
  <c r="T84" i="22"/>
  <c r="U84" i="22"/>
  <c r="V84" i="22"/>
  <c r="W84" i="22"/>
  <c r="X84" i="22"/>
  <c r="Y84" i="22"/>
  <c r="F85" i="22"/>
  <c r="G85" i="22"/>
  <c r="H85" i="22"/>
  <c r="I85" i="22"/>
  <c r="J85" i="22"/>
  <c r="K85" i="22"/>
  <c r="L85" i="22"/>
  <c r="M85" i="22"/>
  <c r="N85" i="22"/>
  <c r="O85" i="22"/>
  <c r="P85" i="22"/>
  <c r="Q85" i="22"/>
  <c r="R85" i="22"/>
  <c r="S85" i="22"/>
  <c r="T85" i="22"/>
  <c r="U85" i="22"/>
  <c r="V85" i="22"/>
  <c r="W85" i="22"/>
  <c r="X85" i="22"/>
  <c r="Y85" i="22"/>
  <c r="F86" i="22"/>
  <c r="G86" i="22"/>
  <c r="H86" i="22"/>
  <c r="I86" i="22"/>
  <c r="J86" i="22"/>
  <c r="K86" i="22"/>
  <c r="L86" i="22"/>
  <c r="M86" i="22"/>
  <c r="N86" i="22"/>
  <c r="O86" i="22"/>
  <c r="P86" i="22"/>
  <c r="Q86" i="22"/>
  <c r="R86" i="22"/>
  <c r="S86" i="22"/>
  <c r="T86" i="22"/>
  <c r="U86" i="22"/>
  <c r="V86" i="22"/>
  <c r="W86" i="22"/>
  <c r="X86" i="22"/>
  <c r="Y86" i="22"/>
  <c r="F87" i="22"/>
  <c r="G87" i="22"/>
  <c r="H87" i="22"/>
  <c r="I87" i="22"/>
  <c r="J87" i="22"/>
  <c r="K87" i="22"/>
  <c r="L87" i="22"/>
  <c r="M87" i="22"/>
  <c r="N87" i="22"/>
  <c r="O87" i="22"/>
  <c r="P87" i="22"/>
  <c r="Q87" i="22"/>
  <c r="R87" i="22"/>
  <c r="S87" i="22"/>
  <c r="T87" i="22"/>
  <c r="U87" i="22"/>
  <c r="V87" i="22"/>
  <c r="W87" i="22"/>
  <c r="X87" i="22"/>
  <c r="Y87" i="22"/>
  <c r="F88" i="22"/>
  <c r="G88" i="22"/>
  <c r="H88" i="22"/>
  <c r="I88" i="22"/>
  <c r="J88" i="22"/>
  <c r="K88" i="22"/>
  <c r="L88" i="22"/>
  <c r="M88" i="22"/>
  <c r="N88" i="22"/>
  <c r="O88" i="22"/>
  <c r="P88" i="22"/>
  <c r="Q88" i="22"/>
  <c r="R88" i="22"/>
  <c r="S88" i="22"/>
  <c r="T88" i="22"/>
  <c r="U88" i="22"/>
  <c r="V88" i="22"/>
  <c r="W88" i="22"/>
  <c r="X88" i="22"/>
  <c r="Y88" i="22"/>
  <c r="F89" i="22"/>
  <c r="G89" i="22"/>
  <c r="H89" i="22"/>
  <c r="I89" i="22"/>
  <c r="J89" i="22"/>
  <c r="K89" i="22"/>
  <c r="L89" i="22"/>
  <c r="M89" i="22"/>
  <c r="N89" i="22"/>
  <c r="O89" i="22"/>
  <c r="P89" i="22"/>
  <c r="Q89" i="22"/>
  <c r="R89" i="22"/>
  <c r="S89" i="22"/>
  <c r="T89" i="22"/>
  <c r="U89" i="22"/>
  <c r="V89" i="22"/>
  <c r="W89" i="22"/>
  <c r="X89" i="22"/>
  <c r="Y89" i="22"/>
  <c r="F90" i="22"/>
  <c r="G90" i="22"/>
  <c r="H90" i="22"/>
  <c r="I90" i="22"/>
  <c r="J90" i="22"/>
  <c r="K90" i="22"/>
  <c r="L90" i="22"/>
  <c r="M90" i="22"/>
  <c r="N90" i="22"/>
  <c r="O90" i="22"/>
  <c r="P90" i="22"/>
  <c r="Q90" i="22"/>
  <c r="R90" i="22"/>
  <c r="S90" i="22"/>
  <c r="T90" i="22"/>
  <c r="U90" i="22"/>
  <c r="V90" i="22"/>
  <c r="W90" i="22"/>
  <c r="X90" i="22"/>
  <c r="Y90" i="22"/>
  <c r="F91" i="22"/>
  <c r="G91" i="22"/>
  <c r="H91" i="22"/>
  <c r="I91" i="22"/>
  <c r="J91" i="22"/>
  <c r="K91" i="22"/>
  <c r="L91" i="22"/>
  <c r="M91" i="22"/>
  <c r="N91" i="22"/>
  <c r="O91" i="22"/>
  <c r="P91" i="22"/>
  <c r="Q91" i="22"/>
  <c r="R91" i="22"/>
  <c r="S91" i="22"/>
  <c r="T91" i="22"/>
  <c r="U91" i="22"/>
  <c r="V91" i="22"/>
  <c r="W91" i="22"/>
  <c r="X91" i="22"/>
  <c r="Y91" i="22"/>
  <c r="F92" i="22"/>
  <c r="G92" i="22"/>
  <c r="H92" i="22"/>
  <c r="I92" i="22"/>
  <c r="J92" i="22"/>
  <c r="K92" i="22"/>
  <c r="L92" i="22"/>
  <c r="M92" i="22"/>
  <c r="N92" i="22"/>
  <c r="O92" i="22"/>
  <c r="P92" i="22"/>
  <c r="Q92" i="22"/>
  <c r="R92" i="22"/>
  <c r="S92" i="22"/>
  <c r="T92" i="22"/>
  <c r="U92" i="22"/>
  <c r="V92" i="22"/>
  <c r="W92" i="22"/>
  <c r="X92" i="22"/>
  <c r="Y92" i="22"/>
  <c r="F93" i="22"/>
  <c r="G93" i="22"/>
  <c r="H93" i="22"/>
  <c r="I93" i="22"/>
  <c r="J93" i="22"/>
  <c r="K93" i="22"/>
  <c r="L93" i="22"/>
  <c r="M93" i="22"/>
  <c r="N93" i="22"/>
  <c r="O93" i="22"/>
  <c r="P93" i="22"/>
  <c r="Q93" i="22"/>
  <c r="R93" i="22"/>
  <c r="S93" i="22"/>
  <c r="T93" i="22"/>
  <c r="U93" i="22"/>
  <c r="V93" i="22"/>
  <c r="W93" i="22"/>
  <c r="X93" i="22"/>
  <c r="Y93" i="22"/>
  <c r="F94" i="22"/>
  <c r="G94" i="22"/>
  <c r="H94" i="22"/>
  <c r="I94" i="22"/>
  <c r="J94" i="22"/>
  <c r="K94" i="22"/>
  <c r="L94" i="22"/>
  <c r="M94" i="22"/>
  <c r="N94" i="22"/>
  <c r="O94" i="22"/>
  <c r="P94" i="22"/>
  <c r="Q94" i="22"/>
  <c r="R94" i="22"/>
  <c r="S94" i="22"/>
  <c r="T94" i="22"/>
  <c r="U94" i="22"/>
  <c r="V94" i="22"/>
  <c r="W94" i="22"/>
  <c r="X94" i="22"/>
  <c r="Y94" i="22"/>
  <c r="F95" i="22"/>
  <c r="G95" i="22"/>
  <c r="H95" i="22"/>
  <c r="I95" i="22"/>
  <c r="J95" i="22"/>
  <c r="K95" i="22"/>
  <c r="L95" i="22"/>
  <c r="M95" i="22"/>
  <c r="N95" i="22"/>
  <c r="O95" i="22"/>
  <c r="P95" i="22"/>
  <c r="Q95" i="22"/>
  <c r="R95" i="22"/>
  <c r="S95" i="22"/>
  <c r="T95" i="22"/>
  <c r="U95" i="22"/>
  <c r="V95" i="22"/>
  <c r="W95" i="22"/>
  <c r="X95" i="22"/>
  <c r="Y95" i="22"/>
  <c r="F96" i="22"/>
  <c r="G96" i="22"/>
  <c r="H96" i="22"/>
  <c r="I96" i="22"/>
  <c r="J96" i="22"/>
  <c r="K96" i="22"/>
  <c r="L96" i="22"/>
  <c r="M96" i="22"/>
  <c r="N96" i="22"/>
  <c r="O96" i="22"/>
  <c r="P96" i="22"/>
  <c r="Q96" i="22"/>
  <c r="R96" i="22"/>
  <c r="S96" i="22"/>
  <c r="T96" i="22"/>
  <c r="U96" i="22"/>
  <c r="V96" i="22"/>
  <c r="W96" i="22"/>
  <c r="X96" i="22"/>
  <c r="Y96" i="22"/>
  <c r="F97" i="22"/>
  <c r="G97" i="22"/>
  <c r="H97" i="22"/>
  <c r="I97" i="22"/>
  <c r="J97" i="22"/>
  <c r="K97" i="22"/>
  <c r="L97" i="22"/>
  <c r="M97" i="22"/>
  <c r="N97" i="22"/>
  <c r="O97" i="22"/>
  <c r="P97" i="22"/>
  <c r="Q97" i="22"/>
  <c r="R97" i="22"/>
  <c r="S97" i="22"/>
  <c r="T97" i="22"/>
  <c r="U97" i="22"/>
  <c r="V97" i="22"/>
  <c r="W97" i="22"/>
  <c r="X97" i="22"/>
  <c r="Y97" i="22"/>
  <c r="F98" i="22"/>
  <c r="G98" i="22"/>
  <c r="H98" i="22"/>
  <c r="I98" i="22"/>
  <c r="J98" i="22"/>
  <c r="K98" i="22"/>
  <c r="L98" i="22"/>
  <c r="M98" i="22"/>
  <c r="N98" i="22"/>
  <c r="O98" i="22"/>
  <c r="P98" i="22"/>
  <c r="Q98" i="22"/>
  <c r="R98" i="22"/>
  <c r="S98" i="22"/>
  <c r="T98" i="22"/>
  <c r="U98" i="22"/>
  <c r="V98" i="22"/>
  <c r="W98" i="22"/>
  <c r="X98" i="22"/>
  <c r="Y98" i="22"/>
  <c r="F99" i="22"/>
  <c r="G99" i="22"/>
  <c r="H99" i="22"/>
  <c r="I99" i="22"/>
  <c r="J99" i="22"/>
  <c r="K99" i="22"/>
  <c r="L99" i="22"/>
  <c r="M99" i="22"/>
  <c r="N99" i="22"/>
  <c r="O99" i="22"/>
  <c r="P99" i="22"/>
  <c r="Q99" i="22"/>
  <c r="R99" i="22"/>
  <c r="S99" i="22"/>
  <c r="T99" i="22"/>
  <c r="U99" i="22"/>
  <c r="V99" i="22"/>
  <c r="W99" i="22"/>
  <c r="X99" i="22"/>
  <c r="Y99" i="22"/>
  <c r="F100" i="22"/>
  <c r="G100" i="22"/>
  <c r="H100" i="22"/>
  <c r="I100" i="22"/>
  <c r="J100" i="22"/>
  <c r="K100" i="22"/>
  <c r="L100" i="22"/>
  <c r="M100" i="22"/>
  <c r="N100" i="22"/>
  <c r="O100" i="22"/>
  <c r="P100" i="22"/>
  <c r="Q100" i="22"/>
  <c r="R100" i="22"/>
  <c r="S100" i="22"/>
  <c r="T100" i="22"/>
  <c r="U100" i="22"/>
  <c r="V100" i="22"/>
  <c r="W100" i="22"/>
  <c r="X100" i="22"/>
  <c r="Y100" i="22"/>
  <c r="F101" i="22"/>
  <c r="G101" i="22"/>
  <c r="H101" i="22"/>
  <c r="I101" i="22"/>
  <c r="J101" i="22"/>
  <c r="K101" i="22"/>
  <c r="L101" i="22"/>
  <c r="M101" i="22"/>
  <c r="N101" i="22"/>
  <c r="O101" i="22"/>
  <c r="P101" i="22"/>
  <c r="Q101" i="22"/>
  <c r="R101" i="22"/>
  <c r="S101" i="22"/>
  <c r="T101" i="22"/>
  <c r="U101" i="22"/>
  <c r="V101" i="22"/>
  <c r="W101" i="22"/>
  <c r="X101" i="22"/>
  <c r="Y101" i="22"/>
  <c r="F102" i="22"/>
  <c r="G102" i="22"/>
  <c r="H102" i="22"/>
  <c r="I102" i="22"/>
  <c r="J102" i="22"/>
  <c r="K102" i="22"/>
  <c r="L102" i="22"/>
  <c r="M102" i="22"/>
  <c r="N102" i="22"/>
  <c r="O102" i="22"/>
  <c r="P102" i="22"/>
  <c r="Q102" i="22"/>
  <c r="R102" i="22"/>
  <c r="S102" i="22"/>
  <c r="T102" i="22"/>
  <c r="U102" i="22"/>
  <c r="V102" i="22"/>
  <c r="W102" i="22"/>
  <c r="X102" i="22"/>
  <c r="Y102" i="22"/>
  <c r="F103" i="22"/>
  <c r="G103" i="22"/>
  <c r="H103" i="22"/>
  <c r="I103" i="22"/>
  <c r="J103" i="22"/>
  <c r="K103" i="22"/>
  <c r="L103" i="22"/>
  <c r="M103" i="22"/>
  <c r="N103" i="22"/>
  <c r="O103" i="22"/>
  <c r="P103" i="22"/>
  <c r="Q103" i="22"/>
  <c r="R103" i="22"/>
  <c r="S103" i="22"/>
  <c r="T103" i="22"/>
  <c r="U103" i="22"/>
  <c r="V103" i="22"/>
  <c r="W103" i="22"/>
  <c r="X103" i="22"/>
  <c r="Y103" i="22"/>
  <c r="F104" i="22"/>
  <c r="G104" i="22"/>
  <c r="H104" i="22"/>
  <c r="I104" i="22"/>
  <c r="J104" i="22"/>
  <c r="K104" i="22"/>
  <c r="L104" i="22"/>
  <c r="M104" i="22"/>
  <c r="N104" i="22"/>
  <c r="O104" i="22"/>
  <c r="P104" i="22"/>
  <c r="Q104" i="22"/>
  <c r="R104" i="22"/>
  <c r="S104" i="22"/>
  <c r="T104" i="22"/>
  <c r="U104" i="22"/>
  <c r="V104" i="22"/>
  <c r="W104" i="22"/>
  <c r="X104" i="22"/>
  <c r="Y104" i="22"/>
  <c r="F105" i="22"/>
  <c r="G105" i="22"/>
  <c r="H105" i="22"/>
  <c r="I105" i="22"/>
  <c r="J105" i="22"/>
  <c r="K105" i="22"/>
  <c r="L105" i="22"/>
  <c r="M105" i="22"/>
  <c r="N105" i="22"/>
  <c r="O105" i="22"/>
  <c r="P105" i="22"/>
  <c r="Q105" i="22"/>
  <c r="R105" i="22"/>
  <c r="S105" i="22"/>
  <c r="T105" i="22"/>
  <c r="U105" i="22"/>
  <c r="V105" i="22"/>
  <c r="W105" i="22"/>
  <c r="X105" i="22"/>
  <c r="Y105" i="22"/>
  <c r="F106" i="22"/>
  <c r="G106" i="22"/>
  <c r="H106" i="22"/>
  <c r="I106" i="22"/>
  <c r="J106" i="22"/>
  <c r="K106" i="22"/>
  <c r="L106" i="22"/>
  <c r="M106" i="22"/>
  <c r="N106" i="22"/>
  <c r="O106" i="22"/>
  <c r="P106" i="22"/>
  <c r="Q106" i="22"/>
  <c r="R106" i="22"/>
  <c r="S106" i="22"/>
  <c r="T106" i="22"/>
  <c r="U106" i="22"/>
  <c r="V106" i="22"/>
  <c r="W106" i="22"/>
  <c r="X106" i="22"/>
  <c r="Y106" i="22"/>
  <c r="F107" i="22"/>
  <c r="G107" i="22"/>
  <c r="H107" i="22"/>
  <c r="I107" i="22"/>
  <c r="J107" i="22"/>
  <c r="K107" i="22"/>
  <c r="L107" i="22"/>
  <c r="M107" i="22"/>
  <c r="N107" i="22"/>
  <c r="O107" i="22"/>
  <c r="P107" i="22"/>
  <c r="Q107" i="22"/>
  <c r="R107" i="22"/>
  <c r="S107" i="22"/>
  <c r="T107" i="22"/>
  <c r="U107" i="22"/>
  <c r="V107" i="22"/>
  <c r="W107" i="22"/>
  <c r="X107" i="22"/>
  <c r="Y107" i="22"/>
  <c r="F108" i="22"/>
  <c r="G108" i="22"/>
  <c r="H108" i="22"/>
  <c r="I108" i="22"/>
  <c r="J108" i="22"/>
  <c r="K108" i="22"/>
  <c r="L108" i="22"/>
  <c r="M108" i="22"/>
  <c r="N108" i="22"/>
  <c r="O108" i="22"/>
  <c r="P108" i="22"/>
  <c r="Q108" i="22"/>
  <c r="R108" i="22"/>
  <c r="S108" i="22"/>
  <c r="T108" i="22"/>
  <c r="U108" i="22"/>
  <c r="V108" i="22"/>
  <c r="W108" i="22"/>
  <c r="X108" i="22"/>
  <c r="Y108" i="22"/>
  <c r="F109" i="22"/>
  <c r="G109" i="22"/>
  <c r="H109" i="22"/>
  <c r="I109" i="22"/>
  <c r="J109" i="22"/>
  <c r="K109" i="22"/>
  <c r="L109" i="22"/>
  <c r="M109" i="22"/>
  <c r="N109" i="22"/>
  <c r="O109" i="22"/>
  <c r="P109" i="22"/>
  <c r="Q109" i="22"/>
  <c r="R109" i="22"/>
  <c r="S109" i="22"/>
  <c r="T109" i="22"/>
  <c r="U109" i="22"/>
  <c r="V109" i="22"/>
  <c r="W109" i="22"/>
  <c r="X109" i="22"/>
  <c r="Y109" i="22"/>
  <c r="F110" i="22"/>
  <c r="G110" i="22"/>
  <c r="H110" i="22"/>
  <c r="I110" i="22"/>
  <c r="J110" i="22"/>
  <c r="K110" i="22"/>
  <c r="L110" i="22"/>
  <c r="M110" i="22"/>
  <c r="N110" i="22"/>
  <c r="O110" i="22"/>
  <c r="P110" i="22"/>
  <c r="Q110" i="22"/>
  <c r="R110" i="22"/>
  <c r="S110" i="22"/>
  <c r="T110" i="22"/>
  <c r="U110" i="22"/>
  <c r="V110" i="22"/>
  <c r="W110" i="22"/>
  <c r="X110" i="22"/>
  <c r="Y110" i="22"/>
  <c r="F111" i="22"/>
  <c r="G111" i="22"/>
  <c r="H111" i="22"/>
  <c r="I111" i="22"/>
  <c r="J111" i="22"/>
  <c r="K111" i="22"/>
  <c r="L111" i="22"/>
  <c r="M111" i="22"/>
  <c r="N111" i="22"/>
  <c r="O111" i="22"/>
  <c r="P111" i="22"/>
  <c r="Q111" i="22"/>
  <c r="R111" i="22"/>
  <c r="S111" i="22"/>
  <c r="T111" i="22"/>
  <c r="U111" i="22"/>
  <c r="V111" i="22"/>
  <c r="W111" i="22"/>
  <c r="X111" i="22"/>
  <c r="Y111" i="22"/>
  <c r="F112" i="22"/>
  <c r="G112" i="22"/>
  <c r="H112" i="22"/>
  <c r="I112" i="22"/>
  <c r="J112" i="22"/>
  <c r="K112" i="22"/>
  <c r="L112" i="22"/>
  <c r="M112" i="22"/>
  <c r="N112" i="22"/>
  <c r="O112" i="22"/>
  <c r="P112" i="22"/>
  <c r="Q112" i="22"/>
  <c r="R112" i="22"/>
  <c r="S112" i="22"/>
  <c r="T112" i="22"/>
  <c r="U112" i="22"/>
  <c r="V112" i="22"/>
  <c r="W112" i="22"/>
  <c r="X112" i="22"/>
  <c r="Y112" i="22"/>
  <c r="F6" i="21"/>
  <c r="G6" i="21"/>
  <c r="H6" i="21"/>
  <c r="I6" i="21"/>
  <c r="J6" i="21"/>
  <c r="K6" i="21"/>
  <c r="F7" i="21"/>
  <c r="G7" i="21"/>
  <c r="H7" i="21"/>
  <c r="I7" i="21"/>
  <c r="J7" i="21"/>
  <c r="K7" i="21"/>
  <c r="F8" i="21"/>
  <c r="G8" i="21"/>
  <c r="H8" i="21"/>
  <c r="I8" i="21"/>
  <c r="J8" i="21"/>
  <c r="K8" i="21"/>
  <c r="F9" i="21"/>
  <c r="G9" i="21"/>
  <c r="H9" i="21"/>
  <c r="I9" i="21"/>
  <c r="J9" i="21"/>
  <c r="K9" i="21"/>
  <c r="F10" i="21"/>
  <c r="G10" i="21"/>
  <c r="H10" i="21"/>
  <c r="I10" i="21"/>
  <c r="J10" i="21"/>
  <c r="K10" i="21"/>
  <c r="F11" i="21"/>
  <c r="G11" i="21"/>
  <c r="H11" i="21"/>
  <c r="I11" i="21"/>
  <c r="J11" i="21"/>
  <c r="K11" i="21"/>
  <c r="F12" i="21"/>
  <c r="G12" i="21"/>
  <c r="H12" i="21"/>
  <c r="I12" i="21"/>
  <c r="J12" i="21"/>
  <c r="K12" i="21"/>
  <c r="F13" i="21"/>
  <c r="G13" i="21"/>
  <c r="H13" i="21"/>
  <c r="I13" i="21"/>
  <c r="J13" i="21"/>
  <c r="K13" i="21"/>
  <c r="F14" i="21"/>
  <c r="G14" i="21"/>
  <c r="H14" i="21"/>
  <c r="I14" i="21"/>
  <c r="J14" i="21"/>
  <c r="K14" i="21"/>
  <c r="F15" i="21"/>
  <c r="G15" i="21"/>
  <c r="H15" i="21"/>
  <c r="I15" i="21"/>
  <c r="J15" i="21"/>
  <c r="K15" i="21"/>
  <c r="F16" i="21"/>
  <c r="G16" i="21"/>
  <c r="H16" i="21"/>
  <c r="I16" i="21"/>
  <c r="J16" i="21"/>
  <c r="K16" i="21"/>
  <c r="F17" i="21"/>
  <c r="G17" i="21"/>
  <c r="H17" i="21"/>
  <c r="I17" i="21"/>
  <c r="J17" i="21"/>
  <c r="K17" i="21"/>
  <c r="F18" i="21"/>
  <c r="G18" i="21"/>
  <c r="H18" i="21"/>
  <c r="I18" i="21"/>
  <c r="J18" i="21"/>
  <c r="K18" i="21"/>
  <c r="F19" i="21"/>
  <c r="G19" i="21"/>
  <c r="H19" i="21"/>
  <c r="I19" i="21"/>
  <c r="J19" i="21"/>
  <c r="K19" i="21"/>
  <c r="F20" i="21"/>
  <c r="G20" i="21"/>
  <c r="H20" i="21"/>
  <c r="I20" i="21"/>
  <c r="J20" i="21"/>
  <c r="K20" i="21"/>
  <c r="F21" i="21"/>
  <c r="G21" i="21"/>
  <c r="H21" i="21"/>
  <c r="I21" i="21"/>
  <c r="J21" i="21"/>
  <c r="K21" i="21"/>
  <c r="F22" i="21"/>
  <c r="G22" i="21"/>
  <c r="H22" i="21"/>
  <c r="I22" i="21"/>
  <c r="J22" i="21"/>
  <c r="K22" i="21"/>
  <c r="F23" i="21"/>
  <c r="G23" i="21"/>
  <c r="H23" i="21"/>
  <c r="I23" i="21"/>
  <c r="J23" i="21"/>
  <c r="K23" i="21"/>
  <c r="F24" i="21"/>
  <c r="G24" i="21"/>
  <c r="H24" i="21"/>
  <c r="I24" i="21"/>
  <c r="J24" i="21"/>
  <c r="K24" i="21"/>
  <c r="F25" i="21"/>
  <c r="G25" i="21"/>
  <c r="H25" i="21"/>
  <c r="I25" i="21"/>
  <c r="J25" i="21"/>
  <c r="K25" i="21"/>
  <c r="F26" i="21"/>
  <c r="G26" i="21"/>
  <c r="H26" i="21"/>
  <c r="I26" i="21"/>
  <c r="J26" i="21"/>
  <c r="K26" i="21"/>
  <c r="F27" i="21"/>
  <c r="G27" i="21"/>
  <c r="H27" i="21"/>
  <c r="I27" i="21"/>
  <c r="J27" i="21"/>
  <c r="K27" i="21"/>
  <c r="F28" i="21"/>
  <c r="G28" i="21"/>
  <c r="H28" i="21"/>
  <c r="I28" i="21"/>
  <c r="J28" i="21"/>
  <c r="K28" i="21"/>
  <c r="F29" i="21"/>
  <c r="G29" i="21"/>
  <c r="H29" i="21"/>
  <c r="I29" i="21"/>
  <c r="J29" i="21"/>
  <c r="K29" i="21"/>
  <c r="F30" i="21"/>
  <c r="G30" i="21"/>
  <c r="H30" i="21"/>
  <c r="I30" i="21"/>
  <c r="J30" i="21"/>
  <c r="K30" i="21"/>
  <c r="F31" i="21"/>
  <c r="G31" i="21"/>
  <c r="H31" i="21"/>
  <c r="I31" i="21"/>
  <c r="J31" i="21"/>
  <c r="K31" i="21"/>
  <c r="F32" i="21"/>
  <c r="G32" i="21"/>
  <c r="H32" i="21"/>
  <c r="I32" i="21"/>
  <c r="J32" i="21"/>
  <c r="K32" i="21"/>
  <c r="F33" i="21"/>
  <c r="G33" i="21"/>
  <c r="H33" i="21"/>
  <c r="I33" i="21"/>
  <c r="J33" i="21"/>
  <c r="K33" i="21"/>
  <c r="F34" i="21"/>
  <c r="G34" i="21"/>
  <c r="H34" i="21"/>
  <c r="I34" i="21"/>
  <c r="J34" i="21"/>
  <c r="K34" i="21"/>
  <c r="F35" i="21"/>
  <c r="G35" i="21"/>
  <c r="H35" i="21"/>
  <c r="I35" i="21"/>
  <c r="J35" i="21"/>
  <c r="K35" i="21"/>
  <c r="F36" i="21"/>
  <c r="G36" i="21"/>
  <c r="H36" i="21"/>
  <c r="I36" i="21"/>
  <c r="J36" i="21"/>
  <c r="K36" i="21"/>
  <c r="F37" i="21"/>
  <c r="G37" i="21"/>
  <c r="H37" i="21"/>
  <c r="I37" i="21"/>
  <c r="J37" i="21"/>
  <c r="K37" i="21"/>
  <c r="F38" i="21"/>
  <c r="G38" i="21"/>
  <c r="H38" i="21"/>
  <c r="I38" i="21"/>
  <c r="J38" i="21"/>
  <c r="K38" i="21"/>
  <c r="F39" i="21"/>
  <c r="G39" i="21"/>
  <c r="H39" i="21"/>
  <c r="I39" i="21"/>
  <c r="J39" i="21"/>
  <c r="K39" i="21"/>
  <c r="F40" i="21"/>
  <c r="G40" i="21"/>
  <c r="H40" i="21"/>
  <c r="I40" i="21"/>
  <c r="J40" i="21"/>
  <c r="K40" i="21"/>
  <c r="F41" i="21"/>
  <c r="G41" i="21"/>
  <c r="H41" i="21"/>
  <c r="I41" i="21"/>
  <c r="J41" i="21"/>
  <c r="K41" i="21"/>
  <c r="F42" i="21"/>
  <c r="G42" i="21"/>
  <c r="H42" i="21"/>
  <c r="I42" i="21"/>
  <c r="J42" i="21"/>
  <c r="K42" i="21"/>
  <c r="F43" i="21"/>
  <c r="G43" i="21"/>
  <c r="H43" i="21"/>
  <c r="I43" i="21"/>
  <c r="J43" i="21"/>
  <c r="K43" i="21"/>
  <c r="F44" i="21"/>
  <c r="G44" i="21"/>
  <c r="H44" i="21"/>
  <c r="I44" i="21"/>
  <c r="J44" i="21"/>
  <c r="K44" i="21"/>
  <c r="F45" i="21"/>
  <c r="G45" i="21"/>
  <c r="H45" i="21"/>
  <c r="I45" i="21"/>
  <c r="J45" i="21"/>
  <c r="K45" i="21"/>
  <c r="F46" i="21"/>
  <c r="G46" i="21"/>
  <c r="H46" i="21"/>
  <c r="I46" i="21"/>
  <c r="J46" i="21"/>
  <c r="K46" i="21"/>
  <c r="F47" i="21"/>
  <c r="G47" i="21"/>
  <c r="H47" i="21"/>
  <c r="I47" i="21"/>
  <c r="J47" i="21"/>
  <c r="K47" i="21"/>
  <c r="F48" i="21"/>
  <c r="G48" i="21"/>
  <c r="H48" i="21"/>
  <c r="I48" i="21"/>
  <c r="J48" i="21"/>
  <c r="K48" i="21"/>
  <c r="F49" i="21"/>
  <c r="G49" i="21"/>
  <c r="H49" i="21"/>
  <c r="I49" i="21"/>
  <c r="J49" i="21"/>
  <c r="K49" i="21"/>
  <c r="F50" i="21"/>
  <c r="G50" i="21"/>
  <c r="H50" i="21"/>
  <c r="I50" i="21"/>
  <c r="J50" i="21"/>
  <c r="K50" i="21"/>
  <c r="F51" i="21"/>
  <c r="G51" i="21"/>
  <c r="H51" i="21"/>
  <c r="I51" i="21"/>
  <c r="J51" i="21"/>
  <c r="K51" i="21"/>
  <c r="F52" i="21"/>
  <c r="G52" i="21"/>
  <c r="H52" i="21"/>
  <c r="I52" i="21"/>
  <c r="J52" i="21"/>
  <c r="K52" i="21"/>
  <c r="F53" i="21"/>
  <c r="G53" i="21"/>
  <c r="H53" i="21"/>
  <c r="I53" i="21"/>
  <c r="J53" i="21"/>
  <c r="K53" i="21"/>
  <c r="F54" i="21"/>
  <c r="G54" i="21"/>
  <c r="H54" i="21"/>
  <c r="I54" i="21"/>
  <c r="J54" i="21"/>
  <c r="K54" i="21"/>
  <c r="F55" i="21"/>
  <c r="G55" i="21"/>
  <c r="H55" i="21"/>
  <c r="I55" i="21"/>
  <c r="J55" i="21"/>
  <c r="K55" i="21"/>
  <c r="F56" i="21"/>
  <c r="G56" i="21"/>
  <c r="H56" i="21"/>
  <c r="I56" i="21"/>
  <c r="J56" i="21"/>
  <c r="K56" i="21"/>
  <c r="F57" i="21"/>
  <c r="G57" i="21"/>
  <c r="H57" i="21"/>
  <c r="I57" i="21"/>
  <c r="J57" i="21"/>
  <c r="K57" i="21"/>
  <c r="F58" i="21"/>
  <c r="G58" i="21"/>
  <c r="H58" i="21"/>
  <c r="I58" i="21"/>
  <c r="J58" i="21"/>
  <c r="K58" i="21"/>
  <c r="F59" i="21"/>
  <c r="G59" i="21"/>
  <c r="H59" i="21"/>
  <c r="I59" i="21"/>
  <c r="J59" i="21"/>
  <c r="K59" i="21"/>
  <c r="F60" i="21"/>
  <c r="G60" i="21"/>
  <c r="H60" i="21"/>
  <c r="I60" i="21"/>
  <c r="J60" i="21"/>
  <c r="K60" i="21"/>
  <c r="F61" i="21"/>
  <c r="G61" i="21"/>
  <c r="H61" i="21"/>
  <c r="I61" i="21"/>
  <c r="J61" i="21"/>
  <c r="K61" i="21"/>
  <c r="F62" i="21"/>
  <c r="G62" i="21"/>
  <c r="H62" i="21"/>
  <c r="I62" i="21"/>
  <c r="J62" i="21"/>
  <c r="K62" i="21"/>
  <c r="F63" i="21"/>
  <c r="G63" i="21"/>
  <c r="H63" i="21"/>
  <c r="I63" i="21"/>
  <c r="J63" i="21"/>
  <c r="K63" i="21"/>
  <c r="F64" i="21"/>
  <c r="G64" i="21"/>
  <c r="H64" i="21"/>
  <c r="I64" i="21"/>
  <c r="J64" i="21"/>
  <c r="K64" i="21"/>
  <c r="F65" i="21"/>
  <c r="G65" i="21"/>
  <c r="H65" i="21"/>
  <c r="I65" i="21"/>
  <c r="J65" i="21"/>
  <c r="K65" i="21"/>
  <c r="F66" i="21"/>
  <c r="G66" i="21"/>
  <c r="H66" i="21"/>
  <c r="I66" i="21"/>
  <c r="J66" i="21"/>
  <c r="K66" i="21"/>
  <c r="F67" i="21"/>
  <c r="G67" i="21"/>
  <c r="H67" i="21"/>
  <c r="I67" i="21"/>
  <c r="J67" i="21"/>
  <c r="K67" i="21"/>
  <c r="F68" i="21"/>
  <c r="G68" i="21"/>
  <c r="H68" i="21"/>
  <c r="I68" i="21"/>
  <c r="J68" i="21"/>
  <c r="K68" i="21"/>
  <c r="F69" i="21"/>
  <c r="G69" i="21"/>
  <c r="H69" i="21"/>
  <c r="I69" i="21"/>
  <c r="J69" i="21"/>
  <c r="K69" i="21"/>
  <c r="F70" i="21"/>
  <c r="G70" i="21"/>
  <c r="H70" i="21"/>
  <c r="I70" i="21"/>
  <c r="J70" i="21"/>
  <c r="K70" i="21"/>
  <c r="F71" i="21"/>
  <c r="G71" i="21"/>
  <c r="H71" i="21"/>
  <c r="I71" i="21"/>
  <c r="J71" i="21"/>
  <c r="K71" i="21"/>
  <c r="F72" i="21"/>
  <c r="G72" i="21"/>
  <c r="H72" i="21"/>
  <c r="I72" i="21"/>
  <c r="J72" i="21"/>
  <c r="K72" i="21"/>
  <c r="F73" i="21"/>
  <c r="G73" i="21"/>
  <c r="H73" i="21"/>
  <c r="I73" i="21"/>
  <c r="J73" i="21"/>
  <c r="K73" i="21"/>
  <c r="F74" i="21"/>
  <c r="G74" i="21"/>
  <c r="H74" i="21"/>
  <c r="I74" i="21"/>
  <c r="J74" i="21"/>
  <c r="K74" i="21"/>
  <c r="F75" i="21"/>
  <c r="G75" i="21"/>
  <c r="H75" i="21"/>
  <c r="I75" i="21"/>
  <c r="J75" i="21"/>
  <c r="K75" i="21"/>
  <c r="F76" i="21"/>
  <c r="G76" i="21"/>
  <c r="H76" i="21"/>
  <c r="I76" i="21"/>
  <c r="J76" i="21"/>
  <c r="K76" i="21"/>
  <c r="F77" i="21"/>
  <c r="G77" i="21"/>
  <c r="H77" i="21"/>
  <c r="I77" i="21"/>
  <c r="J77" i="21"/>
  <c r="K77" i="21"/>
  <c r="F78" i="21"/>
  <c r="G78" i="21"/>
  <c r="H78" i="21"/>
  <c r="I78" i="21"/>
  <c r="J78" i="21"/>
  <c r="K78" i="21"/>
  <c r="F79" i="21"/>
  <c r="G79" i="21"/>
  <c r="H79" i="21"/>
  <c r="I79" i="21"/>
  <c r="J79" i="21"/>
  <c r="K79" i="21"/>
  <c r="F80" i="21"/>
  <c r="G80" i="21"/>
  <c r="H80" i="21"/>
  <c r="I80" i="21"/>
  <c r="J80" i="21"/>
  <c r="K80" i="21"/>
  <c r="F81" i="21"/>
  <c r="G81" i="21"/>
  <c r="H81" i="21"/>
  <c r="I81" i="21"/>
  <c r="J81" i="21"/>
  <c r="K81" i="21"/>
  <c r="F82" i="21"/>
  <c r="G82" i="21"/>
  <c r="H82" i="21"/>
  <c r="I82" i="21"/>
  <c r="J82" i="21"/>
  <c r="K82" i="21"/>
  <c r="F83" i="21"/>
  <c r="G83" i="21"/>
  <c r="H83" i="21"/>
  <c r="I83" i="21"/>
  <c r="J83" i="21"/>
  <c r="K83" i="21"/>
  <c r="F84" i="21"/>
  <c r="G84" i="21"/>
  <c r="H84" i="21"/>
  <c r="I84" i="21"/>
  <c r="J84" i="21"/>
  <c r="K84" i="21"/>
  <c r="F85" i="21"/>
  <c r="G85" i="21"/>
  <c r="H85" i="21"/>
  <c r="I85" i="21"/>
  <c r="J85" i="21"/>
  <c r="K85" i="21"/>
  <c r="F86" i="21"/>
  <c r="G86" i="21"/>
  <c r="H86" i="21"/>
  <c r="I86" i="21"/>
  <c r="J86" i="21"/>
  <c r="K86" i="21"/>
  <c r="F87" i="21"/>
  <c r="G87" i="21"/>
  <c r="H87" i="21"/>
  <c r="I87" i="21"/>
  <c r="J87" i="21"/>
  <c r="K87" i="21"/>
  <c r="F88" i="21"/>
  <c r="G88" i="21"/>
  <c r="H88" i="21"/>
  <c r="I88" i="21"/>
  <c r="J88" i="21"/>
  <c r="K88" i="21"/>
  <c r="F89" i="21"/>
  <c r="G89" i="21"/>
  <c r="H89" i="21"/>
  <c r="I89" i="21"/>
  <c r="J89" i="21"/>
  <c r="K89" i="21"/>
  <c r="F90" i="21"/>
  <c r="G90" i="21"/>
  <c r="H90" i="21"/>
  <c r="I90" i="21"/>
  <c r="J90" i="21"/>
  <c r="K90" i="21"/>
  <c r="F91" i="21"/>
  <c r="G91" i="21"/>
  <c r="H91" i="21"/>
  <c r="I91" i="21"/>
  <c r="J91" i="21"/>
  <c r="K91" i="21"/>
  <c r="F92" i="21"/>
  <c r="G92" i="21"/>
  <c r="H92" i="21"/>
  <c r="I92" i="21"/>
  <c r="J92" i="21"/>
  <c r="K92" i="21"/>
  <c r="F93" i="21"/>
  <c r="G93" i="21"/>
  <c r="H93" i="21"/>
  <c r="I93" i="21"/>
  <c r="J93" i="21"/>
  <c r="K93" i="21"/>
  <c r="F94" i="21"/>
  <c r="G94" i="21"/>
  <c r="H94" i="21"/>
  <c r="I94" i="21"/>
  <c r="J94" i="21"/>
  <c r="K94" i="21"/>
  <c r="F95" i="21"/>
  <c r="G95" i="21"/>
  <c r="H95" i="21"/>
  <c r="I95" i="21"/>
  <c r="J95" i="21"/>
  <c r="K95" i="21"/>
  <c r="F96" i="21"/>
  <c r="G96" i="21"/>
  <c r="H96" i="21"/>
  <c r="I96" i="21"/>
  <c r="J96" i="21"/>
  <c r="K96" i="21"/>
  <c r="F97" i="21"/>
  <c r="G97" i="21"/>
  <c r="H97" i="21"/>
  <c r="I97" i="21"/>
  <c r="J97" i="21"/>
  <c r="K97" i="21"/>
  <c r="F98" i="21"/>
  <c r="G98" i="21"/>
  <c r="H98" i="21"/>
  <c r="I98" i="21"/>
  <c r="J98" i="21"/>
  <c r="K98" i="21"/>
  <c r="F99" i="21"/>
  <c r="G99" i="21"/>
  <c r="H99" i="21"/>
  <c r="I99" i="21"/>
  <c r="J99" i="21"/>
  <c r="K99" i="21"/>
  <c r="F100" i="21"/>
  <c r="G100" i="21"/>
  <c r="H100" i="21"/>
  <c r="I100" i="21"/>
  <c r="J100" i="21"/>
  <c r="K100" i="21"/>
  <c r="F101" i="21"/>
  <c r="G101" i="21"/>
  <c r="H101" i="21"/>
  <c r="I101" i="21"/>
  <c r="J101" i="21"/>
  <c r="K101" i="21"/>
  <c r="F102" i="21"/>
  <c r="G102" i="21"/>
  <c r="H102" i="21"/>
  <c r="I102" i="21"/>
  <c r="J102" i="21"/>
  <c r="K102" i="21"/>
  <c r="F103" i="21"/>
  <c r="G103" i="21"/>
  <c r="H103" i="21"/>
  <c r="I103" i="21"/>
  <c r="J103" i="21"/>
  <c r="K103" i="21"/>
  <c r="F104" i="21"/>
  <c r="G104" i="21"/>
  <c r="H104" i="21"/>
  <c r="I104" i="21"/>
  <c r="J104" i="21"/>
  <c r="K104" i="21"/>
  <c r="F105" i="21"/>
  <c r="G105" i="21"/>
  <c r="H105" i="21"/>
  <c r="I105" i="21"/>
  <c r="J105" i="21"/>
  <c r="K105" i="21"/>
  <c r="F106" i="21"/>
  <c r="G106" i="21"/>
  <c r="H106" i="21"/>
  <c r="I106" i="21"/>
  <c r="J106" i="21"/>
  <c r="K106" i="21"/>
  <c r="F107" i="21"/>
  <c r="G107" i="21"/>
  <c r="H107" i="21"/>
  <c r="I107" i="21"/>
  <c r="J107" i="21"/>
  <c r="K107" i="21"/>
  <c r="F108" i="21"/>
  <c r="G108" i="21"/>
  <c r="H108" i="21"/>
  <c r="I108" i="21"/>
  <c r="J108" i="21"/>
  <c r="K108" i="21"/>
  <c r="F109" i="21"/>
  <c r="G109" i="21"/>
  <c r="H109" i="21"/>
  <c r="I109" i="21"/>
  <c r="J109" i="21"/>
  <c r="K109" i="21"/>
  <c r="F110" i="21"/>
  <c r="G110" i="21"/>
  <c r="H110" i="21"/>
  <c r="I110" i="21"/>
  <c r="J110" i="21"/>
  <c r="K110" i="21"/>
  <c r="F111" i="21"/>
  <c r="G111" i="21"/>
  <c r="H111" i="21"/>
  <c r="I111" i="21"/>
  <c r="J111" i="21"/>
  <c r="K111" i="21"/>
  <c r="E45" i="20" l="1"/>
  <c r="R45" i="20" l="1"/>
  <c r="Q45" i="20"/>
  <c r="P45" i="20"/>
  <c r="O45" i="20"/>
  <c r="N45" i="20"/>
  <c r="M45" i="20"/>
  <c r="L45" i="20"/>
  <c r="K45" i="20"/>
  <c r="J45" i="20"/>
  <c r="I45" i="20"/>
  <c r="H45" i="20"/>
  <c r="G45" i="20"/>
  <c r="F45" i="20"/>
  <c r="D45" i="20"/>
  <c r="R44" i="20"/>
  <c r="Q44" i="20"/>
  <c r="P44" i="20"/>
  <c r="O44" i="20"/>
  <c r="N44" i="20"/>
  <c r="M44" i="20"/>
  <c r="L44" i="20"/>
  <c r="K44" i="20"/>
  <c r="J44" i="20"/>
  <c r="I44" i="20"/>
  <c r="H44" i="20"/>
  <c r="G44" i="20"/>
  <c r="F44" i="20"/>
  <c r="E44" i="20"/>
  <c r="D44" i="20"/>
  <c r="R43" i="20"/>
  <c r="Q43" i="20"/>
  <c r="P43" i="20"/>
  <c r="O43" i="20"/>
  <c r="N43" i="20"/>
  <c r="M43" i="20"/>
  <c r="L43" i="20"/>
  <c r="K43" i="20"/>
  <c r="J43" i="20"/>
  <c r="I43" i="20"/>
  <c r="H43" i="20"/>
  <c r="G43" i="20"/>
  <c r="F43" i="20"/>
  <c r="E43" i="20"/>
  <c r="D43" i="20"/>
</calcChain>
</file>

<file path=xl/sharedStrings.xml><?xml version="1.0" encoding="utf-8"?>
<sst xmlns="http://schemas.openxmlformats.org/spreadsheetml/2006/main" count="4473" uniqueCount="477">
  <si>
    <t>National Wheelchair Data Collection</t>
  </si>
  <si>
    <t>Data from:</t>
  </si>
  <si>
    <t>Quarter 3 2021/22</t>
  </si>
  <si>
    <t>(Oct - Dec 2021)</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</si>
  <si>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</si>
  <si>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</si>
  <si>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</si>
  <si>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</si>
  <si>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</si>
  <si>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</si>
  <si>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</si>
  <si>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</si>
  <si>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Basis:</t>
  </si>
  <si>
    <t>Commissioner</t>
  </si>
  <si>
    <t>Published:</t>
  </si>
  <si>
    <t>10th Feb 2022</t>
  </si>
  <si>
    <t>Revised:</t>
  </si>
  <si>
    <t>N/A</t>
  </si>
  <si>
    <t>Status:</t>
  </si>
  <si>
    <t>Official</t>
  </si>
  <si>
    <t>Version:</t>
  </si>
  <si>
    <t>Final</t>
  </si>
  <si>
    <t>Contents</t>
  </si>
  <si>
    <t>Click on the sheet names below to navigate</t>
  </si>
  <si>
    <t>Indicator Definitions</t>
  </si>
  <si>
    <t>This sheet provides the specifications of the indicators to be created from this data collection and the definitions for each question.</t>
  </si>
  <si>
    <t>Submission Summary</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</si>
  <si>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</si>
  <si>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t>Data Quality Notes</t>
  </si>
  <si>
    <t>This sheet provides information on the quality of the submitted data</t>
  </si>
  <si>
    <t>Commissioner - Questions 1 and 2</t>
  </si>
  <si>
    <r>
      <t xml:space="preserve">This sheet contains data for the first 2 questions, on: prevalence,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</si>
  <si>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</si>
  <si>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t>
    </r>
    <r>
      <rPr>
        <b/>
        <sz val="11"/>
        <color theme="1"/>
        <rFont val="Calibri"/>
        <family val="2"/>
        <scheme val="minor"/>
      </rPr>
      <t>commissioner (CCG)</t>
    </r>
    <r>
      <rPr>
        <sz val="11"/>
        <color theme="1"/>
        <rFont val="Calibri"/>
        <family val="2"/>
        <scheme val="minor"/>
      </rPr>
      <t xml:space="preserve">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</si>
  <si>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</si>
  <si>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(CCG) level.</t>
    </r>
  </si>
  <si>
    <t>Commissioner - Questions 5 and 6</t>
  </si>
  <si>
    <r>
      <t xml:space="preserve">This sheet contains data for the final 2 questions: annual commissioned spend, and transition to personal wheelchair budgets on a </t>
    </r>
    <r>
      <rPr>
        <b/>
        <sz val="11"/>
        <color theme="1"/>
        <rFont val="Calibri"/>
        <family val="2"/>
        <scheme val="minor"/>
      </rPr>
      <t>commissioner (CCG)</t>
    </r>
    <r>
      <rPr>
        <sz val="11"/>
        <color theme="1"/>
        <rFont val="Calibri"/>
        <family val="2"/>
        <scheme val="minor"/>
      </rPr>
      <t xml:space="preserve"> level.</t>
    </r>
  </si>
  <si>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</si>
  <si>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</si>
  <si>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</si>
  <si>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</si>
  <si>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</si>
  <si>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</si>
  <si>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</si>
  <si>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</si>
  <si>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</si>
  <si>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</si>
  <si>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</si>
  <si>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</si>
  <si>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</si>
  <si>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</si>
  <si>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</si>
  <si>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</si>
  <si>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</si>
  <si>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</si>
  <si>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</si>
  <si>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</si>
  <si>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</si>
  <si>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</si>
  <si>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</si>
  <si>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</si>
  <si>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</si>
  <si>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</si>
  <si>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</si>
  <si>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</si>
  <si>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</si>
  <si>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</si>
  <si>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</si>
  <si>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</si>
  <si>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CCGs</t>
  </si>
  <si>
    <t>Not Submitted CCGs</t>
  </si>
  <si>
    <t>Un-submitted CCGs</t>
  </si>
  <si>
    <t>Combined List</t>
  </si>
  <si>
    <t>Remove last 4 characters (submitted)</t>
  </si>
  <si>
    <t>Remove last 4 characters (un-submitted)</t>
  </si>
  <si>
    <t>02P</t>
  </si>
  <si>
    <t>NHS Barnsley CCG</t>
  </si>
  <si>
    <t>Submitted</t>
  </si>
  <si>
    <t>00Q</t>
  </si>
  <si>
    <t>NHS Blackburn with Darwen CCG</t>
  </si>
  <si>
    <t>Not submitted</t>
  </si>
  <si>
    <t>99E</t>
  </si>
  <si>
    <t>NHS Basildon and Brentwood CCG</t>
  </si>
  <si>
    <t>00R</t>
  </si>
  <si>
    <t>NHS Blackpool CCG</t>
  </si>
  <si>
    <t>02Q</t>
  </si>
  <si>
    <t>NHS Bassetlaw CCG</t>
  </si>
  <si>
    <t>27D</t>
  </si>
  <si>
    <t>NHS Cheshire CCG</t>
  </si>
  <si>
    <t>Count submissions</t>
  </si>
  <si>
    <t>92G</t>
  </si>
  <si>
    <t>NHS Bath and North East Somerset, Swindon and Wiltshire CCG</t>
  </si>
  <si>
    <t>01A</t>
  </si>
  <si>
    <t>NHS East Lancashire CCG</t>
  </si>
  <si>
    <t>Total CCGs</t>
  </si>
  <si>
    <t>M1J4Y</t>
  </si>
  <si>
    <t>NHS Bedfordshire, Luton and Milton Keynes CCG</t>
  </si>
  <si>
    <t>02M</t>
  </si>
  <si>
    <t>NHS Fylde and Wyre CCG</t>
  </si>
  <si>
    <t>15A</t>
  </si>
  <si>
    <t>NHS Berkshire West CCG</t>
  </si>
  <si>
    <t>78H</t>
  </si>
  <si>
    <t>NHS Northamptonshire CCG</t>
  </si>
  <si>
    <t>15E</t>
  </si>
  <si>
    <t>NHS Birmingham and Solihull CCG</t>
  </si>
  <si>
    <t>02G</t>
  </si>
  <si>
    <t>NHS West Lancashire CCG</t>
  </si>
  <si>
    <t>D2P2L</t>
  </si>
  <si>
    <t>NHS Black Country and West Birmingham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</si>
  <si>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</si>
  <si>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</si>
  <si>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</si>
  <si>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</si>
  <si>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</si>
  <si>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</si>
  <si>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</si>
  <si>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</si>
  <si>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</si>
  <si>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</si>
  <si>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</si>
  <si>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</si>
  <si>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</si>
  <si>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</si>
  <si>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</si>
  <si>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</si>
  <si>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</si>
  <si>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</si>
  <si>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</si>
  <si>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</si>
  <si>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</si>
  <si>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</si>
  <si>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</si>
  <si>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</si>
  <si>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</si>
  <si>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</si>
  <si>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</si>
  <si>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</si>
  <si>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</si>
  <si>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</si>
  <si>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</si>
  <si>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</si>
  <si>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</si>
  <si>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</si>
  <si>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</si>
  <si>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</si>
  <si>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03W</t>
  </si>
  <si>
    <t>NHS East Leicestershire and Rutland CCG</t>
  </si>
  <si>
    <t>02Y</t>
  </si>
  <si>
    <t>NHS East Riding of Yorkshire CCG</t>
  </si>
  <si>
    <t>05D</t>
  </si>
  <si>
    <t>NHS East Staffordshire CCG</t>
  </si>
  <si>
    <t>97R</t>
  </si>
  <si>
    <t>NHS East Sussex CCG</t>
  </si>
  <si>
    <t>D4U1Y</t>
  </si>
  <si>
    <t>NHS Frimley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</si>
  <si>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</si>
  <si>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</si>
  <si>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</si>
  <si>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</si>
  <si>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</si>
  <si>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</si>
  <si>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</si>
  <si>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</si>
  <si>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</si>
  <si>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</si>
  <si>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</si>
  <si>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</si>
  <si>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</si>
  <si>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</si>
  <si>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</si>
  <si>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</si>
  <si>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</si>
  <si>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</si>
  <si>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</si>
  <si>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</si>
  <si>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</si>
  <si>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</si>
  <si>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</si>
  <si>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</si>
  <si>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</si>
  <si>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</si>
  <si>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</si>
  <si>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</si>
  <si>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</si>
  <si>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</si>
  <si>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</si>
  <si>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</si>
  <si>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</si>
  <si>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</si>
  <si>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</si>
  <si>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</si>
  <si>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</si>
  <si>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</si>
  <si>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</si>
  <si>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</si>
  <si>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</si>
  <si>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</si>
  <si>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</si>
  <si>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</si>
  <si>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</si>
  <si>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</si>
  <si>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</si>
  <si>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</si>
  <si>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</si>
  <si>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</si>
  <si>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</si>
  <si>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</si>
  <si>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</si>
  <si>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</si>
  <si>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</si>
  <si>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</si>
  <si>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</si>
  <si>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</si>
  <si>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</si>
  <si>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</si>
  <si>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</si>
  <si>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</si>
  <si>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</si>
  <si>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</si>
  <si>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</si>
  <si>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</si>
  <si>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</si>
  <si>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</si>
  <si>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</si>
  <si>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</si>
  <si>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</si>
  <si>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</si>
  <si>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</si>
  <si>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</si>
  <si>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</si>
  <si>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</si>
  <si>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</si>
  <si>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</si>
  <si>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</si>
  <si>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</si>
  <si>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</si>
  <si>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</si>
  <si>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</si>
  <si>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</si>
  <si>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</si>
  <si>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</si>
  <si>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</si>
  <si>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</si>
  <si>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</si>
  <si>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</si>
  <si>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</si>
  <si>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</si>
  <si>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</si>
  <si>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</si>
  <si>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</si>
  <si>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</si>
  <si>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</si>
  <si>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</si>
  <si>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</si>
  <si>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</si>
  <si>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</si>
  <si>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</si>
  <si>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</si>
  <si>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</si>
  <si>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</si>
  <si>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</si>
  <si>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</si>
  <si>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</si>
  <si>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</si>
  <si>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</si>
  <si>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</si>
  <si>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</si>
  <si>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</si>
  <si>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</si>
  <si>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</si>
  <si>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</si>
  <si>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</si>
  <si>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</si>
  <si>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</si>
  <si>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</si>
  <si>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</si>
  <si>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</si>
  <si>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</si>
  <si>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</si>
  <si>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</si>
  <si>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</si>
  <si>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04V</t>
  </si>
  <si>
    <t>NHS West Leicestershire CCG</t>
  </si>
  <si>
    <t>07K</t>
  </si>
  <si>
    <t>NHS West Suffolk CCG</t>
  </si>
  <si>
    <t>70F</t>
  </si>
  <si>
    <t>NHS West Sussex CCG</t>
  </si>
  <si>
    <t>02H</t>
  </si>
  <si>
    <t>NHS Wigan Borough CCG</t>
  </si>
  <si>
    <t>12F</t>
  </si>
  <si>
    <t>NHS Wirral CCG</t>
  </si>
  <si>
    <t>National Wheelchair Data Collection: Data Quality Notes</t>
  </si>
  <si>
    <t>As of April 2020:</t>
  </si>
  <si>
    <t>As of April 2021:</t>
  </si>
  <si>
    <t>Old CCG</t>
  </si>
  <si>
    <t>New CCG</t>
  </si>
  <si>
    <t xml:space="preserve">Durham Dales, Easington and Sedgfield CCG (00D), North Durham CCG (00J), </t>
  </si>
  <si>
    <t>Durham Dales, Easington and Sedgfield CCG</t>
  </si>
  <si>
    <t>NHS County Durham CCG (84H)</t>
  </si>
  <si>
    <t>NHS Bedfordshire CCG (06F), NHS Luton CCG (06P), NHS Milton Keynes CCG (04F)</t>
  </si>
  <si>
    <t>NHS Bedfordshire, Luton and Milton Keynes CCG (M1J4Y)</t>
  </si>
  <si>
    <t>Darlington CCG (00C), Hartlepool and Stockton-on-Tees CCG (00K), South Tees CCG (00M)</t>
  </si>
  <si>
    <t>NHS Tees Valley CCG (16C)</t>
  </si>
  <si>
    <t>NHS Fareham and Gosport CCG (10K), NHS Isle of Wight CCG (10L), NHS North Hampshire CCG (10J), NHS South Eastern Hampshire CCG (10V), NHS Southampton CCG (10X), NHS West Hampshire CCG (11A)</t>
  </si>
  <si>
    <t>NHS Hampshire, Southampton and Isle of Wight CCG (D9Y0V)</t>
  </si>
  <si>
    <t>Hambleton, Richmondshire and Whitby CCG (03D), Scarborough and Ryedale CCG (03M), Harrogate and Rural District CCG (03E)</t>
  </si>
  <si>
    <t>NHS North Yorkshire CCG (42D)</t>
  </si>
  <si>
    <t>NHS East Berkshire CCG (15D), NHS North East Hampshire and Farnham CCG (99M), NHS Surrey Heath CCG (10C)</t>
  </si>
  <si>
    <t>NHS Frimley CCG (D4U1Y)</t>
  </si>
  <si>
    <t>Airedale, Wharfedale and Craven CCG (02N), Bradford City CCG (02W), Bradford Districts CCG (02R)</t>
  </si>
  <si>
    <t>NHS Bradford District and Craven CCG (36J)</t>
  </si>
  <si>
    <t>NHS Barking and Dagenham CCG (07L), NHS City and Hackney CCG (07T), NHS Havering CCG (08F), NHS Newham CCG (08M), NHS Redbridge CCG (08N), NHS Tower Hamlets CCG (08V), NHS Waltham Forest CCG (08W)</t>
  </si>
  <si>
    <t>NHS North East London CCG (A3A8R)</t>
  </si>
  <si>
    <t>Eastern Cheshire CCG (01C), South Cheshire CCG (01R), Vale Royal CCG (02D), West Cheshire CCG (02F)</t>
  </si>
  <si>
    <t>NHS Cheshire CCG (27D)</t>
  </si>
  <si>
    <t>NHS Brent CCG (07P), NHS Central London (Westminster) CCG (09A), NHS Ealing CCG (07W), NHS Hammersmith and Fulham CCG (08C), NHS Harrow CCG (08E), NHS Hillingdon CCG (08G), NHS Hounslow CCG (07Y), NHS West London CCG (08Y)</t>
  </si>
  <si>
    <t>NHS North West London CCG (W2U3Z)</t>
  </si>
  <si>
    <t>Herefordshire CCG (05F), Redditch and Bromsgrove CCG (05J), South Worcestershire CCG (05T), Wyre Forest CCG (06D)</t>
  </si>
  <si>
    <t>NHS Herefordshire and Worcestershire CCG (18C)</t>
  </si>
  <si>
    <t>NHS Shropshire CCG (05N), NHS Telford and Wrekin CCG (05X)</t>
  </si>
  <si>
    <t>NHS Shropshire, Telford and Wrekin CCG (M2L0M)</t>
  </si>
  <si>
    <t>Corby CCG (03V), Nene CCG (04G)</t>
  </si>
  <si>
    <t>NHS Northamptonshire CCG (78H)</t>
  </si>
  <si>
    <t>NHS Dudley CCG (05C), NHS Sandwell and West Birmingham CCG (05L), NHS Walsall CCG (05Y), NHS Wolverhampton CCG (06A)</t>
  </si>
  <si>
    <t>NHS Black Country and West Birmingham CCG (D2P2L)</t>
  </si>
  <si>
    <t>Mansfield and Ashfield CCG (04E), Newark and Sherwood CCG (04H), Nottingham City CCG (04K), Nottingham North and East CCG (04L), Nottingham West CCG (04M), Rushcliffe CCG (04N)</t>
  </si>
  <si>
    <t>NHS Nottingham and Nottinghamshire CCG (52R)</t>
  </si>
  <si>
    <t>NHS Coventry and Rugby CCG (05A), NHS South Warwickshire CCG (05R), NHS Warwickshire North CCG (05H)</t>
  </si>
  <si>
    <t>NHS Coventry and Warwickshire CCG (B2M3M)</t>
  </si>
  <si>
    <t>Lincolnshire East CCG (03T), Lincolnshire West CCG (04D), South Lincolnshire CCG (99D), South West Lincolnshire CCG (04Q)</t>
  </si>
  <si>
    <t>NHS Lincolnshire CCG (71E)</t>
  </si>
  <si>
    <t>NHS Greater Huddersfield CCG (03A), NHS North Kirklees CCG (03J)</t>
  </si>
  <si>
    <t>NHS Kirklees CCG (X2C4Y)</t>
  </si>
  <si>
    <t>Great Yarmouth and Waveney CCG (06M), North Norfolk CCG (06V), West Norfolk (07J), South Norfolk CCG (06Y), Norwich CCG (06W)</t>
  </si>
  <si>
    <t>NHS Norfolk &amp; Waveney CCG (26A)</t>
  </si>
  <si>
    <t>NHS Bexley CCG (07N), NHS Bromley CCG (07Q), NHS Greenwich CCG (08A), NHS Lambeth CCG (08K), NHS Lewisham CCG (08L), NHS Southwark CCG (08Q)</t>
  </si>
  <si>
    <t>NHS South East London CCG (72Q)</t>
  </si>
  <si>
    <t>NHS Croydon CCG (07V), NHS Kingston CCG (08J), NHS Richmond CCG (08P), NHS Merton CCG (08R), NHS Sutton CCG (08T), NHS Wandsworth CCG (08X)</t>
  </si>
  <si>
    <t>NHS South West London CCG (36L)</t>
  </si>
  <si>
    <t>NHS Barnet CCG (07M), NHS Camden CCG (07R), NHS Enfield CCG (07X), NHS Haringey CCG (08D), NHS Islington CCG (08H)</t>
  </si>
  <si>
    <t>NHS North Central London CCG (93C)</t>
  </si>
  <si>
    <t>Ashford CCG (09C), Canterbury and Coastal CCG (09E), Dartford, Gravesham and Swanley CCG (09J), Medway CCG (09W), South Kent Coast CCG (10A), Swale CCG (10D), Thanet CCG (10E), West Kent CCG (99J)</t>
  </si>
  <si>
    <t>NHS Kent and Medway CCG (91Q)</t>
  </si>
  <si>
    <t>Guildford and Waverley CCG (09N), North West Surrey CCG (09Y), Surrey Downs CCG (99H), East Surrey (09L)</t>
  </si>
  <si>
    <t>NHS Surrey Heartlands CCG (92A)</t>
  </si>
  <si>
    <t>Coastal West Sussex CCG (09G), Crawley CCG (09H), Horsham and Mid Sussex CCG (09X)</t>
  </si>
  <si>
    <t>NHS West Sussex CCG (70F)</t>
  </si>
  <si>
    <t>Hastings and Rother CCG (09P), High Weald Lewes Havens CCG (99K), Eastbourne Hailsham and Seaford CCG (09F)</t>
  </si>
  <si>
    <t>NHS East Sussex CCG (97R)</t>
  </si>
  <si>
    <t>Bath and North East Somerset CCG (11E), Swindon CCG (12D), Wiltshire CCG (99N)</t>
  </si>
  <si>
    <t>NHS Bath and North East Somerset, Swindon and Wiltshire CCG (92G)</t>
  </si>
  <si>
    <t>Data Quality: Question level breakdown</t>
  </si>
  <si>
    <t>Key</t>
  </si>
  <si>
    <t>Code</t>
  </si>
  <si>
    <t>Category</t>
  </si>
  <si>
    <t>Description of category</t>
  </si>
  <si>
    <t>X</t>
  </si>
  <si>
    <t>No data provided</t>
  </si>
  <si>
    <t>No data was submitted at all by the CCG</t>
  </si>
  <si>
    <t>C</t>
  </si>
  <si>
    <t>Potential accuracy issue</t>
  </si>
  <si>
    <t xml:space="preserve">Various potential accuracy issues; either highlighted by CCG or from examination of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</si>
  <si>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</si>
  <si>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</si>
  <si>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</si>
  <si>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</si>
  <si>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</si>
  <si>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</si>
  <si>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</si>
  <si>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</si>
  <si>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</si>
  <si>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</si>
  <si>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</si>
  <si>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</si>
  <si>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</si>
  <si>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</si>
  <si>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</si>
  <si>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CCG by question</t>
  </si>
  <si>
    <t>Org Code</t>
  </si>
  <si>
    <t>Organisation Name</t>
  </si>
  <si>
    <t/>
  </si>
  <si>
    <t>National Wheelchair Data Collection: Questions 1 &amp; 2</t>
  </si>
  <si>
    <t>Region Code</t>
  </si>
  <si>
    <t>CCG Code</t>
  </si>
  <si>
    <t>ICS Code</t>
  </si>
  <si>
    <t>CCG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</si>
  <si>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</si>
  <si>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</si>
  <si>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</si>
  <si>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</si>
  <si>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</si>
  <si>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</si>
  <si>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</si>
  <si>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</si>
  <si>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Y63</t>
  </si>
  <si>
    <t>E54000009</t>
  </si>
  <si>
    <t>E54000050</t>
  </si>
  <si>
    <t>E54000051</t>
  </si>
  <si>
    <t>E54000054</t>
  </si>
  <si>
    <t>Y62</t>
  </si>
  <si>
    <t>E54000007</t>
  </si>
  <si>
    <t>E54000008</t>
  </si>
  <si>
    <t>E54000048</t>
  </si>
  <si>
    <t>Y61</t>
  </si>
  <si>
    <t>E54000021</t>
  </si>
  <si>
    <t>E54000022</t>
  </si>
  <si>
    <t>E54000023</t>
  </si>
  <si>
    <t>E54000024</t>
  </si>
  <si>
    <t>E54000025</t>
  </si>
  <si>
    <t>E54000026</t>
  </si>
  <si>
    <t>Y60</t>
  </si>
  <si>
    <t>E54000010</t>
  </si>
  <si>
    <t>E54000011</t>
  </si>
  <si>
    <t>E54000012</t>
  </si>
  <si>
    <t>E54000013</t>
  </si>
  <si>
    <t>E54000014</t>
  </si>
  <si>
    <t>E54000015</t>
  </si>
  <si>
    <t>E54000016</t>
  </si>
  <si>
    <t>E54000017</t>
  </si>
  <si>
    <t>E54000018</t>
  </si>
  <si>
    <t>E54000019</t>
  </si>
  <si>
    <t>E54000020</t>
  </si>
  <si>
    <t>Y59</t>
  </si>
  <si>
    <t>E54000032</t>
  </si>
  <si>
    <t>E54000034</t>
  </si>
  <si>
    <t>E54000042</t>
  </si>
  <si>
    <t>E54000044</t>
  </si>
  <si>
    <t>E54000052</t>
  </si>
  <si>
    <t>E54000053</t>
  </si>
  <si>
    <t>Y58</t>
  </si>
  <si>
    <t>E54000036</t>
  </si>
  <si>
    <t>E54000037</t>
  </si>
  <si>
    <t>E54000038</t>
  </si>
  <si>
    <t>E54000039</t>
  </si>
  <si>
    <t>E54000040</t>
  </si>
  <si>
    <t>E54000041</t>
  </si>
  <si>
    <t>E54000043</t>
  </si>
  <si>
    <t>Y56</t>
  </si>
  <si>
    <t>E54000027</t>
  </si>
  <si>
    <t>E54000028</t>
  </si>
  <si>
    <t>E54000029</t>
  </si>
  <si>
    <t>E54000030</t>
  </si>
  <si>
    <t>E54000031</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</si>
  <si>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</si>
  <si>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</si>
  <si>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</si>
  <si>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</si>
  <si>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</si>
  <si>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</si>
  <si>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</si>
  <si>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</si>
  <si>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</si>
  <si>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</si>
  <si>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</si>
  <si>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</si>
  <si>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</si>
  <si>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</si>
  <si>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</si>
  <si>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</si>
  <si>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</si>
  <si>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</si>
  <si>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</si>
  <si>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</si>
  <si>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</si>
  <si>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</si>
  <si>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</si>
  <si>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</si>
  <si>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</si>
  <si>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</si>
  <si>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</si>
  <si>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</si>
  <si>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</si>
  <si>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</si>
  <si>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</si>
  <si>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clinical commissioning group</t>
  </si>
  <si>
    <t>Have you transitioned from a voucher system to personal wheelchair budgets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</si>
</sst>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_-;\-* #,##0_-;_-*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b/>
      <i/>
      <sz val="22"/>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style="thin">
        <color indexed="64"/>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15">
    <xf numFmtId="0" fontId="0" fillId="0" borderId="0" xfId="0"/>
    <xf numFmtId="0" fontId="0" fillId="2" borderId="0" xfId="0" applyFill="1"/>
    <xf numFmtId="0" fontId="0" fillId="2" borderId="0" xfId="0" applyFill="1" applyAlignment="1">
      <alignment horizontal="left"/>
    </xf>
    <xf numFmtId="0" fontId="0" fillId="2" borderId="0" xfId="0" applyFill="1" applyAlignment="1">
      <alignment wrapText="1"/>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164" fontId="0" fillId="0" borderId="0" xfId="10" applyNumberFormat="1" applyFont="1" applyFill="1"/>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0" fillId="6" borderId="3" xfId="0" applyFill="1" applyBorder="1"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23" fillId="2" borderId="0" xfId="1" applyFont="1" applyFill="1" applyBorder="1" applyAlignment="1">
      <alignment horizontal="center" vertical="center"/>
    </xf>
    <xf numFmtId="0" fontId="0" fillId="3" borderId="3" xfId="0" applyFill="1" applyBorder="1" applyAlignment="1">
      <alignment horizontal="left"/>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9"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31" fillId="2" borderId="0" xfId="0" applyFont="1" applyFill="1" applyAlignment="1">
      <alignment horizont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5" fillId="0" borderId="0" xfId="0" applyFont="1" applyAlignment="1">
      <alignment horizontal="left" vertical="center" wrapText="1"/>
    </xf>
    <xf numFmtId="0" fontId="10" fillId="2" borderId="0" xfId="0" applyFont="1" applyFill="1" applyAlignment="1">
      <alignment horizontal="center"/>
    </xf>
    <xf numFmtId="0" fontId="0" fillId="0" borderId="0" xfId="0" applyAlignment="1">
      <alignment horizontal="center"/>
    </xf>
    <xf numFmtId="0" fontId="32" fillId="2" borderId="0" xfId="0" applyFont="1" applyFill="1"/>
    <xf numFmtId="165" fontId="0" fillId="2" borderId="0" xfId="11" applyNumberFormat="1" applyFont="1" applyFill="1" applyBorder="1" applyAlignment="1"/>
    <xf numFmtId="0" fontId="0" fillId="9" borderId="35" xfId="0" applyFill="1" applyBorder="1" applyAlignment="1">
      <alignment horizontal="center" vertical="center" wrapText="1"/>
    </xf>
    <xf numFmtId="0" fontId="0" fillId="10" borderId="35" xfId="0" applyFill="1" applyBorder="1" applyAlignment="1">
      <alignment horizontal="center" vertical="center" wrapText="1"/>
    </xf>
    <xf numFmtId="0" fontId="0" fillId="2" borderId="37" xfId="0" applyFill="1" applyBorder="1"/>
    <xf numFmtId="0" fontId="32" fillId="2" borderId="0" xfId="0" applyFont="1" applyFill="1" applyAlignment="1">
      <alignment vertical="top" wrapText="1"/>
    </xf>
    <xf numFmtId="0" fontId="0" fillId="7" borderId="28" xfId="0" applyFill="1" applyBorder="1" applyAlignment="1">
      <alignment horizontal="center"/>
    </xf>
    <xf numFmtId="0" fontId="0" fillId="8" borderId="28" xfId="0" applyFill="1" applyBorder="1" applyAlignment="1">
      <alignment horizontal="center"/>
    </xf>
    <xf numFmtId="0" fontId="0" fillId="12" borderId="32" xfId="0" applyFill="1" applyBorder="1" applyAlignment="1">
      <alignment horizontal="center" vertical="center" wrapText="1"/>
    </xf>
    <xf numFmtId="0" fontId="0" fillId="12" borderId="33"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33" fillId="2" borderId="0" xfId="1" applyFont="1" applyFill="1"/>
    <xf numFmtId="0" fontId="10" fillId="2" borderId="24" xfId="1" applyFont="1" applyFill="1" applyBorder="1" applyAlignment="1">
      <alignment horizontal="center" vertical="center"/>
    </xf>
    <xf numFmtId="0" fontId="0" fillId="12" borderId="28" xfId="0" applyFill="1" applyBorder="1" applyAlignment="1">
      <alignment horizontal="center" vertical="center" wrapText="1"/>
    </xf>
    <xf numFmtId="0" fontId="0" fillId="12" borderId="49" xfId="0" applyFill="1" applyBorder="1" applyAlignment="1">
      <alignment horizontal="center" vertical="center" wrapText="1"/>
    </xf>
    <xf numFmtId="0" fontId="0" fillId="9" borderId="28" xfId="0" applyFill="1" applyBorder="1" applyAlignment="1">
      <alignment horizontal="center" vertical="center" wrapText="1"/>
    </xf>
    <xf numFmtId="0" fontId="0" fillId="9" borderId="49" xfId="0" applyFill="1" applyBorder="1" applyAlignment="1">
      <alignment horizontal="center" vertical="center" wrapText="1"/>
    </xf>
    <xf numFmtId="44" fontId="0" fillId="2" borderId="36" xfId="0" applyNumberFormat="1" applyFill="1" applyBorder="1"/>
    <xf numFmtId="49" fontId="0" fillId="2" borderId="50" xfId="0" applyNumberFormat="1" applyFill="1" applyBorder="1" applyAlignment="1">
      <alignment horizontal="right" indent="1"/>
    </xf>
    <xf numFmtId="44" fontId="0" fillId="2" borderId="30" xfId="0" applyNumberFormat="1" applyFill="1" applyBorder="1"/>
    <xf numFmtId="49" fontId="0" fillId="2" borderId="51"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52" xfId="0" applyNumberFormat="1" applyFill="1" applyBorder="1"/>
    <xf numFmtId="1" fontId="0" fillId="2" borderId="53" xfId="0" applyNumberFormat="1" applyFill="1" applyBorder="1"/>
    <xf numFmtId="1" fontId="24" fillId="13" borderId="45" xfId="0" applyNumberFormat="1" applyFont="1" applyFill="1" applyBorder="1"/>
    <xf numFmtId="1" fontId="24" fillId="13" borderId="46" xfId="0" applyNumberFormat="1" applyFont="1" applyFill="1" applyBorder="1"/>
    <xf numFmtId="1" fontId="24" fillId="13" borderId="47" xfId="0" applyNumberFormat="1" applyFont="1" applyFill="1" applyBorder="1"/>
    <xf numFmtId="1" fontId="24" fillId="13" borderId="48" xfId="0" applyNumberFormat="1" applyFont="1" applyFill="1" applyBorder="1"/>
    <xf numFmtId="1" fontId="24" fillId="13" borderId="43" xfId="0" applyNumberFormat="1" applyFont="1" applyFill="1" applyBorder="1"/>
    <xf numFmtId="1" fontId="24" fillId="13" borderId="8" xfId="0" applyNumberFormat="1" applyFont="1" applyFill="1" applyBorder="1"/>
    <xf numFmtId="1" fontId="24" fillId="13" borderId="1" xfId="0" applyNumberFormat="1" applyFont="1" applyFill="1" applyBorder="1"/>
    <xf numFmtId="1" fontId="24" fillId="13" borderId="2" xfId="0" applyNumberFormat="1" applyFont="1" applyFill="1" applyBorder="1"/>
    <xf numFmtId="0" fontId="0" fillId="3" borderId="3" xfId="0" applyFill="1" applyBorder="1"/>
    <xf numFmtId="0" fontId="0" fillId="6" borderId="3" xfId="0" applyFill="1" applyBorder="1"/>
    <xf numFmtId="0" fontId="27" fillId="2" borderId="0" xfId="0" applyFont="1" applyFill="1"/>
    <xf numFmtId="164" fontId="34" fillId="2" borderId="0" xfId="10" applyNumberFormat="1" applyFont="1" applyFill="1" applyAlignment="1">
      <alignment horizontal="left"/>
    </xf>
    <xf numFmtId="17" fontId="35" fillId="2" borderId="21" xfId="0" applyNumberFormat="1" applyFont="1" applyFill="1" applyBorder="1" applyAlignment="1">
      <alignment horizontal="center" vertical="center"/>
    </xf>
    <xf numFmtId="17" fontId="26" fillId="2" borderId="22" xfId="0" applyNumberFormat="1" applyFont="1" applyFill="1" applyBorder="1" applyAlignment="1">
      <alignment horizontal="center" vertical="center"/>
    </xf>
    <xf numFmtId="0" fontId="17" fillId="2" borderId="0" xfId="1" applyFont="1" applyFill="1" applyAlignment="1">
      <alignment horizontal="left"/>
    </xf>
    <xf numFmtId="0" fontId="24" fillId="0" borderId="3" xfId="0" applyFont="1" applyBorder="1"/>
    <xf numFmtId="0" fontId="24" fillId="0" borderId="51" xfId="0" applyFont="1" applyBorder="1"/>
    <xf numFmtId="0" fontId="24" fillId="0" borderId="2" xfId="0" applyFont="1" applyBorder="1"/>
    <xf numFmtId="0" fontId="24" fillId="0" borderId="54" xfId="0" applyFont="1" applyBorder="1"/>
    <xf numFmtId="0" fontId="24" fillId="0" borderId="0" xfId="0" applyFont="1"/>
    <xf numFmtId="0" fontId="24" fillId="0" borderId="55" xfId="0" applyFont="1" applyBorder="1"/>
    <xf numFmtId="0" fontId="24" fillId="0" borderId="56" xfId="0" applyFont="1" applyBorder="1"/>
    <xf numFmtId="0" fontId="24" fillId="0" borderId="33" xfId="0" applyFont="1" applyBorder="1"/>
    <xf numFmtId="0" fontId="5" fillId="2" borderId="0" xfId="0" applyFont="1" applyFill="1" applyAlignment="1">
      <alignment horizontal="left"/>
    </xf>
    <xf numFmtId="0" fontId="37" fillId="2" borderId="0" xfId="0" applyFont="1" applyFill="1"/>
    <xf numFmtId="0" fontId="0" fillId="2" borderId="0" xfId="0" applyFill="1" applyAlignment="1">
      <alignment horizontal="left" vertical="top" wrapText="1" indent="2"/>
    </xf>
    <xf numFmtId="0" fontId="17" fillId="2" borderId="0" xfId="1" applyFont="1" applyFill="1" applyAlignment="1">
      <alignment vertical="top" wrapText="1"/>
    </xf>
    <xf numFmtId="0" fontId="0" fillId="11" borderId="3" xfId="0" applyFill="1" applyBorder="1"/>
    <xf numFmtId="0" fontId="0" fillId="11" borderId="43" xfId="0" applyFill="1" applyBorder="1"/>
    <xf numFmtId="0" fontId="0" fillId="11" borderId="25" xfId="0" applyFill="1" applyBorder="1"/>
    <xf numFmtId="0" fontId="0" fillId="11" borderId="60" xfId="0" applyFill="1" applyBorder="1"/>
    <xf numFmtId="0" fontId="0" fillId="11" borderId="30" xfId="0" applyFill="1" applyBorder="1"/>
    <xf numFmtId="0" fontId="0" fillId="11" borderId="45" xfId="0" applyFill="1" applyBorder="1"/>
    <xf numFmtId="0" fontId="0" fillId="11" borderId="61" xfId="0" applyFill="1" applyBorder="1"/>
    <xf numFmtId="0" fontId="0" fillId="11" borderId="62" xfId="0" applyFill="1" applyBorder="1"/>
    <xf numFmtId="1" fontId="0" fillId="2" borderId="42" xfId="0" applyNumberFormat="1" applyFill="1" applyBorder="1"/>
    <xf numFmtId="0" fontId="0" fillId="3" borderId="67" xfId="0" applyFill="1" applyBorder="1" applyAlignment="1">
      <alignment horizontal="center" vertical="center" wrapText="1"/>
    </xf>
    <xf numFmtId="0" fontId="0" fillId="8" borderId="68" xfId="0" applyFill="1" applyBorder="1" applyAlignment="1">
      <alignment horizontal="center"/>
    </xf>
    <xf numFmtId="0" fontId="0" fillId="10" borderId="69" xfId="0" applyFill="1" applyBorder="1" applyAlignment="1">
      <alignment horizontal="center" vertical="center" wrapText="1"/>
    </xf>
    <xf numFmtId="0" fontId="2" fillId="0" borderId="0" xfId="0" applyFont="1" applyAlignment="1">
      <alignment horizontal="left"/>
    </xf>
    <xf numFmtId="0" fontId="36" fillId="2" borderId="23"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applyAlignment="1"/>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5" fillId="0" borderId="15" xfId="0" applyFont="1" applyBorder="1" applyAlignment="1">
      <alignment horizontal="left" vertical="center" wrapText="1"/>
    </xf>
    <xf numFmtId="0" fontId="5" fillId="0" borderId="18" xfId="0" applyFont="1" applyBorder="1" applyAlignment="1">
      <alignment horizontal="left" vertical="center" wrapText="1"/>
    </xf>
    <xf numFmtId="0" fontId="19" fillId="5" borderId="15"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vertical="center" wrapText="1"/>
    </xf>
    <xf numFmtId="1" fontId="26" fillId="0" borderId="3" xfId="0" applyNumberFormat="1" applyFont="1" applyBorder="1" applyAlignment="1">
      <alignment horizontal="left"/>
    </xf>
    <xf numFmtId="0" fontId="20" fillId="4" borderId="16" xfId="0" applyFont="1" applyFill="1" applyBorder="1" applyAlignment="1">
      <alignment horizontal="center" vertical="top"/>
    </xf>
    <xf numFmtId="0" fontId="20" fillId="4" borderId="0" xfId="0" applyFont="1" applyFill="1" applyAlignment="1">
      <alignment horizontal="center" vertical="top"/>
    </xf>
    <xf numFmtId="0" fontId="19" fillId="5" borderId="17"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0"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7" xfId="0" applyFont="1" applyBorder="1" applyAlignment="1">
      <alignment horizontal="center"/>
    </xf>
    <xf numFmtId="0" fontId="28" fillId="0" borderId="0" xfId="0" applyFont="1" applyAlignment="1">
      <alignment horizontal="center"/>
    </xf>
    <xf numFmtId="0" fontId="23" fillId="0" borderId="0" xfId="0" applyFont="1" applyAlignment="1">
      <alignment horizontal="center"/>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0" fontId="0" fillId="0" borderId="28" xfId="0" applyBorder="1" applyAlignment="1">
      <alignment horizontal="center"/>
    </xf>
    <xf numFmtId="0" fontId="0" fillId="0" borderId="29" xfId="0" applyBorder="1" applyAlignment="1">
      <alignment horizontal="center"/>
    </xf>
    <xf numFmtId="0" fontId="10" fillId="2" borderId="24" xfId="1" applyFont="1" applyFill="1" applyBorder="1" applyAlignment="1">
      <alignment horizontal="center" vertical="center"/>
    </xf>
    <xf numFmtId="0" fontId="1" fillId="7" borderId="25"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2"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31" xfId="0" applyFont="1" applyFill="1" applyBorder="1" applyAlignment="1">
      <alignment horizontal="center" vertical="center"/>
    </xf>
    <xf numFmtId="0" fontId="1" fillId="7" borderId="34" xfId="0" applyFont="1" applyFill="1" applyBorder="1" applyAlignment="1">
      <alignment horizontal="center" vertical="center"/>
    </xf>
    <xf numFmtId="0" fontId="1" fillId="7" borderId="57" xfId="0" applyFont="1" applyFill="1" applyBorder="1" applyAlignment="1">
      <alignment horizontal="center" vertical="center" wrapText="1"/>
    </xf>
    <xf numFmtId="0" fontId="1" fillId="7" borderId="58" xfId="0" applyFont="1" applyFill="1" applyBorder="1" applyAlignment="1">
      <alignment horizontal="center" vertical="center" wrapText="1"/>
    </xf>
    <xf numFmtId="0" fontId="1" fillId="7" borderId="59" xfId="0" applyFont="1" applyFill="1" applyBorder="1" applyAlignment="1">
      <alignment horizontal="center" vertical="center" wrapText="1"/>
    </xf>
    <xf numFmtId="0" fontId="0" fillId="10" borderId="43" xfId="0" applyFill="1" applyBorder="1" applyAlignment="1">
      <alignment horizontal="center" vertical="center" wrapText="1"/>
    </xf>
    <xf numFmtId="0" fontId="0" fillId="10" borderId="66" xfId="0" applyFill="1" applyBorder="1" applyAlignment="1">
      <alignment horizontal="center" vertical="center" wrapText="1"/>
    </xf>
    <xf numFmtId="0" fontId="0" fillId="3" borderId="40" xfId="0" applyFill="1" applyBorder="1" applyAlignment="1">
      <alignment horizontal="center"/>
    </xf>
    <xf numFmtId="0" fontId="0" fillId="3" borderId="65" xfId="0" applyFill="1" applyBorder="1" applyAlignment="1">
      <alignment horizontal="center"/>
    </xf>
    <xf numFmtId="0" fontId="0" fillId="9" borderId="43" xfId="0" applyFill="1" applyBorder="1" applyAlignment="1">
      <alignment horizontal="center" vertical="center" wrapText="1"/>
    </xf>
    <xf numFmtId="0" fontId="0" fillId="9"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8" borderId="63" xfId="0" applyFill="1" applyBorder="1" applyAlignment="1">
      <alignment horizontal="center"/>
    </xf>
    <xf numFmtId="0" fontId="0" fillId="8" borderId="64" xfId="0" applyFill="1" applyBorder="1" applyAlignment="1">
      <alignment horizontal="center"/>
    </xf>
    <xf numFmtId="0" fontId="0" fillId="12" borderId="40" xfId="0" applyFill="1" applyBorder="1" applyAlignment="1">
      <alignment horizontal="center"/>
    </xf>
    <xf numFmtId="0" fontId="0" fillId="12" borderId="41" xfId="0" applyFill="1" applyBorder="1" applyAlignment="1">
      <alignment horizontal="center"/>
    </xf>
    <xf numFmtId="0" fontId="0" fillId="3" borderId="41" xfId="0" applyFill="1" applyBorder="1" applyAlignment="1">
      <alignment horizontal="center"/>
    </xf>
    <xf numFmtId="0" fontId="0" fillId="8" borderId="28" xfId="0" applyFill="1" applyBorder="1" applyAlignment="1">
      <alignment horizontal="center"/>
    </xf>
    <xf numFmtId="0" fontId="0" fillId="8" borderId="39" xfId="0" applyFill="1" applyBorder="1" applyAlignment="1">
      <alignment horizontal="center"/>
    </xf>
    <xf numFmtId="0" fontId="0" fillId="7" borderId="28" xfId="0" applyFill="1" applyBorder="1" applyAlignment="1">
      <alignment horizontal="center"/>
    </xf>
    <xf numFmtId="0" fontId="0" fillId="7" borderId="39" xfId="0" applyFill="1" applyBorder="1" applyAlignment="1">
      <alignment horizontal="center"/>
    </xf>
    <xf numFmtId="0" fontId="1" fillId="7" borderId="38"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44" xfId="0" applyFont="1" applyFill="1" applyBorder="1" applyAlignment="1">
      <alignment horizontal="center" vertical="center"/>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cent" xfId="10" builtinId="5"/>
  </cellStyles>
  <dxfs count="10">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xdr:colOff>
      <xdr:row>27</xdr:row>
      <xdr:rowOff>13188</xdr:rowOff>
    </xdr:from>
    <xdr:to>
      <xdr:col>2</xdr:col>
      <xdr:colOff>1</xdr:colOff>
      <xdr:row>30</xdr:row>
      <xdr:rowOff>352425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243840</xdr:colOff>
      <xdr:row>7</xdr:row>
      <xdr:rowOff>49531</xdr:rowOff>
    </xdr:from>
    <xdr:to>
      <xdr:col>8</xdr:col>
      <xdr:colOff>438150</xdr:colOff>
      <xdr:row>8</xdr:row>
      <xdr:rowOff>362398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196465" y="2059306"/>
          <a:ext cx="7157085" cy="57956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National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xdr:from>
      <xdr:col>2</xdr:col>
      <xdr:colOff>20244</xdr:colOff>
      <xdr:row>31</xdr:row>
      <xdr:rowOff>187326</xdr:rowOff>
    </xdr:from>
    <xdr:to>
      <xdr:col>13</xdr:col>
      <xdr:colOff>554766</xdr:colOff>
      <xdr:row>33</xdr:row>
      <xdr:rowOff>286759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972869" y="8093076"/>
          <a:ext cx="10450047" cy="86143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a:solidFill>
                <a:sysClr val="windowText" lastClr="000000"/>
              </a:solidFill>
            </a:rPr>
            <a:t>Data Quality</a:t>
          </a:r>
          <a:r>
            <a:rPr lang="en-GB" sz="1200" b="1" i="0" u="none" baseline="0">
              <a:solidFill>
                <a:sysClr val="windowText" lastClr="000000"/>
              </a:solidFill>
            </a:rPr>
            <a:t> Notes and Caveats:</a:t>
          </a:r>
        </a:p>
        <a:p>
          <a:r>
            <a:rPr lang="en-GB" sz="1200">
              <a:solidFill>
                <a:sysClr val="windowText" lastClr="000000"/>
              </a:solidFill>
              <a:effectLst/>
              <a:latin typeface="+mn-lt"/>
              <a:ea typeface="+mn-ea"/>
              <a:cs typeface="+mn-cs"/>
            </a:rPr>
            <a:t>Work is ongoing to improve the quality of data within the National Wheelchair Data Set. Please see the "Data Quality Notes" tab for information on specific issues for data provided by a CCG. This has been provided in the interests of ensuring that any analysis of this data is not mis-leading or mis-interpreted.</a:t>
          </a:r>
        </a:p>
      </xdr:txBody>
    </xdr:sp>
    <xdr:clientData/>
  </xdr:twoCellAnchor>
  <xdr:twoCellAnchor editAs="oneCell">
    <xdr:from>
      <xdr:col>0</xdr:col>
      <xdr:colOff>253365</xdr:colOff>
      <xdr:row>0</xdr:row>
      <xdr:rowOff>180975</xdr:rowOff>
    </xdr:from>
    <xdr:to>
      <xdr:col>1</xdr:col>
      <xdr:colOff>1229434</xdr:colOff>
      <xdr:row>2</xdr:row>
      <xdr:rowOff>215825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3365" y="180975"/>
          <a:ext cx="1490419" cy="577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58918</xdr:colOff>
      <xdr:row>33</xdr:row>
      <xdr:rowOff>619465</xdr:rowOff>
    </xdr:from>
    <xdr:to>
      <xdr:col>2</xdr:col>
      <xdr:colOff>1152525</xdr:colOff>
      <xdr:row>34</xdr:row>
      <xdr:rowOff>53340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58918" y="9287215"/>
          <a:ext cx="2884307" cy="115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285750</xdr:rowOff>
    </xdr:from>
    <xdr:to>
      <xdr:col>2</xdr:col>
      <xdr:colOff>55954</xdr:colOff>
      <xdr:row>2</xdr:row>
      <xdr:rowOff>168200</xdr:rowOff>
    </xdr:to>
    <xdr:pic>
      <xdr:nvPicPr>
        <xdr:cNvPr id="3" name="Picture 2">
          <a:extLst>
            <a:ext uri="{FF2B5EF4-FFF2-40B4-BE49-F238E27FC236}">
              <a16:creationId xmlns:a16="http://schemas.microsoft.com/office/drawing/2014/main" id="{7D220A20-D66A-4300-978F-3161DE33B9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4300" y="285750"/>
          <a:ext cx="1494229"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1352550</xdr:colOff>
      <xdr:row>7</xdr:row>
      <xdr:rowOff>22859</xdr:rowOff>
    </xdr:from>
    <xdr:to>
      <xdr:col>5</xdr:col>
      <xdr:colOff>701040</xdr:colOff>
      <xdr:row>9</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238375" y="1518284"/>
          <a:ext cx="10016490" cy="443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i="0">
              <a:latin typeface="+mn-lt"/>
              <a:cs typeface="Arial" panose="020B0604020202020204" pitchFamily="34" charset="0"/>
            </a:rPr>
            <a:t>Note:</a:t>
          </a:r>
          <a:r>
            <a:rPr lang="en-GB" sz="1100" b="1" i="1" baseline="0">
              <a:latin typeface="+mn-lt"/>
              <a:cs typeface="Arial" panose="020B0604020202020204" pitchFamily="34" charset="0"/>
            </a:rPr>
            <a:t> </a:t>
          </a:r>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CCG submissions through the Strategic Data Collection Service (SDCS) platform hosted by NHS Digital.</a:t>
          </a:r>
          <a:r>
            <a:rPr lang="en-GB" sz="1100" i="1" baseline="0">
              <a:latin typeface="+mn-lt"/>
            </a:rPr>
            <a:t> </a:t>
          </a:r>
          <a:endParaRPr lang="en-GB" sz="1100" i="1">
            <a:latin typeface="+mn-lt"/>
          </a:endParaRPr>
        </a:p>
      </xdr:txBody>
    </xdr:sp>
    <xdr:clientData/>
  </xdr:twoCellAnchor>
  <xdr:twoCellAnchor editAs="oneCell">
    <xdr:from>
      <xdr:col>1</xdr:col>
      <xdr:colOff>19050</xdr:colOff>
      <xdr:row>1</xdr:row>
      <xdr:rowOff>85725</xdr:rowOff>
    </xdr:from>
    <xdr:to>
      <xdr:col>2</xdr:col>
      <xdr:colOff>979879</xdr:colOff>
      <xdr:row>3</xdr:row>
      <xdr:rowOff>305360</xdr:rowOff>
    </xdr:to>
    <xdr:pic>
      <xdr:nvPicPr>
        <xdr:cNvPr id="7" name="Picture 6">
          <a:extLst>
            <a:ext uri="{FF2B5EF4-FFF2-40B4-BE49-F238E27FC236}">
              <a16:creationId xmlns:a16="http://schemas.microsoft.com/office/drawing/2014/main" id="{3A29D27E-2436-4B2C-89C3-611913AF01E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26670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22108</xdr:rowOff>
    </xdr:from>
    <xdr:to>
      <xdr:col>23</xdr:col>
      <xdr:colOff>0</xdr:colOff>
      <xdr:row>5</xdr:row>
      <xdr:rowOff>333375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0050" y="1241308"/>
          <a:ext cx="11972925" cy="2359142"/>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 and Caveats:</a:t>
          </a:r>
        </a:p>
        <a:p>
          <a:r>
            <a:rPr lang="en-GB" sz="1100">
              <a:solidFill>
                <a:sysClr val="windowText" lastClr="000000"/>
              </a:solidFill>
              <a:effectLst/>
              <a:latin typeface="Calibri" panose="020F0502020204030204" pitchFamily="34" charset="0"/>
              <a:ea typeface="+mn-ea"/>
              <a:cs typeface="Calibri" panose="020F0502020204030204" pitchFamily="34" charset="0"/>
            </a:rPr>
            <a:t>Work is ongoing to improve the quality of data within the National Wheelchair Data Set. This information has been provided in the interests of ensuring that any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This includes issues  with minor or no impact.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pPr marL="0" indent="0">
            <a:buFont typeface="Arial" panose="020B0604020202020204" pitchFamily="34" charset="0"/>
            <a:buNone/>
          </a:pPr>
          <a:r>
            <a:rPr lang="en-GB" sz="1100" b="1" i="0" u="sng">
              <a:solidFill>
                <a:sysClr val="windowText" lastClr="000000"/>
              </a:solidFill>
              <a:effectLst/>
              <a:latin typeface="Calibri" panose="020F0502020204030204" pitchFamily="34" charset="0"/>
              <a:cs typeface="Calibri" panose="020F0502020204030204" pitchFamily="34" charset="0"/>
            </a:rPr>
            <a:t>CCG Changes</a:t>
          </a:r>
          <a:r>
            <a:rPr lang="en-GB" sz="1100" b="1" i="0" u="sng" baseline="0">
              <a:solidFill>
                <a:sysClr val="windowText" lastClr="000000"/>
              </a:solidFill>
              <a:effectLst/>
              <a:latin typeface="Calibri" panose="020F0502020204030204" pitchFamily="34" charset="0"/>
              <a:cs typeface="Calibri" panose="020F0502020204030204" pitchFamily="34" charset="0"/>
            </a:rPr>
            <a:t> (from April 2021</a:t>
          </a:r>
          <a:r>
            <a:rPr lang="en-GB" sz="1100" b="0" i="0" u="none" baseline="0">
              <a:solidFill>
                <a:sysClr val="windowText" lastClr="000000"/>
              </a:solidFill>
              <a:effectLst/>
              <a:latin typeface="Calibri" panose="020F0502020204030204" pitchFamily="34" charset="0"/>
              <a:cs typeface="Calibri" panose="020F0502020204030204" pitchFamily="34" charset="0"/>
            </a:rPr>
            <a:t>)</a:t>
          </a:r>
        </a:p>
        <a:p>
          <a:pPr marL="0" indent="0">
            <a:buFont typeface="Arial" panose="020B0604020202020204" pitchFamily="34" charset="0"/>
            <a:buNone/>
          </a:pPr>
          <a:r>
            <a:rPr lang="en-GB" sz="1100" b="0">
              <a:solidFill>
                <a:sysClr val="windowText" lastClr="000000"/>
              </a:solidFill>
              <a:effectLst/>
              <a:latin typeface="Calibri" panose="020F0502020204030204" pitchFamily="34" charset="0"/>
              <a:cs typeface="Calibri" panose="020F0502020204030204" pitchFamily="34" charset="0"/>
            </a:rPr>
            <a:t>Please note that there have</a:t>
          </a:r>
          <a:r>
            <a:rPr lang="en-GB" sz="1100" b="0" baseline="0">
              <a:solidFill>
                <a:sysClr val="windowText" lastClr="000000"/>
              </a:solidFill>
              <a:effectLst/>
              <a:latin typeface="Calibri" panose="020F0502020204030204" pitchFamily="34" charset="0"/>
              <a:cs typeface="Calibri" panose="020F0502020204030204" pitchFamily="34" charset="0"/>
            </a:rPr>
            <a:t> been some changes to CCG boundaries (</a:t>
          </a:r>
          <a:r>
            <a:rPr lang="en-GB" sz="1100" b="0" u="sng" baseline="0">
              <a:solidFill>
                <a:srgbClr val="005EB8"/>
              </a:solidFill>
              <a:effectLst/>
              <a:latin typeface="+mn-lt"/>
              <a:ea typeface="+mn-ea"/>
              <a:cs typeface="+mn-cs"/>
            </a:rPr>
            <a:t>https://digital.nhs.uk/organisation-data-service/news-and-updates</a:t>
          </a:r>
          <a:r>
            <a:rPr lang="en-GB" sz="1100" b="0" u="sng" baseline="0">
              <a:solidFill>
                <a:schemeClr val="dk1"/>
              </a:solidFill>
              <a:effectLst/>
              <a:latin typeface="+mn-lt"/>
              <a:ea typeface="+mn-ea"/>
              <a:cs typeface="+mn-cs"/>
            </a:rPr>
            <a:t>)</a:t>
          </a:r>
          <a:r>
            <a:rPr lang="en-GB" sz="1100" b="0" baseline="0">
              <a:solidFill>
                <a:sysClr val="windowText" lastClr="000000"/>
              </a:solidFill>
              <a:effectLst/>
              <a:latin typeface="Calibri" panose="020F0502020204030204" pitchFamily="34" charset="0"/>
              <a:cs typeface="Calibri" panose="020F0502020204030204" pitchFamily="34" charset="0"/>
            </a:rPr>
            <a: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0" baseline="0">
              <a:solidFill>
                <a:schemeClr val="dk1"/>
              </a:solidFill>
              <a:effectLst/>
              <a:latin typeface="+mn-lt"/>
              <a:ea typeface="+mn-ea"/>
              <a:cs typeface="+mn-cs"/>
            </a:rPr>
            <a:t>The NHS Digital Organisation Data Service provides the most recent CCG and ICS codes (</a:t>
          </a:r>
          <a:r>
            <a:rPr lang="en-GB" sz="1100" b="0" u="sng" baseline="0">
              <a:solidFill>
                <a:srgbClr val="005EB8"/>
              </a:solidFill>
              <a:effectLst/>
              <a:latin typeface="+mn-lt"/>
              <a:ea typeface="+mn-ea"/>
              <a:cs typeface="+mn-cs"/>
            </a:rPr>
            <a:t>https://digital.nhs.uk/services/organisation-data-service</a:t>
          </a:r>
          <a:r>
            <a:rPr lang="en-GB" sz="1100" b="0" baseline="0">
              <a:solidFill>
                <a:schemeClr val="dk1"/>
              </a:solidFill>
              <a:effectLst/>
              <a:latin typeface="+mn-lt"/>
              <a:ea typeface="+mn-ea"/>
              <a:cs typeface="+mn-cs"/>
            </a:rPr>
            <a:t>).</a:t>
          </a:r>
          <a:endParaRPr lang="en-GB" sz="1100" b="0" baseline="0">
            <a:solidFill>
              <a:sysClr val="windowText" lastClr="000000"/>
            </a:solidFill>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0" baseline="0">
              <a:solidFill>
                <a:sysClr val="windowText" lastClr="000000"/>
              </a:solidFill>
              <a:effectLst/>
              <a:latin typeface="Calibri" panose="020F0502020204030204" pitchFamily="34" charset="0"/>
              <a:cs typeface="Calibri" panose="020F0502020204030204" pitchFamily="34" charset="0"/>
            </a:rPr>
            <a:t>Caution is advised in comparing data from before April 2021 with data from after April 2021 for the affected CCGs at a CCG level due to the different population sizes in the CCGs following the changes; these CCGs are listed below.</a:t>
          </a:r>
        </a:p>
      </xdr:txBody>
    </xdr:sp>
    <xdr:clientData/>
  </xdr:twoCellAnchor>
  <xdr:twoCellAnchor>
    <xdr:from>
      <xdr:col>1</xdr:col>
      <xdr:colOff>23813</xdr:colOff>
      <xdr:row>31</xdr:row>
      <xdr:rowOff>681</xdr:rowOff>
    </xdr:from>
    <xdr:to>
      <xdr:col>22</xdr:col>
      <xdr:colOff>0</xdr:colOff>
      <xdr:row>31</xdr:row>
      <xdr:rowOff>438150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243138" y="11659281"/>
          <a:ext cx="16978312" cy="437469"/>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100">
            <a:latin typeface="Calibri" panose="020F0502020204030204" pitchFamily="34" charset="0"/>
            <a:cs typeface="Calibri" panose="020F0502020204030204" pitchFamily="34" charset="0"/>
          </a:endParaRPr>
        </a:p>
      </xdr:txBody>
    </xdr:sp>
    <xdr:clientData/>
  </xdr:twoCellAnchor>
  <xdr:twoCellAnchor>
    <xdr:from>
      <xdr:col>0</xdr:col>
      <xdr:colOff>401885</xdr:colOff>
      <xdr:row>26</xdr:row>
      <xdr:rowOff>91712</xdr:rowOff>
    </xdr:from>
    <xdr:to>
      <xdr:col>23</xdr:col>
      <xdr:colOff>50073</xdr:colOff>
      <xdr:row>27</xdr:row>
      <xdr:rowOff>4038600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401885" y="17560562"/>
          <a:ext cx="12259288" cy="413738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ysClr val="windowText" lastClr="000000"/>
              </a:solidFill>
              <a:effectLst/>
              <a:latin typeface="Calibri" panose="020F0502020204030204" pitchFamily="34" charset="0"/>
              <a:ea typeface="+mn-ea"/>
              <a:cs typeface="Calibri" panose="020F0502020204030204" pitchFamily="34" charset="0"/>
            </a:rPr>
            <a:t>Submission summary</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4 CCGs submitted "nil" returns</a:t>
          </a:r>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99 CCGs submitted data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for this quarter.</a:t>
          </a:r>
        </a:p>
        <a:p>
          <a:endParaRPr lang="en-GB" sz="1100" b="1" u="sng">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Comparability across CCGs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Differences in local interpretation of questions and in the ability of providers to extract data from various information systems mean that caution should be exercised if comparing performance across CCGs;</a:t>
          </a:r>
          <a:r>
            <a:rPr lang="en-GB" sz="1100" baseline="0">
              <a:solidFill>
                <a:sysClr val="windowText" lastClr="000000"/>
              </a:solidFill>
              <a:effectLst/>
              <a:latin typeface="Calibri" panose="020F0502020204030204" pitchFamily="34" charset="0"/>
              <a:ea typeface="+mn-ea"/>
              <a:cs typeface="Calibri" panose="020F0502020204030204" pitchFamily="34" charset="0"/>
            </a:rPr>
            <a:t>  the notes on this page along with information from the CCG itself should be used to gain an understanding of the context.</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Aggregation of data at a regional or national level</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General caution </a:t>
          </a:r>
          <a:r>
            <a:rPr lang="en-GB" sz="1100" baseline="0">
              <a:solidFill>
                <a:sysClr val="windowText" lastClr="000000"/>
              </a:solidFill>
              <a:effectLst/>
              <a:latin typeface="Calibri" panose="020F0502020204030204" pitchFamily="34" charset="0"/>
              <a:ea typeface="+mn-ea"/>
              <a:cs typeface="Calibri" panose="020F0502020204030204" pitchFamily="34" charset="0"/>
            </a:rPr>
            <a:t>is advised </a:t>
          </a:r>
          <a:r>
            <a:rPr lang="en-GB" sz="1100">
              <a:solidFill>
                <a:sysClr val="windowText" lastClr="000000"/>
              </a:solidFill>
              <a:effectLst/>
              <a:latin typeface="Calibri" panose="020F0502020204030204" pitchFamily="34" charset="0"/>
              <a:ea typeface="+mn-ea"/>
              <a:cs typeface="Calibri" panose="020F0502020204030204" pitchFamily="34" charset="0"/>
            </a:rPr>
            <a:t> in</a:t>
          </a:r>
          <a:r>
            <a:rPr lang="en-GB" sz="1100" baseline="0">
              <a:solidFill>
                <a:sysClr val="windowText" lastClr="000000"/>
              </a:solidFill>
              <a:effectLst/>
              <a:latin typeface="Calibri" panose="020F0502020204030204" pitchFamily="34" charset="0"/>
              <a:ea typeface="+mn-ea"/>
              <a:cs typeface="Calibri" panose="020F0502020204030204" pitchFamily="34" charset="0"/>
            </a:rPr>
            <a:t> interpreting the data when aggregated at a regional or national level, due to known issues with dealing with aggregate data.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Missing data</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Direct referrals for patients already known to providers (i.e. re-referrals) may not be reported by some CCGs, which is a potential source of “missing” data.  i.e. the</a:t>
          </a:r>
          <a:r>
            <a:rPr lang="en-GB" sz="1100" baseline="0">
              <a:solidFill>
                <a:sysClr val="windowText" lastClr="000000"/>
              </a:solidFill>
              <a:effectLst/>
              <a:latin typeface="Calibri" panose="020F0502020204030204" pitchFamily="34" charset="0"/>
              <a:ea typeface="+mn-ea"/>
              <a:cs typeface="Calibri" panose="020F0502020204030204" pitchFamily="34" charset="0"/>
            </a:rPr>
            <a:t> patients don't follow the normal referral route and so may not be captured by the system.</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Additionally,</a:t>
          </a:r>
          <a:r>
            <a:rPr lang="en-GB" sz="1100" baseline="0">
              <a:solidFill>
                <a:sysClr val="windowText" lastClr="000000"/>
              </a:solidFill>
              <a:effectLst/>
              <a:latin typeface="Calibri" panose="020F0502020204030204" pitchFamily="34" charset="0"/>
              <a:ea typeface="+mn-ea"/>
              <a:cs typeface="Calibri" panose="020F0502020204030204" pitchFamily="34" charset="0"/>
            </a:rPr>
            <a:t> changes in recording systems or IT upgrades have meant that some CCGs may have been unable to accurately report historic data on re-referrals.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Time series comparisons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Due to a change in the number of questions asked</a:t>
          </a:r>
          <a:r>
            <a:rPr lang="en-GB" sz="1100" baseline="0">
              <a:solidFill>
                <a:sysClr val="windowText" lastClr="000000"/>
              </a:solidFill>
              <a:effectLst/>
              <a:latin typeface="Calibri" panose="020F0502020204030204" pitchFamily="34" charset="0"/>
              <a:ea typeface="+mn-ea"/>
              <a:cs typeface="Calibri" panose="020F0502020204030204" pitchFamily="34" charset="0"/>
            </a:rPr>
            <a:t> and their wording </a:t>
          </a:r>
          <a:r>
            <a:rPr lang="en-GB" sz="1100">
              <a:solidFill>
                <a:sysClr val="windowText" lastClr="000000"/>
              </a:solidFill>
              <a:effectLst/>
              <a:latin typeface="Calibri" panose="020F0502020204030204" pitchFamily="34" charset="0"/>
              <a:ea typeface="+mn-ea"/>
              <a:cs typeface="Calibri" panose="020F0502020204030204" pitchFamily="34" charset="0"/>
            </a:rPr>
            <a:t>as of quarter 2 2021/22,</a:t>
          </a:r>
          <a:r>
            <a:rPr lang="en-GB" sz="1100" baseline="0">
              <a:solidFill>
                <a:sysClr val="windowText" lastClr="000000"/>
              </a:solidFill>
              <a:effectLst/>
              <a:latin typeface="Calibri" panose="020F0502020204030204" pitchFamily="34" charset="0"/>
              <a:ea typeface="+mn-ea"/>
              <a:cs typeface="Calibri" panose="020F0502020204030204" pitchFamily="34" charset="0"/>
            </a:rPr>
            <a:t> data published from this quarter forward connot be compared with data from previous quarters. </a:t>
          </a:r>
          <a:r>
            <a:rPr lang="en-GB" sz="1100">
              <a:solidFill>
                <a:sysClr val="windowText" lastClr="000000"/>
              </a:solidFill>
              <a:effectLst/>
              <a:latin typeface="Calibri" panose="020F0502020204030204" pitchFamily="34" charset="0"/>
              <a:ea typeface="+mn-ea"/>
              <a:cs typeface="Calibri" panose="020F0502020204030204" pitchFamily="34" charset="0"/>
            </a:rPr>
            <a:t>Data prior to quarter</a:t>
          </a:r>
          <a:r>
            <a:rPr lang="en-GB" sz="1100" baseline="0">
              <a:solidFill>
                <a:sysClr val="windowText" lastClr="000000"/>
              </a:solidFill>
              <a:effectLst/>
              <a:latin typeface="Calibri" panose="020F0502020204030204" pitchFamily="34" charset="0"/>
              <a:ea typeface="+mn-ea"/>
              <a:cs typeface="Calibri" panose="020F0502020204030204" pitchFamily="34" charset="0"/>
            </a:rPr>
            <a:t> 2 2021/22</a:t>
          </a:r>
          <a:r>
            <a:rPr lang="en-GB" sz="1100">
              <a:solidFill>
                <a:sysClr val="windowText" lastClr="000000"/>
              </a:solidFill>
              <a:effectLst/>
              <a:latin typeface="Calibri" panose="020F0502020204030204" pitchFamily="34" charset="0"/>
              <a:ea typeface="+mn-ea"/>
              <a:cs typeface="Calibri" panose="020F0502020204030204" pitchFamily="34" charset="0"/>
            </a:rPr>
            <a:t>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100" baseline="0">
              <a:solidFill>
                <a:sysClr val="windowText" lastClr="000000"/>
              </a:solidFill>
              <a:effectLst/>
              <a:latin typeface="Calibri" panose="020F0502020204030204" pitchFamily="34" charset="0"/>
              <a:ea typeface="+mn-ea"/>
              <a:cs typeface="Calibri" panose="020F0502020204030204" pitchFamily="34" charset="0"/>
            </a:rPr>
            <a:t> When making comparisons, please be aware of CCG mergers/boundary changes.</a:t>
          </a:r>
          <a:endParaRPr lang="en-GB" sz="110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editAs="oneCell">
    <xdr:from>
      <xdr:col>0</xdr:col>
      <xdr:colOff>238125</xdr:colOff>
      <xdr:row>1</xdr:row>
      <xdr:rowOff>85725</xdr:rowOff>
    </xdr:from>
    <xdr:to>
      <xdr:col>2</xdr:col>
      <xdr:colOff>1050364</xdr:colOff>
      <xdr:row>3</xdr:row>
      <xdr:rowOff>92000</xdr:rowOff>
    </xdr:to>
    <xdr:pic>
      <xdr:nvPicPr>
        <xdr:cNvPr id="6" name="Picture 5">
          <a:extLst>
            <a:ext uri="{FF2B5EF4-FFF2-40B4-BE49-F238E27FC236}">
              <a16:creationId xmlns:a16="http://schemas.microsoft.com/office/drawing/2014/main" id="{5BA73FB3-99FA-49FA-B15B-8286D5A2BF2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8125" y="266700"/>
          <a:ext cx="1492324"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104775</xdr:rowOff>
    </xdr:from>
    <xdr:to>
      <xdr:col>2</xdr:col>
      <xdr:colOff>688414</xdr:colOff>
      <xdr:row>1</xdr:row>
      <xdr:rowOff>682550</xdr:rowOff>
    </xdr:to>
    <xdr:pic>
      <xdr:nvPicPr>
        <xdr:cNvPr id="3" name="Picture 2">
          <a:extLst>
            <a:ext uri="{FF2B5EF4-FFF2-40B4-BE49-F238E27FC236}">
              <a16:creationId xmlns:a16="http://schemas.microsoft.com/office/drawing/2014/main" id="{5CFED33D-2378-4164-AB66-7F7423F463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285750"/>
          <a:ext cx="1488514"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1</xdr:row>
      <xdr:rowOff>0</xdr:rowOff>
    </xdr:from>
    <xdr:to>
      <xdr:col>2</xdr:col>
      <xdr:colOff>760804</xdr:colOff>
      <xdr:row>1</xdr:row>
      <xdr:rowOff>583490</xdr:rowOff>
    </xdr:to>
    <xdr:pic>
      <xdr:nvPicPr>
        <xdr:cNvPr id="3" name="Picture 2">
          <a:extLst>
            <a:ext uri="{FF2B5EF4-FFF2-40B4-BE49-F238E27FC236}">
              <a16:creationId xmlns:a16="http://schemas.microsoft.com/office/drawing/2014/main" id="{FE58952B-EBEC-4A90-B9DB-2E07D82EAA0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180975"/>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110490</xdr:colOff>
      <xdr:row>1</xdr:row>
      <xdr:rowOff>62865</xdr:rowOff>
    </xdr:from>
    <xdr:to>
      <xdr:col>2</xdr:col>
      <xdr:colOff>641350</xdr:colOff>
      <xdr:row>1</xdr:row>
      <xdr:rowOff>636905</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0490" y="243840"/>
          <a:ext cx="1473835" cy="57404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1</xdr:row>
      <xdr:rowOff>28575</xdr:rowOff>
    </xdr:from>
    <xdr:to>
      <xdr:col>2</xdr:col>
      <xdr:colOff>656029</xdr:colOff>
      <xdr:row>1</xdr:row>
      <xdr:rowOff>610160</xdr:rowOff>
    </xdr:to>
    <xdr:pic>
      <xdr:nvPicPr>
        <xdr:cNvPr id="3" name="Picture 2">
          <a:extLst>
            <a:ext uri="{FF2B5EF4-FFF2-40B4-BE49-F238E27FC236}">
              <a16:creationId xmlns:a16="http://schemas.microsoft.com/office/drawing/2014/main" id="{3199FA19-C90C-465A-A642-9EEE7F8C87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775" y="20955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D-RAMA\RAMA1\Allocations\Rev%2013%20PH\July%202012%20onwards\MFF\PCT%20to%20LA%20overall%20MFF%2012%20Nov%202012%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ata\NHS%20CB\Analytical%20Services%20(Finance)\Allocations\2019_20%20allocations\target%20allocations\update%201920%20allocations\pace%20of%20change\PaceOfChangeModel1920%2020181121%20v17%20full%20ru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NHS%20CB\Finance\Strategic%20Finance\Allocations\Allocation%20Control%20SB%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lorrimer\AppData\Local\Microsoft\Windows\INetCache\Content.Outlook\DXXQ6JPT\181126%20Waterfalls%20based%20on%20V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ID-RAMA\RAMA1\Allocations\Publications_Final%20Versions%20Only\PCT%20Exposition%20Books\2011_12\2012ExpoBook_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BEXPVD/EXPHOME24/HIsmail/My%20Documents/Commissioning%20and%20Policy/Wheelchair/Quality%20Assurance/Q1%202016-17%20Comments%20analys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c.green.net\IC_Data_DFS\DI\WORKFORCE\COMPLAINTS\2015-16\Annual\KO41b\Raw%20Data\Working\MD\Final\KO41b%20final%20data%20(MD).xlsx"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https://nhsengland.sharepoint.com/sites/PCGevidenceunit2/Shared%20Documents/08%20Data%20and%20analytics/Jun%202020%20PHB%20Workstream/Wheelchair/Data%20Processing/Data%20Processing/Quarter%203%20(21-22)/2.%20Processed%20data/Wheelchair%20Data%20Processing%20File%20Q3%20(21-22).xlsx?715FF6A8" TargetMode="External"/><Relationship Id="rId1" Type="http://schemas.openxmlformats.org/officeDocument/2006/relationships/externalLinkPath" Target="file:///\\715FF6A8\Wheelchair%20Data%20Processing%20File%20Q3%20(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D_Totals"/>
      <sheetName val="PCT_Totals"/>
      <sheetName val="LAs to PCTs"/>
      <sheetName val="PCTs to LAs"/>
      <sheetName val="ADS2010_Map"/>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Years"/>
      <sheetName val="Version"/>
      <sheetName val="Names"/>
      <sheetName val="CCG1819"/>
      <sheetName val="Population estimates 1819"/>
      <sheetName val="Quanta 1819"/>
      <sheetName val="working J 1819"/>
      <sheetName val="working J 1920"/>
      <sheetName val="working J 2021"/>
      <sheetName val="working J 2122"/>
      <sheetName val="working J 2223"/>
      <sheetName val="working J 2324"/>
      <sheetName val="working K1 1819"/>
      <sheetName val="working K1 1920"/>
      <sheetName val="working K1 2021"/>
      <sheetName val="working K1 2122"/>
      <sheetName val="working K1 2223"/>
      <sheetName val="working K1 2324"/>
      <sheetName val="working K1 1819 old"/>
      <sheetName val="working L 1819"/>
      <sheetName val="working L 1920"/>
      <sheetName val="working L 2021"/>
      <sheetName val="working L 2122"/>
      <sheetName val="working L 2223"/>
      <sheetName val="working L 2324"/>
      <sheetName val="working L (1718) baseline old "/>
      <sheetName val="CCG Core Pub Feb 2018"/>
      <sheetName val="Finance Baseline"/>
      <sheetName val="ambulance funding adjs"/>
      <sheetName val="Dispensing Doctors"/>
      <sheetName val="Transfers"/>
      <sheetName val="Baselines 1819"/>
      <sheetName val="BaseWeightedPopulations 1819"/>
      <sheetName val="CCG Wgt Pop 1819"/>
      <sheetName val="PC Med Wgt Pop 1819"/>
      <sheetName val="PC Other Wgt Pop 1819"/>
      <sheetName val="SS Wgt Pop 1819"/>
      <sheetName val="AGG Wgt Pop 1819"/>
      <sheetName val="AGG2 Wgt Pop 1819"/>
      <sheetName val="CCG POC Parameters 2018"/>
      <sheetName val="PCM POC Parameters 2018"/>
      <sheetName val="PCOther POC Parameters 2018"/>
      <sheetName val="SS POC Parameters 2018"/>
      <sheetName val="Agg POC Parameters 2018"/>
      <sheetName val="Template Min Alloc"/>
      <sheetName val="Template Agg Alloc"/>
      <sheetName val="Template Dis Alloc"/>
      <sheetName val="Template Results"/>
      <sheetName val="BUTTONS"/>
      <sheetName val="new charts"/>
      <sheetName val="newer output"/>
      <sheetName val="new output"/>
      <sheetName val="output"/>
      <sheetName val="CCG 2019-20"/>
      <sheetName val="PCM 2019-20"/>
      <sheetName val="SS 2019-20"/>
      <sheetName val="AGG 2019-20"/>
      <sheetName val="DISAGG 2019-20"/>
      <sheetName val="CCG 2020-21"/>
      <sheetName val="PCM 2020-21"/>
      <sheetName val="SS 2020-21"/>
      <sheetName val="AGG 2020-21"/>
      <sheetName val="DISAGG 2020-21"/>
      <sheetName val="CCG 2021-22"/>
      <sheetName val="PCM 2021-22"/>
      <sheetName val="SS 2021-22"/>
      <sheetName val="AGG 2021-22"/>
      <sheetName val="DISAGG 2021-22"/>
      <sheetName val="CCG 2022-23"/>
      <sheetName val="PCM 2022-23"/>
      <sheetName val="SS 2022-23"/>
      <sheetName val="AGG 2022-23"/>
      <sheetName val="DISAGG 2022-23"/>
      <sheetName val="CCG 2023-24"/>
      <sheetName val="PCM 2023-24"/>
      <sheetName val="SS 2023-24"/>
      <sheetName val="AGG 2023-24"/>
      <sheetName val="DISAGG 2023-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ummary by mandate"/>
      <sheetName val="Summary of Allocations by Geog"/>
      <sheetName val="Allocations"/>
      <sheetName val="final RCA"/>
      <sheetName val="Allocations sort"/>
      <sheetName val="Sheet5"/>
      <sheetName val="Sheet2"/>
      <sheetName val="Sheet1"/>
      <sheetName val="Sheet7"/>
      <sheetName val="CCG Cost Centre - Allocations"/>
      <sheetName val="CB Cost Centre Matrix"/>
      <sheetName val="Mandate Summary"/>
      <sheetName val="Sheet10"/>
      <sheetName val="Sheet9"/>
      <sheetName val="Frontsheet - Worksheet List"/>
      <sheetName val="Mandate Reconciliation"/>
      <sheetName val="Financial Directions"/>
      <sheetName val="Master File"/>
      <sheetName val="Programme Level Detail"/>
      <sheetName val="Report - National"/>
      <sheetName val="Report - By Area Team"/>
      <sheetName val="Report - By CCG"/>
      <sheetName val="Amendment Form"/>
      <sheetName val="Control Log"/>
      <sheetName val="CCG"/>
      <sheetName val="Local Auth"/>
      <sheetName val="DC 2013 05 22"/>
      <sheetName val="PT Rec summary"/>
      <sheetName val="Codes &amp; Organisations"/>
      <sheetName val="Timte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ard paper supporting material"/>
      <sheetName val="Base Data"/>
      <sheetName val="Orig_closest CCG highlight4"/>
      <sheetName val="CCG1819"/>
      <sheetName val="Impacts Table full"/>
      <sheetName val="Waterfall Tool (to publish)"/>
      <sheetName val="Nearest 10 _to USE"/>
      <sheetName val="Nearest 10 CCGs (to publish)"/>
      <sheetName val="Original_closest CCG"/>
      <sheetName val="working J 192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nts"/>
      <sheetName val="Allocations"/>
      <sheetName val="Baselines"/>
      <sheetName val="Sources"/>
      <sheetName val="HCHS"/>
      <sheetName val="HCHS_MH"/>
      <sheetName val="Prescribing"/>
      <sheetName val="Primary"/>
      <sheetName val="Unified"/>
      <sheetName val="Criteria"/>
      <sheetName val="POC"/>
      <sheetName val="PoC_Chart"/>
      <sheetName val="Change in DFTs"/>
      <sheetName val="DFTs_Charts"/>
      <sheetName val="Weights"/>
      <sheetName val="HCHSMFF"/>
      <sheetName val="PMSMFF"/>
      <sheetName val="MFF"/>
      <sheetName val="PPM"/>
      <sheetName val="MH_age_weights"/>
      <sheetName val="Glossary"/>
      <sheetName val="Org_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dental"/>
      <sheetName val="final GP"/>
      <sheetName val="NHSE"/>
      <sheetName val="final combined"/>
      <sheetName val="Ko41B Practices"/>
    </sheetNames>
    <sheetDataSet>
      <sheetData sheetId="0" refreshError="1"/>
      <sheetData sheetId="1" refreshError="1"/>
      <sheetData sheetId="2" refreshError="1"/>
      <sheetData sheetId="3" refreshError="1"/>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Zero Checker"/>
      <sheetName val="Results"/>
      <sheetName val="Data"/>
      <sheetName val="Lookup"/>
      <sheetName val="ccg_merger"/>
      <sheetName val="CCG17&gt;&gt;18"/>
      <sheetName val="CCG18&gt;&gt;19"/>
      <sheetName val="Lookup (2)"/>
    </sheetNames>
    <sheetDataSet>
      <sheetData sheetId="0"/>
      <sheetData sheetId="1"/>
      <sheetData sheetId="2">
        <row r="6">
          <cell r="E6">
            <v>3642</v>
          </cell>
          <cell r="F6">
            <v>402</v>
          </cell>
          <cell r="G6">
            <v>192</v>
          </cell>
          <cell r="H6">
            <v>17</v>
          </cell>
          <cell r="I6">
            <v>137</v>
          </cell>
          <cell r="J6">
            <v>58</v>
          </cell>
          <cell r="K6">
            <v>134</v>
          </cell>
          <cell r="L6">
            <v>5</v>
          </cell>
          <cell r="M6">
            <v>3</v>
          </cell>
          <cell r="N6">
            <v>0</v>
          </cell>
          <cell r="O6">
            <v>15</v>
          </cell>
          <cell r="P6">
            <v>1</v>
          </cell>
          <cell r="Q6">
            <v>4</v>
          </cell>
          <cell r="R6">
            <v>1</v>
          </cell>
          <cell r="S6">
            <v>5</v>
          </cell>
          <cell r="T6">
            <v>8</v>
          </cell>
          <cell r="U6">
            <v>6</v>
          </cell>
          <cell r="V6">
            <v>2</v>
          </cell>
          <cell r="W6">
            <v>0</v>
          </cell>
          <cell r="X6">
            <v>0</v>
          </cell>
          <cell r="Y6">
            <v>0</v>
          </cell>
          <cell r="Z6">
            <v>0</v>
          </cell>
          <cell r="AA6">
            <v>1</v>
          </cell>
          <cell r="AB6">
            <v>1</v>
          </cell>
          <cell r="AC6">
            <v>1</v>
          </cell>
          <cell r="AD6">
            <v>0</v>
          </cell>
          <cell r="AE6">
            <v>62</v>
          </cell>
          <cell r="AF6">
            <v>6</v>
          </cell>
          <cell r="AG6">
            <v>7</v>
          </cell>
          <cell r="AH6">
            <v>1</v>
          </cell>
          <cell r="AI6">
            <v>17</v>
          </cell>
          <cell r="AJ6">
            <v>0</v>
          </cell>
          <cell r="AK6">
            <v>10</v>
          </cell>
          <cell r="AL6">
            <v>0</v>
          </cell>
          <cell r="AM6">
            <v>6</v>
          </cell>
          <cell r="AN6">
            <v>15</v>
          </cell>
          <cell r="AO6">
            <v>4</v>
          </cell>
          <cell r="AP6">
            <v>4</v>
          </cell>
          <cell r="AQ6">
            <v>4</v>
          </cell>
          <cell r="AR6">
            <v>2</v>
          </cell>
          <cell r="AS6">
            <v>1</v>
          </cell>
          <cell r="AT6">
            <v>3</v>
          </cell>
          <cell r="AU6">
            <v>1</v>
          </cell>
          <cell r="AV6">
            <v>2</v>
          </cell>
          <cell r="AW6">
            <v>1</v>
          </cell>
          <cell r="AX6">
            <v>0</v>
          </cell>
          <cell r="AY6">
            <v>1191586</v>
          </cell>
          <cell r="AZ6" t="str">
            <v>No</v>
          </cell>
        </row>
        <row r="7">
          <cell r="E7">
            <v>1733</v>
          </cell>
          <cell r="F7">
            <v>192</v>
          </cell>
          <cell r="G7">
            <v>99</v>
          </cell>
          <cell r="H7">
            <v>4</v>
          </cell>
          <cell r="I7">
            <v>70</v>
          </cell>
          <cell r="J7">
            <v>19</v>
          </cell>
          <cell r="K7">
            <v>55</v>
          </cell>
          <cell r="L7">
            <v>1</v>
          </cell>
          <cell r="M7">
            <v>0</v>
          </cell>
          <cell r="N7">
            <v>0</v>
          </cell>
          <cell r="O7">
            <v>11</v>
          </cell>
          <cell r="P7">
            <v>0</v>
          </cell>
          <cell r="Q7">
            <v>4</v>
          </cell>
          <cell r="R7">
            <v>0</v>
          </cell>
          <cell r="S7">
            <v>2</v>
          </cell>
          <cell r="T7">
            <v>1</v>
          </cell>
          <cell r="U7">
            <v>2</v>
          </cell>
          <cell r="V7">
            <v>0</v>
          </cell>
          <cell r="W7">
            <v>0</v>
          </cell>
          <cell r="X7">
            <v>1</v>
          </cell>
          <cell r="Y7">
            <v>0</v>
          </cell>
          <cell r="Z7">
            <v>0</v>
          </cell>
          <cell r="AA7">
            <v>0</v>
          </cell>
          <cell r="AB7">
            <v>0</v>
          </cell>
          <cell r="AC7">
            <v>0</v>
          </cell>
          <cell r="AD7">
            <v>0</v>
          </cell>
          <cell r="AE7">
            <v>13</v>
          </cell>
          <cell r="AF7">
            <v>2</v>
          </cell>
          <cell r="AG7">
            <v>6</v>
          </cell>
          <cell r="AH7">
            <v>0</v>
          </cell>
          <cell r="AI7">
            <v>8</v>
          </cell>
          <cell r="AJ7">
            <v>1</v>
          </cell>
          <cell r="AK7">
            <v>1</v>
          </cell>
          <cell r="AL7">
            <v>0</v>
          </cell>
          <cell r="AM7">
            <v>2</v>
          </cell>
          <cell r="AN7">
            <v>5</v>
          </cell>
          <cell r="AO7">
            <v>2</v>
          </cell>
          <cell r="AP7">
            <v>0</v>
          </cell>
          <cell r="AQ7">
            <v>3</v>
          </cell>
          <cell r="AR7">
            <v>0</v>
          </cell>
          <cell r="AS7">
            <v>3</v>
          </cell>
          <cell r="AT7">
            <v>2</v>
          </cell>
          <cell r="AU7">
            <v>0</v>
          </cell>
          <cell r="AV7">
            <v>0</v>
          </cell>
          <cell r="AW7">
            <v>2</v>
          </cell>
          <cell r="AX7">
            <v>0</v>
          </cell>
          <cell r="AY7">
            <v>360154</v>
          </cell>
          <cell r="AZ7" t="str">
            <v>No</v>
          </cell>
        </row>
        <row r="8">
          <cell r="E8">
            <v>240</v>
          </cell>
          <cell r="F8">
            <v>21</v>
          </cell>
          <cell r="G8">
            <v>363</v>
          </cell>
          <cell r="H8">
            <v>49</v>
          </cell>
          <cell r="I8">
            <v>0</v>
          </cell>
          <cell r="J8">
            <v>0</v>
          </cell>
          <cell r="K8">
            <v>204</v>
          </cell>
          <cell r="L8">
            <v>0</v>
          </cell>
          <cell r="M8">
            <v>25</v>
          </cell>
          <cell r="N8">
            <v>0</v>
          </cell>
          <cell r="O8">
            <v>21</v>
          </cell>
          <cell r="P8">
            <v>0</v>
          </cell>
          <cell r="Q8">
            <v>1</v>
          </cell>
          <cell r="R8">
            <v>0</v>
          </cell>
          <cell r="S8">
            <v>21</v>
          </cell>
          <cell r="T8">
            <v>0</v>
          </cell>
          <cell r="U8">
            <v>4</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1144887</v>
          </cell>
          <cell r="AZ8" t="str">
            <v>No</v>
          </cell>
        </row>
        <row r="9">
          <cell r="E9">
            <v>5923</v>
          </cell>
          <cell r="F9">
            <v>496</v>
          </cell>
          <cell r="G9">
            <v>157</v>
          </cell>
          <cell r="H9">
            <v>19</v>
          </cell>
          <cell r="I9">
            <v>149</v>
          </cell>
          <cell r="J9">
            <v>74</v>
          </cell>
          <cell r="K9">
            <v>117</v>
          </cell>
          <cell r="L9">
            <v>0</v>
          </cell>
          <cell r="M9">
            <v>10</v>
          </cell>
          <cell r="N9">
            <v>0</v>
          </cell>
          <cell r="O9">
            <v>12</v>
          </cell>
          <cell r="P9">
            <v>0</v>
          </cell>
          <cell r="Q9">
            <v>2</v>
          </cell>
          <cell r="R9">
            <v>0</v>
          </cell>
          <cell r="S9">
            <v>18</v>
          </cell>
          <cell r="T9">
            <v>0</v>
          </cell>
          <cell r="U9">
            <v>8</v>
          </cell>
          <cell r="V9">
            <v>0</v>
          </cell>
          <cell r="W9">
            <v>3</v>
          </cell>
          <cell r="X9">
            <v>0</v>
          </cell>
          <cell r="Y9">
            <v>0</v>
          </cell>
          <cell r="Z9">
            <v>0</v>
          </cell>
          <cell r="AA9">
            <v>1</v>
          </cell>
          <cell r="AB9">
            <v>0</v>
          </cell>
          <cell r="AC9">
            <v>0</v>
          </cell>
          <cell r="AD9">
            <v>0</v>
          </cell>
          <cell r="AE9">
            <v>81</v>
          </cell>
          <cell r="AF9">
            <v>1</v>
          </cell>
          <cell r="AG9">
            <v>30</v>
          </cell>
          <cell r="AH9">
            <v>0</v>
          </cell>
          <cell r="AI9">
            <v>13</v>
          </cell>
          <cell r="AJ9">
            <v>0</v>
          </cell>
          <cell r="AK9">
            <v>7</v>
          </cell>
          <cell r="AL9">
            <v>0</v>
          </cell>
          <cell r="AM9">
            <v>21</v>
          </cell>
          <cell r="AN9">
            <v>0</v>
          </cell>
          <cell r="AO9">
            <v>3</v>
          </cell>
          <cell r="AP9">
            <v>0</v>
          </cell>
          <cell r="AQ9">
            <v>7</v>
          </cell>
          <cell r="AR9">
            <v>0</v>
          </cell>
          <cell r="AS9">
            <v>6</v>
          </cell>
          <cell r="AT9">
            <v>0</v>
          </cell>
          <cell r="AU9">
            <v>3</v>
          </cell>
          <cell r="AV9">
            <v>0</v>
          </cell>
          <cell r="AW9">
            <v>0</v>
          </cell>
          <cell r="AX9">
            <v>0</v>
          </cell>
          <cell r="AY9">
            <v>165000</v>
          </cell>
          <cell r="AZ9" t="str">
            <v>Yes</v>
          </cell>
        </row>
        <row r="10">
          <cell r="E10">
            <v>6780</v>
          </cell>
          <cell r="F10">
            <v>649</v>
          </cell>
          <cell r="G10">
            <v>375</v>
          </cell>
          <cell r="H10">
            <v>23</v>
          </cell>
          <cell r="I10">
            <v>314</v>
          </cell>
          <cell r="J10">
            <v>138</v>
          </cell>
          <cell r="K10">
            <v>220</v>
          </cell>
          <cell r="L10">
            <v>4</v>
          </cell>
          <cell r="M10">
            <v>2</v>
          </cell>
          <cell r="N10">
            <v>0</v>
          </cell>
          <cell r="O10">
            <v>27</v>
          </cell>
          <cell r="P10">
            <v>3</v>
          </cell>
          <cell r="Q10">
            <v>6</v>
          </cell>
          <cell r="R10">
            <v>0</v>
          </cell>
          <cell r="S10">
            <v>8</v>
          </cell>
          <cell r="T10">
            <v>6</v>
          </cell>
          <cell r="U10">
            <v>7</v>
          </cell>
          <cell r="V10">
            <v>0</v>
          </cell>
          <cell r="W10">
            <v>0</v>
          </cell>
          <cell r="X10">
            <v>2</v>
          </cell>
          <cell r="Y10">
            <v>0</v>
          </cell>
          <cell r="Z10">
            <v>0</v>
          </cell>
          <cell r="AA10">
            <v>2</v>
          </cell>
          <cell r="AB10">
            <v>1</v>
          </cell>
          <cell r="AC10">
            <v>0</v>
          </cell>
          <cell r="AD10">
            <v>0</v>
          </cell>
          <cell r="AE10">
            <v>101</v>
          </cell>
          <cell r="AF10">
            <v>10</v>
          </cell>
          <cell r="AG10">
            <v>30</v>
          </cell>
          <cell r="AH10">
            <v>2</v>
          </cell>
          <cell r="AI10">
            <v>36</v>
          </cell>
          <cell r="AJ10">
            <v>10</v>
          </cell>
          <cell r="AK10">
            <v>17</v>
          </cell>
          <cell r="AL10">
            <v>2</v>
          </cell>
          <cell r="AM10">
            <v>29</v>
          </cell>
          <cell r="AN10">
            <v>25</v>
          </cell>
          <cell r="AO10">
            <v>35</v>
          </cell>
          <cell r="AP10">
            <v>5</v>
          </cell>
          <cell r="AQ10">
            <v>13</v>
          </cell>
          <cell r="AR10">
            <v>13</v>
          </cell>
          <cell r="AS10">
            <v>11</v>
          </cell>
          <cell r="AT10">
            <v>8</v>
          </cell>
          <cell r="AU10">
            <v>7</v>
          </cell>
          <cell r="AV10">
            <v>2</v>
          </cell>
          <cell r="AW10">
            <v>0</v>
          </cell>
          <cell r="AX10">
            <v>0</v>
          </cell>
          <cell r="AY10">
            <v>2068438</v>
          </cell>
          <cell r="AZ10" t="str">
            <v>Yes</v>
          </cell>
        </row>
        <row r="11">
          <cell r="E11">
            <v>4011</v>
          </cell>
          <cell r="F11">
            <v>307</v>
          </cell>
          <cell r="G11">
            <v>116</v>
          </cell>
          <cell r="H11">
            <v>16</v>
          </cell>
          <cell r="I11">
            <v>149</v>
          </cell>
          <cell r="J11">
            <v>53</v>
          </cell>
          <cell r="K11">
            <v>89</v>
          </cell>
          <cell r="L11">
            <v>0</v>
          </cell>
          <cell r="M11">
            <v>12</v>
          </cell>
          <cell r="N11">
            <v>1</v>
          </cell>
          <cell r="O11">
            <v>43</v>
          </cell>
          <cell r="P11">
            <v>0</v>
          </cell>
          <cell r="Q11">
            <v>11</v>
          </cell>
          <cell r="R11">
            <v>0</v>
          </cell>
          <cell r="S11">
            <v>2</v>
          </cell>
          <cell r="T11">
            <v>0</v>
          </cell>
          <cell r="U11">
            <v>3</v>
          </cell>
          <cell r="V11">
            <v>0</v>
          </cell>
          <cell r="W11">
            <v>0</v>
          </cell>
          <cell r="X11">
            <v>0</v>
          </cell>
          <cell r="Y11">
            <v>0</v>
          </cell>
          <cell r="Z11">
            <v>0</v>
          </cell>
          <cell r="AA11">
            <v>0</v>
          </cell>
          <cell r="AB11">
            <v>0</v>
          </cell>
          <cell r="AC11">
            <v>0</v>
          </cell>
          <cell r="AD11">
            <v>0</v>
          </cell>
          <cell r="AE11">
            <v>20</v>
          </cell>
          <cell r="AF11">
            <v>1</v>
          </cell>
          <cell r="AG11">
            <v>5</v>
          </cell>
          <cell r="AH11">
            <v>1</v>
          </cell>
          <cell r="AI11">
            <v>26</v>
          </cell>
          <cell r="AJ11">
            <v>0</v>
          </cell>
          <cell r="AK11">
            <v>5</v>
          </cell>
          <cell r="AL11">
            <v>1</v>
          </cell>
          <cell r="AM11">
            <v>37</v>
          </cell>
          <cell r="AN11">
            <v>4</v>
          </cell>
          <cell r="AO11">
            <v>6</v>
          </cell>
          <cell r="AP11">
            <v>0</v>
          </cell>
          <cell r="AQ11">
            <v>1</v>
          </cell>
          <cell r="AR11">
            <v>0</v>
          </cell>
          <cell r="AS11">
            <v>1</v>
          </cell>
          <cell r="AT11">
            <v>0</v>
          </cell>
          <cell r="AU11">
            <v>0</v>
          </cell>
          <cell r="AV11">
            <v>0</v>
          </cell>
          <cell r="AW11">
            <v>0</v>
          </cell>
          <cell r="AX11">
            <v>0</v>
          </cell>
          <cell r="AY11">
            <v>0</v>
          </cell>
          <cell r="AZ11" t="str">
            <v>No</v>
          </cell>
        </row>
        <row r="12">
          <cell r="E12">
            <v>11583</v>
          </cell>
          <cell r="F12">
            <v>525</v>
          </cell>
          <cell r="G12">
            <v>228</v>
          </cell>
          <cell r="H12">
            <v>25</v>
          </cell>
          <cell r="I12">
            <v>185</v>
          </cell>
          <cell r="J12">
            <v>55</v>
          </cell>
          <cell r="K12">
            <v>11</v>
          </cell>
          <cell r="L12">
            <v>1</v>
          </cell>
          <cell r="M12">
            <v>2</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5</v>
          </cell>
          <cell r="AF12">
            <v>1</v>
          </cell>
          <cell r="AG12">
            <v>0</v>
          </cell>
          <cell r="AH12">
            <v>0</v>
          </cell>
          <cell r="AI12">
            <v>1</v>
          </cell>
          <cell r="AJ12">
            <v>0</v>
          </cell>
          <cell r="AK12">
            <v>1</v>
          </cell>
          <cell r="AL12">
            <v>0</v>
          </cell>
          <cell r="AM12">
            <v>5</v>
          </cell>
          <cell r="AN12">
            <v>1</v>
          </cell>
          <cell r="AO12">
            <v>0</v>
          </cell>
          <cell r="AP12">
            <v>0</v>
          </cell>
          <cell r="AQ12">
            <v>0</v>
          </cell>
          <cell r="AR12">
            <v>0</v>
          </cell>
          <cell r="AS12">
            <v>0</v>
          </cell>
          <cell r="AT12">
            <v>0</v>
          </cell>
          <cell r="AU12">
            <v>0</v>
          </cell>
          <cell r="AV12">
            <v>0</v>
          </cell>
          <cell r="AW12">
            <v>0</v>
          </cell>
          <cell r="AX12">
            <v>0</v>
          </cell>
          <cell r="AY12">
            <v>0</v>
          </cell>
          <cell r="AZ12" t="str">
            <v>No</v>
          </cell>
        </row>
        <row r="13">
          <cell r="E13">
            <v>5028</v>
          </cell>
          <cell r="F13">
            <v>332</v>
          </cell>
          <cell r="G13">
            <v>217</v>
          </cell>
          <cell r="H13">
            <v>23</v>
          </cell>
          <cell r="I13">
            <v>93</v>
          </cell>
          <cell r="J13">
            <v>14</v>
          </cell>
          <cell r="K13">
            <v>125</v>
          </cell>
          <cell r="L13">
            <v>0</v>
          </cell>
          <cell r="M13">
            <v>4</v>
          </cell>
          <cell r="N13">
            <v>0</v>
          </cell>
          <cell r="O13">
            <v>15</v>
          </cell>
          <cell r="P13">
            <v>0</v>
          </cell>
          <cell r="Q13">
            <v>5</v>
          </cell>
          <cell r="R13">
            <v>0</v>
          </cell>
          <cell r="S13">
            <v>8</v>
          </cell>
          <cell r="T13">
            <v>1</v>
          </cell>
          <cell r="U13">
            <v>10</v>
          </cell>
          <cell r="V13">
            <v>1</v>
          </cell>
          <cell r="W13">
            <v>0</v>
          </cell>
          <cell r="X13">
            <v>0</v>
          </cell>
          <cell r="Y13">
            <v>0</v>
          </cell>
          <cell r="Z13">
            <v>0</v>
          </cell>
          <cell r="AA13">
            <v>0</v>
          </cell>
          <cell r="AB13">
            <v>0</v>
          </cell>
          <cell r="AC13">
            <v>0</v>
          </cell>
          <cell r="AD13">
            <v>0</v>
          </cell>
          <cell r="AE13">
            <v>14</v>
          </cell>
          <cell r="AF13">
            <v>0</v>
          </cell>
          <cell r="AG13">
            <v>0</v>
          </cell>
          <cell r="AH13">
            <v>0</v>
          </cell>
          <cell r="AI13">
            <v>15</v>
          </cell>
          <cell r="AJ13">
            <v>1</v>
          </cell>
          <cell r="AK13">
            <v>3</v>
          </cell>
          <cell r="AL13">
            <v>0</v>
          </cell>
          <cell r="AM13">
            <v>4</v>
          </cell>
          <cell r="AN13">
            <v>1</v>
          </cell>
          <cell r="AO13">
            <v>0</v>
          </cell>
          <cell r="AP13">
            <v>0</v>
          </cell>
          <cell r="AQ13">
            <v>0</v>
          </cell>
          <cell r="AR13">
            <v>0</v>
          </cell>
          <cell r="AS13">
            <v>2</v>
          </cell>
          <cell r="AT13">
            <v>0</v>
          </cell>
          <cell r="AU13">
            <v>0</v>
          </cell>
          <cell r="AV13">
            <v>0</v>
          </cell>
          <cell r="AW13">
            <v>0</v>
          </cell>
          <cell r="AX13">
            <v>0</v>
          </cell>
          <cell r="AY13">
            <v>171421</v>
          </cell>
          <cell r="AZ13" t="str">
            <v>Yes</v>
          </cell>
        </row>
        <row r="14">
          <cell r="E14">
            <v>10489</v>
          </cell>
          <cell r="F14">
            <v>515</v>
          </cell>
          <cell r="G14">
            <v>318</v>
          </cell>
          <cell r="H14">
            <v>31</v>
          </cell>
          <cell r="I14">
            <v>141</v>
          </cell>
          <cell r="J14">
            <v>14</v>
          </cell>
          <cell r="K14">
            <v>180</v>
          </cell>
          <cell r="L14">
            <v>15</v>
          </cell>
          <cell r="M14">
            <v>1</v>
          </cell>
          <cell r="N14">
            <v>1</v>
          </cell>
          <cell r="O14">
            <v>30</v>
          </cell>
          <cell r="P14">
            <v>7</v>
          </cell>
          <cell r="Q14">
            <v>2</v>
          </cell>
          <cell r="R14">
            <v>1</v>
          </cell>
          <cell r="S14">
            <v>10</v>
          </cell>
          <cell r="T14">
            <v>7</v>
          </cell>
          <cell r="U14">
            <v>9</v>
          </cell>
          <cell r="V14">
            <v>2</v>
          </cell>
          <cell r="W14">
            <v>2</v>
          </cell>
          <cell r="X14">
            <v>0</v>
          </cell>
          <cell r="Y14">
            <v>0</v>
          </cell>
          <cell r="Z14">
            <v>0</v>
          </cell>
          <cell r="AA14">
            <v>2</v>
          </cell>
          <cell r="AB14">
            <v>1</v>
          </cell>
          <cell r="AC14">
            <v>0</v>
          </cell>
          <cell r="AD14">
            <v>0</v>
          </cell>
          <cell r="AE14">
            <v>46</v>
          </cell>
          <cell r="AF14">
            <v>9</v>
          </cell>
          <cell r="AG14">
            <v>0</v>
          </cell>
          <cell r="AH14">
            <v>0</v>
          </cell>
          <cell r="AI14">
            <v>17</v>
          </cell>
          <cell r="AJ14">
            <v>11</v>
          </cell>
          <cell r="AK14">
            <v>2</v>
          </cell>
          <cell r="AL14">
            <v>1</v>
          </cell>
          <cell r="AM14">
            <v>10</v>
          </cell>
          <cell r="AN14">
            <v>7</v>
          </cell>
          <cell r="AO14">
            <v>1</v>
          </cell>
          <cell r="AP14">
            <v>3</v>
          </cell>
          <cell r="AQ14">
            <v>2</v>
          </cell>
          <cell r="AR14">
            <v>0</v>
          </cell>
          <cell r="AS14">
            <v>1</v>
          </cell>
          <cell r="AT14">
            <v>0</v>
          </cell>
          <cell r="AU14">
            <v>2</v>
          </cell>
          <cell r="AV14">
            <v>1</v>
          </cell>
          <cell r="AW14">
            <v>0</v>
          </cell>
          <cell r="AX14">
            <v>1</v>
          </cell>
          <cell r="AY14">
            <v>0</v>
          </cell>
          <cell r="AZ14" t="str">
            <v>Yes</v>
          </cell>
        </row>
        <row r="15">
          <cell r="E15">
            <v>8271</v>
          </cell>
          <cell r="F15">
            <v>841</v>
          </cell>
          <cell r="G15">
            <v>570</v>
          </cell>
          <cell r="H15">
            <v>74</v>
          </cell>
          <cell r="I15">
            <v>36</v>
          </cell>
          <cell r="J15">
            <v>9</v>
          </cell>
          <cell r="K15">
            <v>243</v>
          </cell>
          <cell r="L15">
            <v>76</v>
          </cell>
          <cell r="M15">
            <v>8</v>
          </cell>
          <cell r="N15">
            <v>7</v>
          </cell>
          <cell r="O15">
            <v>47</v>
          </cell>
          <cell r="P15">
            <v>47</v>
          </cell>
          <cell r="Q15">
            <v>4</v>
          </cell>
          <cell r="R15">
            <v>7</v>
          </cell>
          <cell r="S15">
            <v>9</v>
          </cell>
          <cell r="T15">
            <v>3</v>
          </cell>
          <cell r="U15">
            <v>2</v>
          </cell>
          <cell r="V15">
            <v>1</v>
          </cell>
          <cell r="W15">
            <v>0</v>
          </cell>
          <cell r="X15">
            <v>3</v>
          </cell>
          <cell r="Y15">
            <v>1</v>
          </cell>
          <cell r="Z15">
            <v>1</v>
          </cell>
          <cell r="AA15">
            <v>0</v>
          </cell>
          <cell r="AB15">
            <v>0</v>
          </cell>
          <cell r="AC15">
            <v>0</v>
          </cell>
          <cell r="AD15">
            <v>0</v>
          </cell>
          <cell r="AE15">
            <v>60</v>
          </cell>
          <cell r="AF15">
            <v>4</v>
          </cell>
          <cell r="AG15">
            <v>13</v>
          </cell>
          <cell r="AH15">
            <v>0</v>
          </cell>
          <cell r="AI15">
            <v>13</v>
          </cell>
          <cell r="AJ15">
            <v>5</v>
          </cell>
          <cell r="AK15">
            <v>4</v>
          </cell>
          <cell r="AL15">
            <v>2</v>
          </cell>
          <cell r="AM15">
            <v>25</v>
          </cell>
          <cell r="AN15">
            <v>9</v>
          </cell>
          <cell r="AO15">
            <v>10</v>
          </cell>
          <cell r="AP15">
            <v>0</v>
          </cell>
          <cell r="AQ15">
            <v>2</v>
          </cell>
          <cell r="AR15">
            <v>2</v>
          </cell>
          <cell r="AS15">
            <v>0</v>
          </cell>
          <cell r="AT15">
            <v>0</v>
          </cell>
          <cell r="AU15">
            <v>0</v>
          </cell>
          <cell r="AV15">
            <v>0</v>
          </cell>
          <cell r="AW15">
            <v>0</v>
          </cell>
          <cell r="AX15">
            <v>0</v>
          </cell>
          <cell r="AY15">
            <v>30623</v>
          </cell>
          <cell r="AZ15" t="str">
            <v>Yes</v>
          </cell>
        </row>
        <row r="16">
          <cell r="E16">
            <v>1</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t="str">
            <v>Yes</v>
          </cell>
        </row>
        <row r="17">
          <cell r="E17">
            <v>9890</v>
          </cell>
          <cell r="F17">
            <v>1227</v>
          </cell>
          <cell r="G17">
            <v>400</v>
          </cell>
          <cell r="H17">
            <v>29</v>
          </cell>
          <cell r="I17">
            <v>275</v>
          </cell>
          <cell r="J17">
            <v>63</v>
          </cell>
          <cell r="K17">
            <v>99</v>
          </cell>
          <cell r="L17">
            <v>38</v>
          </cell>
          <cell r="M17">
            <v>13</v>
          </cell>
          <cell r="N17">
            <v>6</v>
          </cell>
          <cell r="O17">
            <v>47</v>
          </cell>
          <cell r="P17">
            <v>6</v>
          </cell>
          <cell r="Q17">
            <v>0</v>
          </cell>
          <cell r="R17">
            <v>2</v>
          </cell>
          <cell r="S17">
            <v>98</v>
          </cell>
          <cell r="T17">
            <v>38</v>
          </cell>
          <cell r="U17">
            <v>4</v>
          </cell>
          <cell r="V17">
            <v>0</v>
          </cell>
          <cell r="W17">
            <v>28</v>
          </cell>
          <cell r="X17">
            <v>13</v>
          </cell>
          <cell r="Y17">
            <v>1</v>
          </cell>
          <cell r="Z17">
            <v>0</v>
          </cell>
          <cell r="AA17">
            <v>0</v>
          </cell>
          <cell r="AB17">
            <v>0</v>
          </cell>
          <cell r="AC17">
            <v>0</v>
          </cell>
          <cell r="AD17">
            <v>0</v>
          </cell>
          <cell r="AE17">
            <v>124</v>
          </cell>
          <cell r="AF17">
            <v>30</v>
          </cell>
          <cell r="AG17">
            <v>20</v>
          </cell>
          <cell r="AH17">
            <v>7</v>
          </cell>
          <cell r="AI17">
            <v>19</v>
          </cell>
          <cell r="AJ17">
            <v>1</v>
          </cell>
          <cell r="AK17">
            <v>1</v>
          </cell>
          <cell r="AL17">
            <v>5</v>
          </cell>
          <cell r="AM17">
            <v>100</v>
          </cell>
          <cell r="AN17">
            <v>24</v>
          </cell>
          <cell r="AO17">
            <v>15</v>
          </cell>
          <cell r="AP17">
            <v>1</v>
          </cell>
          <cell r="AQ17">
            <v>11</v>
          </cell>
          <cell r="AR17">
            <v>7</v>
          </cell>
          <cell r="AS17">
            <v>44</v>
          </cell>
          <cell r="AT17">
            <v>5</v>
          </cell>
          <cell r="AU17">
            <v>0</v>
          </cell>
          <cell r="AV17">
            <v>0</v>
          </cell>
          <cell r="AW17">
            <v>0</v>
          </cell>
          <cell r="AX17">
            <v>0</v>
          </cell>
          <cell r="AY17">
            <v>581723</v>
          </cell>
          <cell r="AZ17" t="str">
            <v>Yes</v>
          </cell>
        </row>
        <row r="18">
          <cell r="E18">
            <v>7713</v>
          </cell>
          <cell r="F18">
            <v>689</v>
          </cell>
          <cell r="G18">
            <v>838</v>
          </cell>
          <cell r="H18">
            <v>76</v>
          </cell>
          <cell r="I18">
            <v>331</v>
          </cell>
          <cell r="J18">
            <v>79</v>
          </cell>
          <cell r="K18">
            <v>485</v>
          </cell>
          <cell r="L18">
            <v>95</v>
          </cell>
          <cell r="M18">
            <v>23</v>
          </cell>
          <cell r="N18">
            <v>10</v>
          </cell>
          <cell r="O18">
            <v>47</v>
          </cell>
          <cell r="P18">
            <v>18</v>
          </cell>
          <cell r="Q18">
            <v>11</v>
          </cell>
          <cell r="R18">
            <v>5</v>
          </cell>
          <cell r="S18">
            <v>4</v>
          </cell>
          <cell r="T18">
            <v>10</v>
          </cell>
          <cell r="U18">
            <v>1</v>
          </cell>
          <cell r="V18">
            <v>2</v>
          </cell>
          <cell r="W18">
            <v>1</v>
          </cell>
          <cell r="X18">
            <v>0</v>
          </cell>
          <cell r="Y18">
            <v>1</v>
          </cell>
          <cell r="Z18">
            <v>3</v>
          </cell>
          <cell r="AA18">
            <v>49</v>
          </cell>
          <cell r="AB18">
            <v>4</v>
          </cell>
          <cell r="AC18">
            <v>3</v>
          </cell>
          <cell r="AD18">
            <v>0</v>
          </cell>
          <cell r="AE18">
            <v>95</v>
          </cell>
          <cell r="AF18">
            <v>9</v>
          </cell>
          <cell r="AG18">
            <v>9</v>
          </cell>
          <cell r="AH18">
            <v>1</v>
          </cell>
          <cell r="AI18">
            <v>54</v>
          </cell>
          <cell r="AJ18">
            <v>19</v>
          </cell>
          <cell r="AK18">
            <v>11</v>
          </cell>
          <cell r="AL18">
            <v>6</v>
          </cell>
          <cell r="AM18">
            <v>7</v>
          </cell>
          <cell r="AN18">
            <v>13</v>
          </cell>
          <cell r="AO18">
            <v>1</v>
          </cell>
          <cell r="AP18">
            <v>1</v>
          </cell>
          <cell r="AQ18">
            <v>0</v>
          </cell>
          <cell r="AR18">
            <v>0</v>
          </cell>
          <cell r="AS18">
            <v>1</v>
          </cell>
          <cell r="AT18">
            <v>0</v>
          </cell>
          <cell r="AU18">
            <v>63</v>
          </cell>
          <cell r="AV18">
            <v>33</v>
          </cell>
          <cell r="AW18">
            <v>8</v>
          </cell>
          <cell r="AX18">
            <v>2</v>
          </cell>
          <cell r="AY18">
            <v>911494</v>
          </cell>
          <cell r="AZ18" t="str">
            <v>Yes</v>
          </cell>
        </row>
        <row r="19">
          <cell r="E19">
            <v>5016</v>
          </cell>
          <cell r="F19">
            <v>348</v>
          </cell>
          <cell r="G19">
            <v>113</v>
          </cell>
          <cell r="H19">
            <v>9</v>
          </cell>
          <cell r="I19">
            <v>62</v>
          </cell>
          <cell r="J19">
            <v>14</v>
          </cell>
          <cell r="K19">
            <v>3</v>
          </cell>
          <cell r="L19">
            <v>3</v>
          </cell>
          <cell r="M19">
            <v>1</v>
          </cell>
          <cell r="N19">
            <v>1</v>
          </cell>
          <cell r="O19">
            <v>0</v>
          </cell>
          <cell r="P19">
            <v>2</v>
          </cell>
          <cell r="Q19">
            <v>0</v>
          </cell>
          <cell r="R19">
            <v>1</v>
          </cell>
          <cell r="S19">
            <v>3</v>
          </cell>
          <cell r="T19">
            <v>2</v>
          </cell>
          <cell r="U19">
            <v>0</v>
          </cell>
          <cell r="V19">
            <v>0</v>
          </cell>
          <cell r="W19">
            <v>1</v>
          </cell>
          <cell r="X19">
            <v>1</v>
          </cell>
          <cell r="Y19">
            <v>0</v>
          </cell>
          <cell r="Z19">
            <v>0</v>
          </cell>
          <cell r="AA19">
            <v>0</v>
          </cell>
          <cell r="AB19">
            <v>1</v>
          </cell>
          <cell r="AC19">
            <v>0</v>
          </cell>
          <cell r="AD19">
            <v>0</v>
          </cell>
          <cell r="AE19">
            <v>3</v>
          </cell>
          <cell r="AF19">
            <v>3</v>
          </cell>
          <cell r="AG19">
            <v>0</v>
          </cell>
          <cell r="AH19">
            <v>1</v>
          </cell>
          <cell r="AI19">
            <v>7</v>
          </cell>
          <cell r="AJ19">
            <v>0</v>
          </cell>
          <cell r="AK19">
            <v>4</v>
          </cell>
          <cell r="AL19">
            <v>3</v>
          </cell>
          <cell r="AM19">
            <v>8</v>
          </cell>
          <cell r="AN19">
            <v>11</v>
          </cell>
          <cell r="AO19">
            <v>0</v>
          </cell>
          <cell r="AP19">
            <v>3</v>
          </cell>
          <cell r="AQ19">
            <v>3</v>
          </cell>
          <cell r="AR19">
            <v>8</v>
          </cell>
          <cell r="AS19">
            <v>0</v>
          </cell>
          <cell r="AT19">
            <v>0</v>
          </cell>
          <cell r="AU19">
            <v>4</v>
          </cell>
          <cell r="AV19">
            <v>5</v>
          </cell>
          <cell r="AW19">
            <v>0</v>
          </cell>
          <cell r="AX19">
            <v>1</v>
          </cell>
          <cell r="AY19">
            <v>836399</v>
          </cell>
          <cell r="AZ19" t="str">
            <v>Yes</v>
          </cell>
        </row>
        <row r="20">
          <cell r="E20">
            <v>8506</v>
          </cell>
          <cell r="F20">
            <v>686</v>
          </cell>
          <cell r="G20">
            <v>109</v>
          </cell>
          <cell r="H20">
            <v>25</v>
          </cell>
          <cell r="I20">
            <v>85</v>
          </cell>
          <cell r="J20">
            <v>28</v>
          </cell>
          <cell r="K20">
            <v>16</v>
          </cell>
          <cell r="L20">
            <v>3</v>
          </cell>
          <cell r="M20">
            <v>3</v>
          </cell>
          <cell r="N20">
            <v>2</v>
          </cell>
          <cell r="O20">
            <v>2</v>
          </cell>
          <cell r="P20">
            <v>3</v>
          </cell>
          <cell r="Q20">
            <v>1</v>
          </cell>
          <cell r="R20">
            <v>1</v>
          </cell>
          <cell r="S20">
            <v>1</v>
          </cell>
          <cell r="T20">
            <v>5</v>
          </cell>
          <cell r="U20">
            <v>0</v>
          </cell>
          <cell r="V20">
            <v>1</v>
          </cell>
          <cell r="W20">
            <v>0</v>
          </cell>
          <cell r="X20">
            <v>5</v>
          </cell>
          <cell r="Y20">
            <v>0</v>
          </cell>
          <cell r="Z20">
            <v>0</v>
          </cell>
          <cell r="AA20">
            <v>2</v>
          </cell>
          <cell r="AB20">
            <v>0</v>
          </cell>
          <cell r="AC20">
            <v>0</v>
          </cell>
          <cell r="AD20">
            <v>1</v>
          </cell>
          <cell r="AE20">
            <v>11</v>
          </cell>
          <cell r="AF20">
            <v>3</v>
          </cell>
          <cell r="AG20">
            <v>3</v>
          </cell>
          <cell r="AH20">
            <v>8</v>
          </cell>
          <cell r="AI20">
            <v>5</v>
          </cell>
          <cell r="AJ20">
            <v>9</v>
          </cell>
          <cell r="AK20">
            <v>6</v>
          </cell>
          <cell r="AL20">
            <v>5</v>
          </cell>
          <cell r="AM20">
            <v>5</v>
          </cell>
          <cell r="AN20">
            <v>8</v>
          </cell>
          <cell r="AO20">
            <v>1</v>
          </cell>
          <cell r="AP20">
            <v>2</v>
          </cell>
          <cell r="AQ20">
            <v>4</v>
          </cell>
          <cell r="AR20">
            <v>7</v>
          </cell>
          <cell r="AS20">
            <v>1</v>
          </cell>
          <cell r="AT20">
            <v>1</v>
          </cell>
          <cell r="AU20">
            <v>1</v>
          </cell>
          <cell r="AV20">
            <v>2</v>
          </cell>
          <cell r="AW20">
            <v>2</v>
          </cell>
          <cell r="AX20">
            <v>3</v>
          </cell>
          <cell r="AY20">
            <v>276600</v>
          </cell>
          <cell r="AZ20" t="str">
            <v>Yes</v>
          </cell>
        </row>
        <row r="21">
          <cell r="E21">
            <v>1275</v>
          </cell>
          <cell r="F21">
            <v>290</v>
          </cell>
          <cell r="G21">
            <v>176</v>
          </cell>
          <cell r="H21">
            <v>24</v>
          </cell>
          <cell r="I21">
            <v>13</v>
          </cell>
          <cell r="J21">
            <v>4</v>
          </cell>
          <cell r="K21">
            <v>82</v>
          </cell>
          <cell r="L21">
            <v>14</v>
          </cell>
          <cell r="M21">
            <v>22</v>
          </cell>
          <cell r="N21">
            <v>15</v>
          </cell>
          <cell r="O21">
            <v>27</v>
          </cell>
          <cell r="P21">
            <v>25</v>
          </cell>
          <cell r="Q21">
            <v>4</v>
          </cell>
          <cell r="R21">
            <v>2</v>
          </cell>
          <cell r="S21">
            <v>10</v>
          </cell>
          <cell r="T21">
            <v>34</v>
          </cell>
          <cell r="U21">
            <v>5</v>
          </cell>
          <cell r="V21">
            <v>6</v>
          </cell>
          <cell r="W21">
            <v>4</v>
          </cell>
          <cell r="X21">
            <v>4</v>
          </cell>
          <cell r="Y21">
            <v>0</v>
          </cell>
          <cell r="Z21">
            <v>0</v>
          </cell>
          <cell r="AA21">
            <v>3</v>
          </cell>
          <cell r="AB21">
            <v>0</v>
          </cell>
          <cell r="AC21">
            <v>10</v>
          </cell>
          <cell r="AD21">
            <v>5</v>
          </cell>
          <cell r="AE21">
            <v>2</v>
          </cell>
          <cell r="AF21">
            <v>0</v>
          </cell>
          <cell r="AG21">
            <v>5</v>
          </cell>
          <cell r="AH21">
            <v>4</v>
          </cell>
          <cell r="AI21">
            <v>0</v>
          </cell>
          <cell r="AJ21">
            <v>5</v>
          </cell>
          <cell r="AK21">
            <v>0</v>
          </cell>
          <cell r="AL21">
            <v>0</v>
          </cell>
          <cell r="AM21">
            <v>1</v>
          </cell>
          <cell r="AN21">
            <v>19</v>
          </cell>
          <cell r="AO21">
            <v>2</v>
          </cell>
          <cell r="AP21">
            <v>0</v>
          </cell>
          <cell r="AQ21">
            <v>2</v>
          </cell>
          <cell r="AR21">
            <v>0</v>
          </cell>
          <cell r="AS21">
            <v>0</v>
          </cell>
          <cell r="AT21">
            <v>0</v>
          </cell>
          <cell r="AU21">
            <v>2</v>
          </cell>
          <cell r="AV21">
            <v>0</v>
          </cell>
          <cell r="AW21">
            <v>2</v>
          </cell>
          <cell r="AX21">
            <v>1</v>
          </cell>
          <cell r="AY21">
            <v>602546</v>
          </cell>
          <cell r="AZ21" t="str">
            <v>Yes</v>
          </cell>
        </row>
        <row r="22">
          <cell r="E22">
            <v>237</v>
          </cell>
          <cell r="F22">
            <v>67</v>
          </cell>
          <cell r="G22">
            <v>129</v>
          </cell>
          <cell r="H22">
            <v>22</v>
          </cell>
          <cell r="I22">
            <v>38</v>
          </cell>
          <cell r="J22">
            <v>8</v>
          </cell>
          <cell r="K22">
            <v>17</v>
          </cell>
          <cell r="L22">
            <v>32</v>
          </cell>
          <cell r="M22">
            <v>0</v>
          </cell>
          <cell r="N22">
            <v>8</v>
          </cell>
          <cell r="O22">
            <v>5</v>
          </cell>
          <cell r="P22">
            <v>17</v>
          </cell>
          <cell r="Q22">
            <v>0</v>
          </cell>
          <cell r="R22">
            <v>0</v>
          </cell>
          <cell r="S22">
            <v>11</v>
          </cell>
          <cell r="T22">
            <v>30</v>
          </cell>
          <cell r="U22">
            <v>2</v>
          </cell>
          <cell r="V22">
            <v>9</v>
          </cell>
          <cell r="W22">
            <v>4</v>
          </cell>
          <cell r="X22">
            <v>6</v>
          </cell>
          <cell r="Y22">
            <v>0</v>
          </cell>
          <cell r="Z22">
            <v>0</v>
          </cell>
          <cell r="AA22">
            <v>4</v>
          </cell>
          <cell r="AB22">
            <v>6</v>
          </cell>
          <cell r="AC22">
            <v>1</v>
          </cell>
          <cell r="AD22">
            <v>0</v>
          </cell>
          <cell r="AE22">
            <v>11</v>
          </cell>
          <cell r="AF22">
            <v>11</v>
          </cell>
          <cell r="AG22">
            <v>0</v>
          </cell>
          <cell r="AH22">
            <v>4</v>
          </cell>
          <cell r="AI22">
            <v>1</v>
          </cell>
          <cell r="AJ22">
            <v>17</v>
          </cell>
          <cell r="AK22">
            <v>0</v>
          </cell>
          <cell r="AL22">
            <v>0</v>
          </cell>
          <cell r="AM22">
            <v>9</v>
          </cell>
          <cell r="AN22">
            <v>11</v>
          </cell>
          <cell r="AO22">
            <v>2</v>
          </cell>
          <cell r="AP22">
            <v>6</v>
          </cell>
          <cell r="AQ22">
            <v>4</v>
          </cell>
          <cell r="AR22">
            <v>3</v>
          </cell>
          <cell r="AS22">
            <v>0</v>
          </cell>
          <cell r="AT22">
            <v>0</v>
          </cell>
          <cell r="AU22">
            <v>2</v>
          </cell>
          <cell r="AV22">
            <v>4</v>
          </cell>
          <cell r="AW22">
            <v>1</v>
          </cell>
          <cell r="AX22">
            <v>0</v>
          </cell>
          <cell r="AY22">
            <v>546012</v>
          </cell>
          <cell r="AZ22" t="str">
            <v>Yes</v>
          </cell>
        </row>
        <row r="23">
          <cell r="E23">
            <v>4920</v>
          </cell>
          <cell r="F23">
            <v>352</v>
          </cell>
          <cell r="G23">
            <v>151</v>
          </cell>
          <cell r="H23">
            <v>10</v>
          </cell>
          <cell r="I23">
            <v>228</v>
          </cell>
          <cell r="J23">
            <v>41</v>
          </cell>
          <cell r="K23">
            <v>91</v>
          </cell>
          <cell r="L23">
            <v>1</v>
          </cell>
          <cell r="M23">
            <v>0</v>
          </cell>
          <cell r="N23">
            <v>1</v>
          </cell>
          <cell r="O23">
            <v>18</v>
          </cell>
          <cell r="P23">
            <v>2</v>
          </cell>
          <cell r="Q23">
            <v>1</v>
          </cell>
          <cell r="R23">
            <v>0</v>
          </cell>
          <cell r="S23">
            <v>9</v>
          </cell>
          <cell r="T23">
            <v>1</v>
          </cell>
          <cell r="U23">
            <v>1</v>
          </cell>
          <cell r="V23">
            <v>0</v>
          </cell>
          <cell r="W23">
            <v>0</v>
          </cell>
          <cell r="X23">
            <v>0</v>
          </cell>
          <cell r="Y23">
            <v>0</v>
          </cell>
          <cell r="Z23">
            <v>0</v>
          </cell>
          <cell r="AA23">
            <v>29</v>
          </cell>
          <cell r="AB23">
            <v>0</v>
          </cell>
          <cell r="AC23">
            <v>5</v>
          </cell>
          <cell r="AD23">
            <v>0</v>
          </cell>
          <cell r="AE23">
            <v>37</v>
          </cell>
          <cell r="AF23">
            <v>1</v>
          </cell>
          <cell r="AG23">
            <v>4</v>
          </cell>
          <cell r="AH23">
            <v>0</v>
          </cell>
          <cell r="AI23">
            <v>33</v>
          </cell>
          <cell r="AJ23">
            <v>3</v>
          </cell>
          <cell r="AK23">
            <v>6</v>
          </cell>
          <cell r="AL23">
            <v>1</v>
          </cell>
          <cell r="AM23">
            <v>77</v>
          </cell>
          <cell r="AN23">
            <v>8</v>
          </cell>
          <cell r="AO23">
            <v>16</v>
          </cell>
          <cell r="AP23">
            <v>1</v>
          </cell>
          <cell r="AQ23">
            <v>8</v>
          </cell>
          <cell r="AR23">
            <v>5</v>
          </cell>
          <cell r="AS23">
            <v>5</v>
          </cell>
          <cell r="AT23">
            <v>5</v>
          </cell>
          <cell r="AU23">
            <v>78</v>
          </cell>
          <cell r="AV23">
            <v>2</v>
          </cell>
          <cell r="AW23">
            <v>6</v>
          </cell>
          <cell r="AX23">
            <v>0</v>
          </cell>
          <cell r="AY23">
            <v>195470</v>
          </cell>
          <cell r="AZ23" t="str">
            <v>Yes</v>
          </cell>
        </row>
        <row r="24">
          <cell r="E24">
            <v>8073</v>
          </cell>
          <cell r="F24">
            <v>506</v>
          </cell>
          <cell r="G24">
            <v>247</v>
          </cell>
          <cell r="H24">
            <v>4</v>
          </cell>
          <cell r="I24">
            <v>282</v>
          </cell>
          <cell r="J24">
            <v>67</v>
          </cell>
          <cell r="K24">
            <v>143</v>
          </cell>
          <cell r="L24">
            <v>2</v>
          </cell>
          <cell r="M24">
            <v>1</v>
          </cell>
          <cell r="N24">
            <v>0</v>
          </cell>
          <cell r="O24">
            <v>31</v>
          </cell>
          <cell r="P24">
            <v>0</v>
          </cell>
          <cell r="Q24">
            <v>1</v>
          </cell>
          <cell r="R24">
            <v>0</v>
          </cell>
          <cell r="S24">
            <v>10</v>
          </cell>
          <cell r="T24">
            <v>2</v>
          </cell>
          <cell r="U24">
            <v>2</v>
          </cell>
          <cell r="V24">
            <v>0</v>
          </cell>
          <cell r="W24">
            <v>0</v>
          </cell>
          <cell r="X24">
            <v>1</v>
          </cell>
          <cell r="Y24">
            <v>0</v>
          </cell>
          <cell r="Z24">
            <v>0</v>
          </cell>
          <cell r="AA24">
            <v>41</v>
          </cell>
          <cell r="AB24">
            <v>1</v>
          </cell>
          <cell r="AC24">
            <v>0</v>
          </cell>
          <cell r="AD24">
            <v>1</v>
          </cell>
          <cell r="AE24">
            <v>69</v>
          </cell>
          <cell r="AF24">
            <v>3</v>
          </cell>
          <cell r="AG24">
            <v>12</v>
          </cell>
          <cell r="AH24">
            <v>3</v>
          </cell>
          <cell r="AI24">
            <v>56</v>
          </cell>
          <cell r="AJ24">
            <v>5</v>
          </cell>
          <cell r="AK24">
            <v>19</v>
          </cell>
          <cell r="AL24">
            <v>4</v>
          </cell>
          <cell r="AM24">
            <v>110</v>
          </cell>
          <cell r="AN24">
            <v>22</v>
          </cell>
          <cell r="AO24">
            <v>18</v>
          </cell>
          <cell r="AP24">
            <v>3</v>
          </cell>
          <cell r="AQ24">
            <v>14</v>
          </cell>
          <cell r="AR24">
            <v>4</v>
          </cell>
          <cell r="AS24">
            <v>4</v>
          </cell>
          <cell r="AT24">
            <v>2</v>
          </cell>
          <cell r="AU24">
            <v>91</v>
          </cell>
          <cell r="AV24">
            <v>3</v>
          </cell>
          <cell r="AW24">
            <v>8</v>
          </cell>
          <cell r="AX24">
            <v>1</v>
          </cell>
          <cell r="AY24">
            <v>1565574</v>
          </cell>
          <cell r="AZ24" t="str">
            <v>Yes</v>
          </cell>
        </row>
        <row r="25">
          <cell r="E25">
            <v>2912</v>
          </cell>
          <cell r="F25">
            <v>354</v>
          </cell>
          <cell r="G25">
            <v>98</v>
          </cell>
          <cell r="H25">
            <v>14</v>
          </cell>
          <cell r="I25">
            <v>59</v>
          </cell>
          <cell r="J25">
            <v>16</v>
          </cell>
          <cell r="K25">
            <v>49</v>
          </cell>
          <cell r="L25">
            <v>0</v>
          </cell>
          <cell r="M25">
            <v>1</v>
          </cell>
          <cell r="N25">
            <v>0</v>
          </cell>
          <cell r="O25">
            <v>7</v>
          </cell>
          <cell r="P25">
            <v>0</v>
          </cell>
          <cell r="Q25">
            <v>3</v>
          </cell>
          <cell r="R25">
            <v>0</v>
          </cell>
          <cell r="S25">
            <v>4</v>
          </cell>
          <cell r="T25">
            <v>0</v>
          </cell>
          <cell r="U25">
            <v>0</v>
          </cell>
          <cell r="V25">
            <v>0</v>
          </cell>
          <cell r="W25">
            <v>0</v>
          </cell>
          <cell r="X25">
            <v>0</v>
          </cell>
          <cell r="Y25">
            <v>0</v>
          </cell>
          <cell r="Z25">
            <v>0</v>
          </cell>
          <cell r="AA25">
            <v>0</v>
          </cell>
          <cell r="AB25">
            <v>0</v>
          </cell>
          <cell r="AC25">
            <v>0</v>
          </cell>
          <cell r="AD25">
            <v>0</v>
          </cell>
          <cell r="AE25">
            <v>5</v>
          </cell>
          <cell r="AF25">
            <v>0</v>
          </cell>
          <cell r="AG25">
            <v>2</v>
          </cell>
          <cell r="AH25">
            <v>0</v>
          </cell>
          <cell r="AI25">
            <v>6</v>
          </cell>
          <cell r="AJ25">
            <v>0</v>
          </cell>
          <cell r="AK25">
            <v>6</v>
          </cell>
          <cell r="AL25">
            <v>0</v>
          </cell>
          <cell r="AM25">
            <v>8</v>
          </cell>
          <cell r="AN25">
            <v>0</v>
          </cell>
          <cell r="AO25">
            <v>0</v>
          </cell>
          <cell r="AP25">
            <v>0</v>
          </cell>
          <cell r="AQ25">
            <v>0</v>
          </cell>
          <cell r="AR25">
            <v>1</v>
          </cell>
          <cell r="AS25">
            <v>1</v>
          </cell>
          <cell r="AT25">
            <v>0</v>
          </cell>
          <cell r="AU25">
            <v>0</v>
          </cell>
          <cell r="AV25">
            <v>0</v>
          </cell>
          <cell r="AW25">
            <v>0</v>
          </cell>
          <cell r="AX25">
            <v>0</v>
          </cell>
          <cell r="AY25">
            <v>0</v>
          </cell>
          <cell r="AZ25" t="str">
            <v>Yes</v>
          </cell>
        </row>
        <row r="26">
          <cell r="E26">
            <v>6458</v>
          </cell>
          <cell r="F26">
            <v>675</v>
          </cell>
          <cell r="G26">
            <v>182</v>
          </cell>
          <cell r="H26">
            <v>29</v>
          </cell>
          <cell r="I26">
            <v>135</v>
          </cell>
          <cell r="J26">
            <v>54</v>
          </cell>
          <cell r="K26">
            <v>87</v>
          </cell>
          <cell r="L26">
            <v>0</v>
          </cell>
          <cell r="M26">
            <v>6</v>
          </cell>
          <cell r="N26">
            <v>0</v>
          </cell>
          <cell r="O26">
            <v>14</v>
          </cell>
          <cell r="P26">
            <v>0</v>
          </cell>
          <cell r="Q26">
            <v>2</v>
          </cell>
          <cell r="R26">
            <v>0</v>
          </cell>
          <cell r="S26">
            <v>5</v>
          </cell>
          <cell r="T26">
            <v>0</v>
          </cell>
          <cell r="U26">
            <v>3</v>
          </cell>
          <cell r="V26">
            <v>0</v>
          </cell>
          <cell r="W26">
            <v>1</v>
          </cell>
          <cell r="X26">
            <v>0</v>
          </cell>
          <cell r="Y26">
            <v>0</v>
          </cell>
          <cell r="Z26">
            <v>0</v>
          </cell>
          <cell r="AA26">
            <v>0</v>
          </cell>
          <cell r="AB26">
            <v>0</v>
          </cell>
          <cell r="AC26">
            <v>0</v>
          </cell>
          <cell r="AD26">
            <v>0</v>
          </cell>
          <cell r="AE26">
            <v>17</v>
          </cell>
          <cell r="AF26">
            <v>0</v>
          </cell>
          <cell r="AG26">
            <v>2</v>
          </cell>
          <cell r="AH26">
            <v>0</v>
          </cell>
          <cell r="AI26">
            <v>23</v>
          </cell>
          <cell r="AJ26">
            <v>0</v>
          </cell>
          <cell r="AK26">
            <v>10</v>
          </cell>
          <cell r="AL26">
            <v>0</v>
          </cell>
          <cell r="AM26">
            <v>4</v>
          </cell>
          <cell r="AN26">
            <v>0</v>
          </cell>
          <cell r="AO26">
            <v>1</v>
          </cell>
          <cell r="AP26">
            <v>0</v>
          </cell>
          <cell r="AQ26">
            <v>9</v>
          </cell>
          <cell r="AR26">
            <v>1</v>
          </cell>
          <cell r="AS26">
            <v>2</v>
          </cell>
          <cell r="AT26">
            <v>0</v>
          </cell>
          <cell r="AU26">
            <v>0</v>
          </cell>
          <cell r="AV26">
            <v>0</v>
          </cell>
          <cell r="AW26">
            <v>0</v>
          </cell>
          <cell r="AX26">
            <v>0</v>
          </cell>
          <cell r="AY26">
            <v>0</v>
          </cell>
          <cell r="AZ26" t="str">
            <v>Yes</v>
          </cell>
        </row>
        <row r="27">
          <cell r="E27">
            <v>4816</v>
          </cell>
          <cell r="F27">
            <v>402</v>
          </cell>
          <cell r="G27">
            <v>272</v>
          </cell>
          <cell r="H27">
            <v>28</v>
          </cell>
          <cell r="I27">
            <v>105</v>
          </cell>
          <cell r="J27">
            <v>34</v>
          </cell>
          <cell r="K27">
            <v>162</v>
          </cell>
          <cell r="L27">
            <v>18</v>
          </cell>
          <cell r="M27">
            <v>9</v>
          </cell>
          <cell r="N27">
            <v>3</v>
          </cell>
          <cell r="O27">
            <v>41</v>
          </cell>
          <cell r="P27">
            <v>8</v>
          </cell>
          <cell r="Q27">
            <v>2</v>
          </cell>
          <cell r="R27">
            <v>1</v>
          </cell>
          <cell r="S27">
            <v>5</v>
          </cell>
          <cell r="T27">
            <v>1</v>
          </cell>
          <cell r="U27">
            <v>1</v>
          </cell>
          <cell r="V27">
            <v>0</v>
          </cell>
          <cell r="W27">
            <v>0</v>
          </cell>
          <cell r="X27">
            <v>0</v>
          </cell>
          <cell r="Y27">
            <v>0</v>
          </cell>
          <cell r="Z27">
            <v>0</v>
          </cell>
          <cell r="AA27">
            <v>79</v>
          </cell>
          <cell r="AB27">
            <v>18</v>
          </cell>
          <cell r="AC27">
            <v>9</v>
          </cell>
          <cell r="AD27">
            <v>7</v>
          </cell>
          <cell r="AE27">
            <v>19</v>
          </cell>
          <cell r="AF27">
            <v>4</v>
          </cell>
          <cell r="AG27">
            <v>4</v>
          </cell>
          <cell r="AH27">
            <v>2</v>
          </cell>
          <cell r="AI27">
            <v>14</v>
          </cell>
          <cell r="AJ27">
            <v>2</v>
          </cell>
          <cell r="AK27">
            <v>2</v>
          </cell>
          <cell r="AL27">
            <v>0</v>
          </cell>
          <cell r="AM27">
            <v>0</v>
          </cell>
          <cell r="AN27">
            <v>3</v>
          </cell>
          <cell r="AO27">
            <v>0</v>
          </cell>
          <cell r="AP27">
            <v>4</v>
          </cell>
          <cell r="AQ27">
            <v>0</v>
          </cell>
          <cell r="AR27">
            <v>1</v>
          </cell>
          <cell r="AS27">
            <v>0</v>
          </cell>
          <cell r="AT27">
            <v>0</v>
          </cell>
          <cell r="AU27">
            <v>50</v>
          </cell>
          <cell r="AV27">
            <v>22</v>
          </cell>
          <cell r="AW27">
            <v>7</v>
          </cell>
          <cell r="AX27">
            <v>10</v>
          </cell>
          <cell r="AY27">
            <v>1357540</v>
          </cell>
          <cell r="AZ27" t="str">
            <v>Yes</v>
          </cell>
        </row>
        <row r="28">
          <cell r="E28">
            <v>6044</v>
          </cell>
          <cell r="F28">
            <v>663</v>
          </cell>
          <cell r="G28">
            <v>333</v>
          </cell>
          <cell r="H28">
            <v>28</v>
          </cell>
          <cell r="I28">
            <v>563</v>
          </cell>
          <cell r="J28">
            <v>96</v>
          </cell>
          <cell r="K28">
            <v>246</v>
          </cell>
          <cell r="L28">
            <v>0</v>
          </cell>
          <cell r="M28">
            <v>4</v>
          </cell>
          <cell r="N28">
            <v>0</v>
          </cell>
          <cell r="O28">
            <v>26</v>
          </cell>
          <cell r="P28">
            <v>0</v>
          </cell>
          <cell r="Q28">
            <v>2</v>
          </cell>
          <cell r="R28">
            <v>0</v>
          </cell>
          <cell r="S28">
            <v>13</v>
          </cell>
          <cell r="T28">
            <v>1</v>
          </cell>
          <cell r="U28">
            <v>10</v>
          </cell>
          <cell r="V28">
            <v>0</v>
          </cell>
          <cell r="W28">
            <v>3</v>
          </cell>
          <cell r="X28">
            <v>0</v>
          </cell>
          <cell r="Y28">
            <v>6</v>
          </cell>
          <cell r="Z28">
            <v>0</v>
          </cell>
          <cell r="AA28">
            <v>35</v>
          </cell>
          <cell r="AB28">
            <v>1</v>
          </cell>
          <cell r="AC28">
            <v>4</v>
          </cell>
          <cell r="AD28">
            <v>0</v>
          </cell>
          <cell r="AE28">
            <v>174</v>
          </cell>
          <cell r="AF28">
            <v>2</v>
          </cell>
          <cell r="AG28">
            <v>11</v>
          </cell>
          <cell r="AH28">
            <v>1</v>
          </cell>
          <cell r="AI28">
            <v>81</v>
          </cell>
          <cell r="AJ28">
            <v>2</v>
          </cell>
          <cell r="AK28">
            <v>15</v>
          </cell>
          <cell r="AL28">
            <v>2</v>
          </cell>
          <cell r="AM28">
            <v>78</v>
          </cell>
          <cell r="AN28">
            <v>8</v>
          </cell>
          <cell r="AO28">
            <v>18</v>
          </cell>
          <cell r="AP28">
            <v>2</v>
          </cell>
          <cell r="AQ28">
            <v>45</v>
          </cell>
          <cell r="AR28">
            <v>3</v>
          </cell>
          <cell r="AS28">
            <v>31</v>
          </cell>
          <cell r="AT28">
            <v>3</v>
          </cell>
          <cell r="AU28">
            <v>129</v>
          </cell>
          <cell r="AV28">
            <v>2</v>
          </cell>
          <cell r="AW28">
            <v>8</v>
          </cell>
          <cell r="AX28">
            <v>0</v>
          </cell>
          <cell r="AY28">
            <v>1625610</v>
          </cell>
          <cell r="AZ28" t="str">
            <v>Yes</v>
          </cell>
        </row>
        <row r="29">
          <cell r="E29">
            <v>11370</v>
          </cell>
          <cell r="F29">
            <v>1288</v>
          </cell>
          <cell r="G29">
            <v>191</v>
          </cell>
          <cell r="H29">
            <v>36</v>
          </cell>
          <cell r="I29">
            <v>329</v>
          </cell>
          <cell r="J29">
            <v>89</v>
          </cell>
          <cell r="K29">
            <v>127</v>
          </cell>
          <cell r="L29">
            <v>4</v>
          </cell>
          <cell r="M29">
            <v>10</v>
          </cell>
          <cell r="N29">
            <v>4</v>
          </cell>
          <cell r="O29">
            <v>56</v>
          </cell>
          <cell r="P29">
            <v>0</v>
          </cell>
          <cell r="Q29">
            <v>2</v>
          </cell>
          <cell r="R29">
            <v>1</v>
          </cell>
          <cell r="S29">
            <v>18</v>
          </cell>
          <cell r="T29">
            <v>0</v>
          </cell>
          <cell r="U29">
            <v>0</v>
          </cell>
          <cell r="V29">
            <v>0</v>
          </cell>
          <cell r="W29">
            <v>0</v>
          </cell>
          <cell r="X29">
            <v>0</v>
          </cell>
          <cell r="Y29">
            <v>7</v>
          </cell>
          <cell r="Z29">
            <v>4</v>
          </cell>
          <cell r="AA29">
            <v>0</v>
          </cell>
          <cell r="AB29">
            <v>0</v>
          </cell>
          <cell r="AC29">
            <v>0</v>
          </cell>
          <cell r="AD29">
            <v>0</v>
          </cell>
          <cell r="AE29">
            <v>85</v>
          </cell>
          <cell r="AF29">
            <v>11</v>
          </cell>
          <cell r="AG29">
            <v>12</v>
          </cell>
          <cell r="AH29">
            <v>8</v>
          </cell>
          <cell r="AI29">
            <v>95</v>
          </cell>
          <cell r="AJ29">
            <v>15</v>
          </cell>
          <cell r="AK29">
            <v>16</v>
          </cell>
          <cell r="AL29">
            <v>4</v>
          </cell>
          <cell r="AM29">
            <v>180</v>
          </cell>
          <cell r="AN29">
            <v>18</v>
          </cell>
          <cell r="AO29">
            <v>23</v>
          </cell>
          <cell r="AP29">
            <v>1</v>
          </cell>
          <cell r="AQ29">
            <v>25</v>
          </cell>
          <cell r="AR29">
            <v>8</v>
          </cell>
          <cell r="AS29">
            <v>24</v>
          </cell>
          <cell r="AT29">
            <v>12</v>
          </cell>
          <cell r="AU29">
            <v>90</v>
          </cell>
          <cell r="AV29">
            <v>0</v>
          </cell>
          <cell r="AW29">
            <v>14</v>
          </cell>
          <cell r="AX29">
            <v>0</v>
          </cell>
          <cell r="AY29">
            <v>1897626</v>
          </cell>
          <cell r="AZ29" t="str">
            <v>Yes</v>
          </cell>
        </row>
        <row r="30">
          <cell r="E30">
            <v>2237</v>
          </cell>
          <cell r="F30">
            <v>421</v>
          </cell>
          <cell r="G30">
            <v>43</v>
          </cell>
          <cell r="H30">
            <v>16</v>
          </cell>
          <cell r="I30">
            <v>96</v>
          </cell>
          <cell r="J30">
            <v>50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673020</v>
          </cell>
          <cell r="AZ30" t="str">
            <v>Yes</v>
          </cell>
        </row>
        <row r="31">
          <cell r="E31">
            <v>3538</v>
          </cell>
          <cell r="F31">
            <v>297</v>
          </cell>
          <cell r="G31">
            <v>84</v>
          </cell>
          <cell r="H31">
            <v>31</v>
          </cell>
          <cell r="I31">
            <v>12</v>
          </cell>
          <cell r="J31">
            <v>3</v>
          </cell>
          <cell r="K31">
            <v>7</v>
          </cell>
          <cell r="L31">
            <v>0</v>
          </cell>
          <cell r="M31">
            <v>2</v>
          </cell>
          <cell r="N31">
            <v>0</v>
          </cell>
          <cell r="O31">
            <v>13</v>
          </cell>
          <cell r="P31">
            <v>5</v>
          </cell>
          <cell r="Q31">
            <v>6</v>
          </cell>
          <cell r="R31">
            <v>0</v>
          </cell>
          <cell r="S31">
            <v>4</v>
          </cell>
          <cell r="T31">
            <v>3</v>
          </cell>
          <cell r="U31">
            <v>0</v>
          </cell>
          <cell r="V31">
            <v>0</v>
          </cell>
          <cell r="W31">
            <v>8</v>
          </cell>
          <cell r="X31">
            <v>2</v>
          </cell>
          <cell r="Y31">
            <v>0</v>
          </cell>
          <cell r="Z31">
            <v>1</v>
          </cell>
          <cell r="AA31">
            <v>18</v>
          </cell>
          <cell r="AB31">
            <v>2</v>
          </cell>
          <cell r="AC31">
            <v>15</v>
          </cell>
          <cell r="AD31">
            <v>1</v>
          </cell>
          <cell r="AE31">
            <v>2</v>
          </cell>
          <cell r="AF31">
            <v>0</v>
          </cell>
          <cell r="AG31">
            <v>1</v>
          </cell>
          <cell r="AH31">
            <v>0</v>
          </cell>
          <cell r="AI31">
            <v>3</v>
          </cell>
          <cell r="AJ31">
            <v>0</v>
          </cell>
          <cell r="AK31">
            <v>0</v>
          </cell>
          <cell r="AL31">
            <v>0</v>
          </cell>
          <cell r="AM31">
            <v>0</v>
          </cell>
          <cell r="AN31">
            <v>1</v>
          </cell>
          <cell r="AO31">
            <v>1</v>
          </cell>
          <cell r="AP31">
            <v>0</v>
          </cell>
          <cell r="AQ31">
            <v>2</v>
          </cell>
          <cell r="AR31">
            <v>0</v>
          </cell>
          <cell r="AS31">
            <v>0</v>
          </cell>
          <cell r="AT31">
            <v>0</v>
          </cell>
          <cell r="AU31">
            <v>2</v>
          </cell>
          <cell r="AV31">
            <v>2</v>
          </cell>
          <cell r="AW31">
            <v>1</v>
          </cell>
          <cell r="AX31">
            <v>0</v>
          </cell>
          <cell r="AY31">
            <v>764658</v>
          </cell>
          <cell r="AZ31" t="str">
            <v>No</v>
          </cell>
        </row>
        <row r="32">
          <cell r="E32">
            <v>3813</v>
          </cell>
          <cell r="F32">
            <v>358</v>
          </cell>
          <cell r="G32">
            <v>95</v>
          </cell>
          <cell r="H32">
            <v>44</v>
          </cell>
          <cell r="I32">
            <v>16</v>
          </cell>
          <cell r="J32">
            <v>9</v>
          </cell>
          <cell r="K32">
            <v>10</v>
          </cell>
          <cell r="L32">
            <v>0</v>
          </cell>
          <cell r="M32">
            <v>4</v>
          </cell>
          <cell r="N32">
            <v>0</v>
          </cell>
          <cell r="O32">
            <v>23</v>
          </cell>
          <cell r="P32">
            <v>7</v>
          </cell>
          <cell r="Q32">
            <v>8</v>
          </cell>
          <cell r="R32">
            <v>1</v>
          </cell>
          <cell r="S32">
            <v>3</v>
          </cell>
          <cell r="T32">
            <v>0</v>
          </cell>
          <cell r="U32">
            <v>0</v>
          </cell>
          <cell r="V32">
            <v>0</v>
          </cell>
          <cell r="W32">
            <v>6</v>
          </cell>
          <cell r="X32">
            <v>3</v>
          </cell>
          <cell r="Y32">
            <v>3</v>
          </cell>
          <cell r="Z32">
            <v>1</v>
          </cell>
          <cell r="AA32">
            <v>17</v>
          </cell>
          <cell r="AB32">
            <v>3</v>
          </cell>
          <cell r="AC32">
            <v>13</v>
          </cell>
          <cell r="AD32">
            <v>1</v>
          </cell>
          <cell r="AE32">
            <v>1</v>
          </cell>
          <cell r="AF32">
            <v>0</v>
          </cell>
          <cell r="AG32">
            <v>0</v>
          </cell>
          <cell r="AH32">
            <v>0</v>
          </cell>
          <cell r="AI32">
            <v>3</v>
          </cell>
          <cell r="AJ32">
            <v>0</v>
          </cell>
          <cell r="AK32">
            <v>0</v>
          </cell>
          <cell r="AL32">
            <v>1</v>
          </cell>
          <cell r="AM32">
            <v>1</v>
          </cell>
          <cell r="AN32">
            <v>1</v>
          </cell>
          <cell r="AO32">
            <v>0</v>
          </cell>
          <cell r="AP32">
            <v>0</v>
          </cell>
          <cell r="AQ32">
            <v>1</v>
          </cell>
          <cell r="AR32">
            <v>0</v>
          </cell>
          <cell r="AS32">
            <v>0</v>
          </cell>
          <cell r="AT32">
            <v>0</v>
          </cell>
          <cell r="AU32">
            <v>1</v>
          </cell>
          <cell r="AV32">
            <v>0</v>
          </cell>
          <cell r="AW32">
            <v>5</v>
          </cell>
          <cell r="AX32">
            <v>0</v>
          </cell>
          <cell r="AY32">
            <v>984040</v>
          </cell>
          <cell r="AZ32" t="str">
            <v>No</v>
          </cell>
        </row>
        <row r="33">
          <cell r="E33">
            <v>1752</v>
          </cell>
          <cell r="F33">
            <v>327</v>
          </cell>
          <cell r="G33">
            <v>73</v>
          </cell>
          <cell r="H33">
            <v>12</v>
          </cell>
          <cell r="I33">
            <v>64</v>
          </cell>
          <cell r="J33">
            <v>26</v>
          </cell>
          <cell r="K33">
            <v>25</v>
          </cell>
          <cell r="L33">
            <v>0</v>
          </cell>
          <cell r="M33">
            <v>1</v>
          </cell>
          <cell r="N33">
            <v>0</v>
          </cell>
          <cell r="O33">
            <v>7</v>
          </cell>
          <cell r="P33">
            <v>0</v>
          </cell>
          <cell r="Q33">
            <v>0</v>
          </cell>
          <cell r="R33">
            <v>0</v>
          </cell>
          <cell r="S33">
            <v>3</v>
          </cell>
          <cell r="T33">
            <v>1</v>
          </cell>
          <cell r="U33">
            <v>0</v>
          </cell>
          <cell r="V33">
            <v>0</v>
          </cell>
          <cell r="W33">
            <v>1</v>
          </cell>
          <cell r="X33">
            <v>0</v>
          </cell>
          <cell r="Y33">
            <v>0</v>
          </cell>
          <cell r="Z33">
            <v>0</v>
          </cell>
          <cell r="AA33">
            <v>1</v>
          </cell>
          <cell r="AB33">
            <v>0</v>
          </cell>
          <cell r="AC33">
            <v>0</v>
          </cell>
          <cell r="AD33">
            <v>0</v>
          </cell>
          <cell r="AE33">
            <v>11</v>
          </cell>
          <cell r="AF33">
            <v>0</v>
          </cell>
          <cell r="AG33">
            <v>0</v>
          </cell>
          <cell r="AH33">
            <v>0</v>
          </cell>
          <cell r="AI33">
            <v>7</v>
          </cell>
          <cell r="AJ33">
            <v>0</v>
          </cell>
          <cell r="AK33">
            <v>3</v>
          </cell>
          <cell r="AL33">
            <v>0</v>
          </cell>
          <cell r="AM33">
            <v>6</v>
          </cell>
          <cell r="AN33">
            <v>0</v>
          </cell>
          <cell r="AO33">
            <v>2</v>
          </cell>
          <cell r="AP33">
            <v>0</v>
          </cell>
          <cell r="AQ33">
            <v>8</v>
          </cell>
          <cell r="AR33">
            <v>0</v>
          </cell>
          <cell r="AS33">
            <v>0</v>
          </cell>
          <cell r="AT33">
            <v>0</v>
          </cell>
          <cell r="AU33">
            <v>0</v>
          </cell>
          <cell r="AV33">
            <v>0</v>
          </cell>
          <cell r="AW33">
            <v>1</v>
          </cell>
          <cell r="AX33">
            <v>0</v>
          </cell>
          <cell r="AY33">
            <v>563000</v>
          </cell>
          <cell r="AZ33" t="str">
            <v>Yes</v>
          </cell>
        </row>
        <row r="34">
          <cell r="E34">
            <v>3217</v>
          </cell>
          <cell r="F34">
            <v>293</v>
          </cell>
          <cell r="G34">
            <v>172</v>
          </cell>
          <cell r="H34">
            <v>11</v>
          </cell>
          <cell r="I34">
            <v>17</v>
          </cell>
          <cell r="J34">
            <v>13</v>
          </cell>
          <cell r="K34">
            <v>89</v>
          </cell>
          <cell r="L34">
            <v>6</v>
          </cell>
          <cell r="M34">
            <v>4</v>
          </cell>
          <cell r="N34">
            <v>0</v>
          </cell>
          <cell r="O34">
            <v>4</v>
          </cell>
          <cell r="P34">
            <v>0</v>
          </cell>
          <cell r="Q34">
            <v>1</v>
          </cell>
          <cell r="R34">
            <v>0</v>
          </cell>
          <cell r="S34">
            <v>9</v>
          </cell>
          <cell r="T34">
            <v>3</v>
          </cell>
          <cell r="U34">
            <v>2</v>
          </cell>
          <cell r="V34">
            <v>0</v>
          </cell>
          <cell r="W34">
            <v>2</v>
          </cell>
          <cell r="X34">
            <v>0</v>
          </cell>
          <cell r="Y34">
            <v>2</v>
          </cell>
          <cell r="Z34">
            <v>0</v>
          </cell>
          <cell r="AA34">
            <v>2</v>
          </cell>
          <cell r="AB34">
            <v>1</v>
          </cell>
          <cell r="AC34">
            <v>0</v>
          </cell>
          <cell r="AD34">
            <v>0</v>
          </cell>
          <cell r="AE34">
            <v>146</v>
          </cell>
          <cell r="AF34">
            <v>2</v>
          </cell>
          <cell r="AG34">
            <v>4</v>
          </cell>
          <cell r="AH34">
            <v>0</v>
          </cell>
          <cell r="AI34">
            <v>4</v>
          </cell>
          <cell r="AJ34">
            <v>0</v>
          </cell>
          <cell r="AK34">
            <v>0</v>
          </cell>
          <cell r="AL34">
            <v>0</v>
          </cell>
          <cell r="AM34">
            <v>19</v>
          </cell>
          <cell r="AN34">
            <v>0</v>
          </cell>
          <cell r="AO34">
            <v>8</v>
          </cell>
          <cell r="AP34">
            <v>0</v>
          </cell>
          <cell r="AQ34">
            <v>10</v>
          </cell>
          <cell r="AR34">
            <v>0</v>
          </cell>
          <cell r="AS34">
            <v>2</v>
          </cell>
          <cell r="AT34">
            <v>0</v>
          </cell>
          <cell r="AU34">
            <v>2</v>
          </cell>
          <cell r="AV34">
            <v>1</v>
          </cell>
          <cell r="AW34">
            <v>0</v>
          </cell>
          <cell r="AX34">
            <v>0</v>
          </cell>
          <cell r="AY34">
            <v>190821</v>
          </cell>
          <cell r="AZ34" t="str">
            <v>Yes</v>
          </cell>
        </row>
        <row r="35">
          <cell r="E35">
            <v>1943</v>
          </cell>
          <cell r="F35">
            <v>307</v>
          </cell>
          <cell r="G35">
            <v>111</v>
          </cell>
          <cell r="H35">
            <v>15</v>
          </cell>
          <cell r="I35">
            <v>54</v>
          </cell>
          <cell r="J35">
            <v>24</v>
          </cell>
          <cell r="K35">
            <v>44</v>
          </cell>
          <cell r="L35">
            <v>0</v>
          </cell>
          <cell r="M35">
            <v>2</v>
          </cell>
          <cell r="N35">
            <v>0</v>
          </cell>
          <cell r="O35">
            <v>3</v>
          </cell>
          <cell r="P35">
            <v>0</v>
          </cell>
          <cell r="Q35">
            <v>0</v>
          </cell>
          <cell r="R35">
            <v>0</v>
          </cell>
          <cell r="S35">
            <v>1</v>
          </cell>
          <cell r="T35">
            <v>0</v>
          </cell>
          <cell r="U35">
            <v>4</v>
          </cell>
          <cell r="V35">
            <v>0</v>
          </cell>
          <cell r="W35">
            <v>0</v>
          </cell>
          <cell r="X35">
            <v>0</v>
          </cell>
          <cell r="Y35">
            <v>1</v>
          </cell>
          <cell r="Z35">
            <v>0</v>
          </cell>
          <cell r="AA35">
            <v>44</v>
          </cell>
          <cell r="AB35">
            <v>0</v>
          </cell>
          <cell r="AC35">
            <v>3</v>
          </cell>
          <cell r="AD35">
            <v>0</v>
          </cell>
          <cell r="AE35">
            <v>7</v>
          </cell>
          <cell r="AF35">
            <v>0</v>
          </cell>
          <cell r="AG35">
            <v>2</v>
          </cell>
          <cell r="AH35">
            <v>0</v>
          </cell>
          <cell r="AI35">
            <v>5</v>
          </cell>
          <cell r="AJ35">
            <v>0</v>
          </cell>
          <cell r="AK35">
            <v>0</v>
          </cell>
          <cell r="AL35">
            <v>0</v>
          </cell>
          <cell r="AM35">
            <v>2</v>
          </cell>
          <cell r="AN35">
            <v>0</v>
          </cell>
          <cell r="AO35">
            <v>2</v>
          </cell>
          <cell r="AP35">
            <v>0</v>
          </cell>
          <cell r="AQ35">
            <v>0</v>
          </cell>
          <cell r="AR35">
            <v>0</v>
          </cell>
          <cell r="AS35">
            <v>0</v>
          </cell>
          <cell r="AT35">
            <v>0</v>
          </cell>
          <cell r="AU35">
            <v>21</v>
          </cell>
          <cell r="AV35">
            <v>0</v>
          </cell>
          <cell r="AW35">
            <v>5</v>
          </cell>
          <cell r="AX35">
            <v>0</v>
          </cell>
          <cell r="AY35">
            <v>1147412</v>
          </cell>
          <cell r="AZ35" t="str">
            <v>Yes</v>
          </cell>
        </row>
        <row r="36">
          <cell r="E36">
            <v>2027</v>
          </cell>
          <cell r="F36">
            <v>271</v>
          </cell>
          <cell r="G36">
            <v>84</v>
          </cell>
          <cell r="H36">
            <v>11</v>
          </cell>
          <cell r="I36">
            <v>73</v>
          </cell>
          <cell r="J36">
            <v>24</v>
          </cell>
          <cell r="K36">
            <v>30</v>
          </cell>
          <cell r="L36">
            <v>0</v>
          </cell>
          <cell r="M36">
            <v>0</v>
          </cell>
          <cell r="N36">
            <v>0</v>
          </cell>
          <cell r="O36">
            <v>8</v>
          </cell>
          <cell r="P36">
            <v>0</v>
          </cell>
          <cell r="Q36">
            <v>1</v>
          </cell>
          <cell r="R36">
            <v>0</v>
          </cell>
          <cell r="S36">
            <v>2</v>
          </cell>
          <cell r="T36">
            <v>0</v>
          </cell>
          <cell r="U36">
            <v>1</v>
          </cell>
          <cell r="V36">
            <v>0</v>
          </cell>
          <cell r="W36">
            <v>0</v>
          </cell>
          <cell r="X36">
            <v>0</v>
          </cell>
          <cell r="Y36">
            <v>0</v>
          </cell>
          <cell r="Z36">
            <v>0</v>
          </cell>
          <cell r="AA36">
            <v>0</v>
          </cell>
          <cell r="AB36">
            <v>0</v>
          </cell>
          <cell r="AC36">
            <v>0</v>
          </cell>
          <cell r="AD36">
            <v>0</v>
          </cell>
          <cell r="AE36">
            <v>9</v>
          </cell>
          <cell r="AF36">
            <v>0</v>
          </cell>
          <cell r="AG36">
            <v>5</v>
          </cell>
          <cell r="AH36">
            <v>0</v>
          </cell>
          <cell r="AI36">
            <v>4</v>
          </cell>
          <cell r="AJ36">
            <v>0</v>
          </cell>
          <cell r="AK36">
            <v>7</v>
          </cell>
          <cell r="AL36">
            <v>0</v>
          </cell>
          <cell r="AM36">
            <v>3</v>
          </cell>
          <cell r="AN36">
            <v>0</v>
          </cell>
          <cell r="AO36">
            <v>0</v>
          </cell>
          <cell r="AP36">
            <v>0</v>
          </cell>
          <cell r="AQ36">
            <v>2</v>
          </cell>
          <cell r="AR36">
            <v>1</v>
          </cell>
          <cell r="AS36">
            <v>2</v>
          </cell>
          <cell r="AT36">
            <v>0</v>
          </cell>
          <cell r="AU36">
            <v>0</v>
          </cell>
          <cell r="AV36">
            <v>0</v>
          </cell>
          <cell r="AW36">
            <v>0</v>
          </cell>
          <cell r="AX36">
            <v>0</v>
          </cell>
          <cell r="AY36">
            <v>515000</v>
          </cell>
          <cell r="AZ36" t="str">
            <v>Yes</v>
          </cell>
        </row>
        <row r="37">
          <cell r="E37">
            <v>2061</v>
          </cell>
          <cell r="F37">
            <v>196</v>
          </cell>
          <cell r="G37">
            <v>87</v>
          </cell>
          <cell r="H37">
            <v>9</v>
          </cell>
          <cell r="I37">
            <v>74</v>
          </cell>
          <cell r="J37">
            <v>16</v>
          </cell>
          <cell r="K37">
            <v>76</v>
          </cell>
          <cell r="L37">
            <v>0</v>
          </cell>
          <cell r="M37">
            <v>1</v>
          </cell>
          <cell r="N37">
            <v>0</v>
          </cell>
          <cell r="O37">
            <v>5</v>
          </cell>
          <cell r="P37">
            <v>0</v>
          </cell>
          <cell r="Q37">
            <v>1</v>
          </cell>
          <cell r="R37">
            <v>0</v>
          </cell>
          <cell r="S37">
            <v>13</v>
          </cell>
          <cell r="T37">
            <v>2</v>
          </cell>
          <cell r="U37">
            <v>1</v>
          </cell>
          <cell r="V37">
            <v>1</v>
          </cell>
          <cell r="W37">
            <v>1</v>
          </cell>
          <cell r="X37">
            <v>0</v>
          </cell>
          <cell r="Y37">
            <v>1</v>
          </cell>
          <cell r="Z37">
            <v>0</v>
          </cell>
          <cell r="AA37">
            <v>8</v>
          </cell>
          <cell r="AB37">
            <v>0</v>
          </cell>
          <cell r="AC37">
            <v>1</v>
          </cell>
          <cell r="AD37">
            <v>0</v>
          </cell>
          <cell r="AE37">
            <v>37</v>
          </cell>
          <cell r="AF37">
            <v>0</v>
          </cell>
          <cell r="AG37">
            <v>5</v>
          </cell>
          <cell r="AH37">
            <v>0</v>
          </cell>
          <cell r="AI37">
            <v>14</v>
          </cell>
          <cell r="AJ37">
            <v>3</v>
          </cell>
          <cell r="AK37">
            <v>1</v>
          </cell>
          <cell r="AL37">
            <v>0</v>
          </cell>
          <cell r="AM37">
            <v>15</v>
          </cell>
          <cell r="AN37">
            <v>4</v>
          </cell>
          <cell r="AO37">
            <v>7</v>
          </cell>
          <cell r="AP37">
            <v>7</v>
          </cell>
          <cell r="AQ37">
            <v>3</v>
          </cell>
          <cell r="AR37">
            <v>1</v>
          </cell>
          <cell r="AS37">
            <v>1</v>
          </cell>
          <cell r="AT37">
            <v>1</v>
          </cell>
          <cell r="AU37">
            <v>14</v>
          </cell>
          <cell r="AV37">
            <v>0</v>
          </cell>
          <cell r="AW37">
            <v>4</v>
          </cell>
          <cell r="AX37">
            <v>0</v>
          </cell>
          <cell r="AY37">
            <v>574116</v>
          </cell>
          <cell r="AZ37" t="str">
            <v>No</v>
          </cell>
        </row>
        <row r="38">
          <cell r="E38">
            <v>3043</v>
          </cell>
          <cell r="F38">
            <v>462</v>
          </cell>
          <cell r="G38">
            <v>89</v>
          </cell>
          <cell r="H38">
            <v>12</v>
          </cell>
          <cell r="I38">
            <v>120</v>
          </cell>
          <cell r="J38">
            <v>38</v>
          </cell>
          <cell r="K38">
            <v>43</v>
          </cell>
          <cell r="L38">
            <v>1</v>
          </cell>
          <cell r="M38">
            <v>1</v>
          </cell>
          <cell r="N38">
            <v>0</v>
          </cell>
          <cell r="O38">
            <v>1</v>
          </cell>
          <cell r="P38">
            <v>2</v>
          </cell>
          <cell r="Q38">
            <v>1</v>
          </cell>
          <cell r="R38">
            <v>0</v>
          </cell>
          <cell r="S38">
            <v>6</v>
          </cell>
          <cell r="T38">
            <v>3</v>
          </cell>
          <cell r="U38">
            <v>6</v>
          </cell>
          <cell r="V38">
            <v>2</v>
          </cell>
          <cell r="W38">
            <v>2</v>
          </cell>
          <cell r="X38">
            <v>0</v>
          </cell>
          <cell r="Y38">
            <v>0</v>
          </cell>
          <cell r="Z38">
            <v>0</v>
          </cell>
          <cell r="AA38">
            <v>15</v>
          </cell>
          <cell r="AB38">
            <v>0</v>
          </cell>
          <cell r="AC38">
            <v>0</v>
          </cell>
          <cell r="AD38">
            <v>0</v>
          </cell>
          <cell r="AE38">
            <v>21</v>
          </cell>
          <cell r="AF38">
            <v>0</v>
          </cell>
          <cell r="AG38">
            <v>5</v>
          </cell>
          <cell r="AH38">
            <v>0</v>
          </cell>
          <cell r="AI38">
            <v>13</v>
          </cell>
          <cell r="AJ38">
            <v>2</v>
          </cell>
          <cell r="AK38">
            <v>1</v>
          </cell>
          <cell r="AL38">
            <v>1</v>
          </cell>
          <cell r="AM38">
            <v>22</v>
          </cell>
          <cell r="AN38">
            <v>3</v>
          </cell>
          <cell r="AO38">
            <v>2</v>
          </cell>
          <cell r="AP38">
            <v>5</v>
          </cell>
          <cell r="AQ38">
            <v>11</v>
          </cell>
          <cell r="AR38">
            <v>2</v>
          </cell>
          <cell r="AS38">
            <v>4</v>
          </cell>
          <cell r="AT38">
            <v>2</v>
          </cell>
          <cell r="AU38">
            <v>37</v>
          </cell>
          <cell r="AV38">
            <v>7</v>
          </cell>
          <cell r="AW38">
            <v>12</v>
          </cell>
          <cell r="AX38">
            <v>3</v>
          </cell>
          <cell r="AY38">
            <v>647891</v>
          </cell>
          <cell r="AZ38" t="str">
            <v>Yes</v>
          </cell>
        </row>
        <row r="39">
          <cell r="E39">
            <v>5955</v>
          </cell>
          <cell r="F39">
            <v>757</v>
          </cell>
          <cell r="G39">
            <v>261</v>
          </cell>
          <cell r="H39">
            <v>48</v>
          </cell>
          <cell r="I39">
            <v>213</v>
          </cell>
          <cell r="J39">
            <v>81</v>
          </cell>
          <cell r="K39">
            <v>231</v>
          </cell>
          <cell r="L39">
            <v>1</v>
          </cell>
          <cell r="M39">
            <v>11</v>
          </cell>
          <cell r="N39">
            <v>0</v>
          </cell>
          <cell r="O39">
            <v>16</v>
          </cell>
          <cell r="P39">
            <v>1</v>
          </cell>
          <cell r="Q39">
            <v>3</v>
          </cell>
          <cell r="R39">
            <v>1</v>
          </cell>
          <cell r="S39">
            <v>20</v>
          </cell>
          <cell r="T39">
            <v>6</v>
          </cell>
          <cell r="U39">
            <v>18</v>
          </cell>
          <cell r="V39">
            <v>3</v>
          </cell>
          <cell r="W39">
            <v>4</v>
          </cell>
          <cell r="X39">
            <v>1</v>
          </cell>
          <cell r="Y39">
            <v>2</v>
          </cell>
          <cell r="Z39">
            <v>0</v>
          </cell>
          <cell r="AA39">
            <v>30</v>
          </cell>
          <cell r="AB39">
            <v>0</v>
          </cell>
          <cell r="AC39">
            <v>4</v>
          </cell>
          <cell r="AD39">
            <v>0</v>
          </cell>
          <cell r="AE39">
            <v>109</v>
          </cell>
          <cell r="AF39">
            <v>2</v>
          </cell>
          <cell r="AG39">
            <v>13</v>
          </cell>
          <cell r="AH39">
            <v>1</v>
          </cell>
          <cell r="AI39">
            <v>26</v>
          </cell>
          <cell r="AJ39">
            <v>1</v>
          </cell>
          <cell r="AK39">
            <v>13</v>
          </cell>
          <cell r="AL39">
            <v>2</v>
          </cell>
          <cell r="AM39">
            <v>38</v>
          </cell>
          <cell r="AN39">
            <v>12</v>
          </cell>
          <cell r="AO39">
            <v>33</v>
          </cell>
          <cell r="AP39">
            <v>3</v>
          </cell>
          <cell r="AQ39">
            <v>20</v>
          </cell>
          <cell r="AR39">
            <v>11</v>
          </cell>
          <cell r="AS39">
            <v>16</v>
          </cell>
          <cell r="AT39">
            <v>5</v>
          </cell>
          <cell r="AU39">
            <v>29</v>
          </cell>
          <cell r="AV39">
            <v>6</v>
          </cell>
          <cell r="AW39">
            <v>14</v>
          </cell>
          <cell r="AX39">
            <v>1</v>
          </cell>
          <cell r="AY39">
            <v>1686283</v>
          </cell>
          <cell r="AZ39" t="str">
            <v>No</v>
          </cell>
        </row>
        <row r="40">
          <cell r="E40">
            <v>1999</v>
          </cell>
          <cell r="F40">
            <v>222</v>
          </cell>
          <cell r="G40">
            <v>115</v>
          </cell>
          <cell r="H40">
            <v>15</v>
          </cell>
          <cell r="I40">
            <v>49</v>
          </cell>
          <cell r="J40">
            <v>15</v>
          </cell>
          <cell r="K40">
            <v>55</v>
          </cell>
          <cell r="L40">
            <v>8</v>
          </cell>
          <cell r="M40">
            <v>5</v>
          </cell>
          <cell r="N40">
            <v>0</v>
          </cell>
          <cell r="O40">
            <v>56</v>
          </cell>
          <cell r="P40">
            <v>3</v>
          </cell>
          <cell r="Q40">
            <v>3</v>
          </cell>
          <cell r="R40">
            <v>0</v>
          </cell>
          <cell r="S40">
            <v>10</v>
          </cell>
          <cell r="T40">
            <v>3</v>
          </cell>
          <cell r="U40">
            <v>2</v>
          </cell>
          <cell r="V40">
            <v>1</v>
          </cell>
          <cell r="W40">
            <v>1</v>
          </cell>
          <cell r="X40">
            <v>1</v>
          </cell>
          <cell r="Y40">
            <v>2</v>
          </cell>
          <cell r="Z40">
            <v>1</v>
          </cell>
          <cell r="AA40">
            <v>19</v>
          </cell>
          <cell r="AB40">
            <v>5</v>
          </cell>
          <cell r="AC40">
            <v>3</v>
          </cell>
          <cell r="AD40">
            <v>0</v>
          </cell>
          <cell r="AE40">
            <v>13</v>
          </cell>
          <cell r="AF40">
            <v>1</v>
          </cell>
          <cell r="AG40">
            <v>0</v>
          </cell>
          <cell r="AH40">
            <v>0</v>
          </cell>
          <cell r="AI40">
            <v>12</v>
          </cell>
          <cell r="AJ40">
            <v>1</v>
          </cell>
          <cell r="AK40">
            <v>3</v>
          </cell>
          <cell r="AL40">
            <v>0</v>
          </cell>
          <cell r="AM40">
            <v>10</v>
          </cell>
          <cell r="AN40">
            <v>3</v>
          </cell>
          <cell r="AO40">
            <v>3</v>
          </cell>
          <cell r="AP40">
            <v>0</v>
          </cell>
          <cell r="AQ40">
            <v>0</v>
          </cell>
          <cell r="AR40">
            <v>1</v>
          </cell>
          <cell r="AS40">
            <v>1</v>
          </cell>
          <cell r="AT40">
            <v>2</v>
          </cell>
          <cell r="AU40">
            <v>14</v>
          </cell>
          <cell r="AV40">
            <v>2</v>
          </cell>
          <cell r="AW40">
            <v>3</v>
          </cell>
          <cell r="AX40">
            <v>2</v>
          </cell>
          <cell r="AY40">
            <v>335647</v>
          </cell>
          <cell r="AZ40" t="str">
            <v>Yes</v>
          </cell>
        </row>
        <row r="41">
          <cell r="E41">
            <v>2588</v>
          </cell>
          <cell r="F41">
            <v>273</v>
          </cell>
          <cell r="G41">
            <v>135</v>
          </cell>
          <cell r="H41">
            <v>16</v>
          </cell>
          <cell r="I41">
            <v>120</v>
          </cell>
          <cell r="J41">
            <v>27</v>
          </cell>
          <cell r="K41">
            <v>101</v>
          </cell>
          <cell r="L41">
            <v>0</v>
          </cell>
          <cell r="M41">
            <v>2</v>
          </cell>
          <cell r="N41">
            <v>0</v>
          </cell>
          <cell r="O41">
            <v>20</v>
          </cell>
          <cell r="P41">
            <v>0</v>
          </cell>
          <cell r="Q41">
            <v>16</v>
          </cell>
          <cell r="R41">
            <v>1</v>
          </cell>
          <cell r="S41">
            <v>14</v>
          </cell>
          <cell r="T41">
            <v>3</v>
          </cell>
          <cell r="U41">
            <v>0</v>
          </cell>
          <cell r="V41">
            <v>0</v>
          </cell>
          <cell r="W41">
            <v>0</v>
          </cell>
          <cell r="X41">
            <v>0</v>
          </cell>
          <cell r="Y41">
            <v>0</v>
          </cell>
          <cell r="Z41">
            <v>0</v>
          </cell>
          <cell r="AA41">
            <v>1</v>
          </cell>
          <cell r="AB41">
            <v>0</v>
          </cell>
          <cell r="AC41">
            <v>0</v>
          </cell>
          <cell r="AD41">
            <v>0</v>
          </cell>
          <cell r="AE41">
            <v>26</v>
          </cell>
          <cell r="AF41">
            <v>0</v>
          </cell>
          <cell r="AG41">
            <v>5</v>
          </cell>
          <cell r="AH41">
            <v>0</v>
          </cell>
          <cell r="AI41">
            <v>19</v>
          </cell>
          <cell r="AJ41">
            <v>3</v>
          </cell>
          <cell r="AK41">
            <v>15</v>
          </cell>
          <cell r="AL41">
            <v>0</v>
          </cell>
          <cell r="AM41">
            <v>59</v>
          </cell>
          <cell r="AN41">
            <v>13</v>
          </cell>
          <cell r="AO41">
            <v>7</v>
          </cell>
          <cell r="AP41">
            <v>1</v>
          </cell>
          <cell r="AQ41">
            <v>8</v>
          </cell>
          <cell r="AR41">
            <v>5</v>
          </cell>
          <cell r="AS41">
            <v>6</v>
          </cell>
          <cell r="AT41">
            <v>3</v>
          </cell>
          <cell r="AU41">
            <v>1</v>
          </cell>
          <cell r="AV41">
            <v>0</v>
          </cell>
          <cell r="AW41">
            <v>0</v>
          </cell>
          <cell r="AX41">
            <v>0</v>
          </cell>
          <cell r="AY41">
            <v>658000</v>
          </cell>
          <cell r="AZ41" t="str">
            <v>No</v>
          </cell>
        </row>
        <row r="42">
          <cell r="E42">
            <v>5131</v>
          </cell>
          <cell r="F42">
            <v>626</v>
          </cell>
          <cell r="G42">
            <v>373</v>
          </cell>
          <cell r="H42">
            <v>31</v>
          </cell>
          <cell r="I42">
            <v>171</v>
          </cell>
          <cell r="J42">
            <v>48</v>
          </cell>
          <cell r="K42">
            <v>339</v>
          </cell>
          <cell r="L42">
            <v>1</v>
          </cell>
          <cell r="M42">
            <v>15</v>
          </cell>
          <cell r="N42">
            <v>1</v>
          </cell>
          <cell r="O42">
            <v>72</v>
          </cell>
          <cell r="P42">
            <v>7</v>
          </cell>
          <cell r="Q42">
            <v>8</v>
          </cell>
          <cell r="R42">
            <v>0</v>
          </cell>
          <cell r="S42">
            <v>35</v>
          </cell>
          <cell r="T42">
            <v>5</v>
          </cell>
          <cell r="U42">
            <v>3</v>
          </cell>
          <cell r="V42">
            <v>2</v>
          </cell>
          <cell r="W42">
            <v>7</v>
          </cell>
          <cell r="X42">
            <v>1</v>
          </cell>
          <cell r="Y42">
            <v>2</v>
          </cell>
          <cell r="Z42">
            <v>1</v>
          </cell>
          <cell r="AA42">
            <v>81</v>
          </cell>
          <cell r="AB42">
            <v>6</v>
          </cell>
          <cell r="AC42">
            <v>10</v>
          </cell>
          <cell r="AD42">
            <v>1</v>
          </cell>
          <cell r="AE42">
            <v>90</v>
          </cell>
          <cell r="AF42">
            <v>1</v>
          </cell>
          <cell r="AG42">
            <v>11</v>
          </cell>
          <cell r="AH42">
            <v>0</v>
          </cell>
          <cell r="AI42">
            <v>40</v>
          </cell>
          <cell r="AJ42">
            <v>3</v>
          </cell>
          <cell r="AK42">
            <v>14</v>
          </cell>
          <cell r="AL42">
            <v>0</v>
          </cell>
          <cell r="AM42">
            <v>37</v>
          </cell>
          <cell r="AN42">
            <v>8</v>
          </cell>
          <cell r="AO42">
            <v>10</v>
          </cell>
          <cell r="AP42">
            <v>1</v>
          </cell>
          <cell r="AQ42">
            <v>7</v>
          </cell>
          <cell r="AR42">
            <v>1</v>
          </cell>
          <cell r="AS42">
            <v>18</v>
          </cell>
          <cell r="AT42">
            <v>1</v>
          </cell>
          <cell r="AU42">
            <v>37</v>
          </cell>
          <cell r="AV42">
            <v>4</v>
          </cell>
          <cell r="AW42">
            <v>13</v>
          </cell>
          <cell r="AX42">
            <v>2</v>
          </cell>
          <cell r="AY42">
            <v>1100000</v>
          </cell>
          <cell r="AZ42" t="str">
            <v>Yes</v>
          </cell>
        </row>
        <row r="43">
          <cell r="E43">
            <v>2630</v>
          </cell>
          <cell r="F43">
            <v>333</v>
          </cell>
          <cell r="G43">
            <v>90</v>
          </cell>
          <cell r="H43">
            <v>12</v>
          </cell>
          <cell r="I43">
            <v>77</v>
          </cell>
          <cell r="J43">
            <v>15</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84381</v>
          </cell>
          <cell r="AZ43" t="str">
            <v>No</v>
          </cell>
        </row>
        <row r="44">
          <cell r="E44">
            <v>2082</v>
          </cell>
          <cell r="F44">
            <v>169</v>
          </cell>
          <cell r="G44">
            <v>42</v>
          </cell>
          <cell r="H44">
            <v>5</v>
          </cell>
          <cell r="I44">
            <v>88</v>
          </cell>
          <cell r="J44">
            <v>20</v>
          </cell>
          <cell r="K44">
            <v>9</v>
          </cell>
          <cell r="L44">
            <v>0</v>
          </cell>
          <cell r="M44">
            <v>0</v>
          </cell>
          <cell r="N44">
            <v>0</v>
          </cell>
          <cell r="O44">
            <v>18</v>
          </cell>
          <cell r="P44">
            <v>0</v>
          </cell>
          <cell r="Q44">
            <v>2</v>
          </cell>
          <cell r="R44">
            <v>0</v>
          </cell>
          <cell r="S44">
            <v>3</v>
          </cell>
          <cell r="T44">
            <v>1</v>
          </cell>
          <cell r="U44">
            <v>0</v>
          </cell>
          <cell r="V44">
            <v>1</v>
          </cell>
          <cell r="W44">
            <v>0</v>
          </cell>
          <cell r="X44">
            <v>0</v>
          </cell>
          <cell r="Y44">
            <v>3</v>
          </cell>
          <cell r="Z44">
            <v>0</v>
          </cell>
          <cell r="AA44">
            <v>12</v>
          </cell>
          <cell r="AB44">
            <v>0</v>
          </cell>
          <cell r="AC44">
            <v>2</v>
          </cell>
          <cell r="AD44">
            <v>0</v>
          </cell>
          <cell r="AE44">
            <v>1</v>
          </cell>
          <cell r="AF44">
            <v>0</v>
          </cell>
          <cell r="AG44">
            <v>0</v>
          </cell>
          <cell r="AH44">
            <v>0</v>
          </cell>
          <cell r="AI44">
            <v>23</v>
          </cell>
          <cell r="AJ44">
            <v>1</v>
          </cell>
          <cell r="AK44">
            <v>1</v>
          </cell>
          <cell r="AL44">
            <v>0</v>
          </cell>
          <cell r="AM44">
            <v>26</v>
          </cell>
          <cell r="AN44">
            <v>1</v>
          </cell>
          <cell r="AO44">
            <v>3</v>
          </cell>
          <cell r="AP44">
            <v>1</v>
          </cell>
          <cell r="AQ44">
            <v>6</v>
          </cell>
          <cell r="AR44">
            <v>1</v>
          </cell>
          <cell r="AS44">
            <v>5</v>
          </cell>
          <cell r="AT44">
            <v>2</v>
          </cell>
          <cell r="AU44">
            <v>32</v>
          </cell>
          <cell r="AV44">
            <v>1</v>
          </cell>
          <cell r="AW44">
            <v>7</v>
          </cell>
          <cell r="AX44">
            <v>0</v>
          </cell>
          <cell r="AY44">
            <v>579854</v>
          </cell>
          <cell r="AZ44" t="str">
            <v>No</v>
          </cell>
        </row>
        <row r="45">
          <cell r="E45">
            <v>1835</v>
          </cell>
          <cell r="F45">
            <v>294</v>
          </cell>
          <cell r="G45">
            <v>102</v>
          </cell>
          <cell r="H45">
            <v>22</v>
          </cell>
          <cell r="I45">
            <v>51</v>
          </cell>
          <cell r="J45">
            <v>15</v>
          </cell>
          <cell r="K45">
            <v>34</v>
          </cell>
          <cell r="L45">
            <v>2</v>
          </cell>
          <cell r="M45">
            <v>2</v>
          </cell>
          <cell r="N45">
            <v>0</v>
          </cell>
          <cell r="O45">
            <v>31</v>
          </cell>
          <cell r="P45">
            <v>2</v>
          </cell>
          <cell r="Q45">
            <v>3</v>
          </cell>
          <cell r="R45">
            <v>2</v>
          </cell>
          <cell r="S45">
            <v>4</v>
          </cell>
          <cell r="T45">
            <v>6</v>
          </cell>
          <cell r="U45">
            <v>9</v>
          </cell>
          <cell r="V45">
            <v>1</v>
          </cell>
          <cell r="W45">
            <v>0</v>
          </cell>
          <cell r="X45">
            <v>3</v>
          </cell>
          <cell r="Y45">
            <v>1</v>
          </cell>
          <cell r="Z45">
            <v>1</v>
          </cell>
          <cell r="AA45">
            <v>19</v>
          </cell>
          <cell r="AB45">
            <v>3</v>
          </cell>
          <cell r="AC45">
            <v>2</v>
          </cell>
          <cell r="AD45">
            <v>0</v>
          </cell>
          <cell r="AE45">
            <v>10</v>
          </cell>
          <cell r="AF45">
            <v>0</v>
          </cell>
          <cell r="AG45">
            <v>7</v>
          </cell>
          <cell r="AH45">
            <v>1</v>
          </cell>
          <cell r="AI45">
            <v>17</v>
          </cell>
          <cell r="AJ45">
            <v>1</v>
          </cell>
          <cell r="AK45">
            <v>1</v>
          </cell>
          <cell r="AL45">
            <v>0</v>
          </cell>
          <cell r="AM45">
            <v>8</v>
          </cell>
          <cell r="AN45">
            <v>4</v>
          </cell>
          <cell r="AO45">
            <v>0</v>
          </cell>
          <cell r="AP45">
            <v>2</v>
          </cell>
          <cell r="AQ45">
            <v>1</v>
          </cell>
          <cell r="AR45">
            <v>0</v>
          </cell>
          <cell r="AS45">
            <v>0</v>
          </cell>
          <cell r="AT45">
            <v>0</v>
          </cell>
          <cell r="AU45">
            <v>17</v>
          </cell>
          <cell r="AV45">
            <v>1</v>
          </cell>
          <cell r="AW45">
            <v>7</v>
          </cell>
          <cell r="AX45">
            <v>1</v>
          </cell>
          <cell r="AY45">
            <v>713606</v>
          </cell>
          <cell r="AZ45" t="str">
            <v>Yes</v>
          </cell>
        </row>
        <row r="46">
          <cell r="E46">
            <v>2878</v>
          </cell>
          <cell r="F46">
            <v>281</v>
          </cell>
          <cell r="G46">
            <v>98</v>
          </cell>
          <cell r="H46">
            <v>5</v>
          </cell>
          <cell r="I46">
            <v>121</v>
          </cell>
          <cell r="J46">
            <v>27</v>
          </cell>
          <cell r="K46">
            <v>3</v>
          </cell>
          <cell r="L46">
            <v>0</v>
          </cell>
          <cell r="M46">
            <v>0</v>
          </cell>
          <cell r="N46">
            <v>0</v>
          </cell>
          <cell r="O46">
            <v>143</v>
          </cell>
          <cell r="P46">
            <v>0</v>
          </cell>
          <cell r="Q46">
            <v>7</v>
          </cell>
          <cell r="R46">
            <v>0</v>
          </cell>
          <cell r="S46">
            <v>38</v>
          </cell>
          <cell r="T46">
            <v>0</v>
          </cell>
          <cell r="U46">
            <v>9</v>
          </cell>
          <cell r="V46">
            <v>0</v>
          </cell>
          <cell r="W46">
            <v>1</v>
          </cell>
          <cell r="X46">
            <v>0</v>
          </cell>
          <cell r="Y46">
            <v>2</v>
          </cell>
          <cell r="Z46">
            <v>0</v>
          </cell>
          <cell r="AA46">
            <v>24</v>
          </cell>
          <cell r="AB46">
            <v>0</v>
          </cell>
          <cell r="AC46">
            <v>1</v>
          </cell>
          <cell r="AD46">
            <v>0</v>
          </cell>
          <cell r="AE46">
            <v>4</v>
          </cell>
          <cell r="AF46">
            <v>0</v>
          </cell>
          <cell r="AG46">
            <v>0</v>
          </cell>
          <cell r="AH46">
            <v>0</v>
          </cell>
          <cell r="AI46">
            <v>167</v>
          </cell>
          <cell r="AJ46">
            <v>0</v>
          </cell>
          <cell r="AK46">
            <v>6</v>
          </cell>
          <cell r="AL46">
            <v>0</v>
          </cell>
          <cell r="AM46">
            <v>39</v>
          </cell>
          <cell r="AN46">
            <v>0</v>
          </cell>
          <cell r="AO46">
            <v>15</v>
          </cell>
          <cell r="AP46">
            <v>0</v>
          </cell>
          <cell r="AQ46">
            <v>3</v>
          </cell>
          <cell r="AR46">
            <v>0</v>
          </cell>
          <cell r="AS46">
            <v>1</v>
          </cell>
          <cell r="AT46">
            <v>0</v>
          </cell>
          <cell r="AU46">
            <v>0</v>
          </cell>
          <cell r="AV46">
            <v>0</v>
          </cell>
          <cell r="AW46">
            <v>0</v>
          </cell>
          <cell r="AX46">
            <v>0</v>
          </cell>
          <cell r="AY46">
            <v>0</v>
          </cell>
          <cell r="AZ46" t="str">
            <v>Yes</v>
          </cell>
        </row>
        <row r="47">
          <cell r="E47">
            <v>4238</v>
          </cell>
          <cell r="F47">
            <v>709</v>
          </cell>
          <cell r="G47">
            <v>199</v>
          </cell>
          <cell r="H47">
            <v>31</v>
          </cell>
          <cell r="I47">
            <v>236</v>
          </cell>
          <cell r="J47">
            <v>48</v>
          </cell>
          <cell r="K47">
            <v>88</v>
          </cell>
          <cell r="L47">
            <v>26</v>
          </cell>
          <cell r="M47">
            <v>17</v>
          </cell>
          <cell r="N47">
            <v>0</v>
          </cell>
          <cell r="O47">
            <v>12</v>
          </cell>
          <cell r="P47">
            <v>2</v>
          </cell>
          <cell r="Q47">
            <v>3</v>
          </cell>
          <cell r="R47">
            <v>0</v>
          </cell>
          <cell r="S47">
            <v>6</v>
          </cell>
          <cell r="T47">
            <v>1</v>
          </cell>
          <cell r="U47">
            <v>2</v>
          </cell>
          <cell r="V47">
            <v>0</v>
          </cell>
          <cell r="W47">
            <v>7</v>
          </cell>
          <cell r="X47">
            <v>1</v>
          </cell>
          <cell r="Y47">
            <v>0</v>
          </cell>
          <cell r="Z47">
            <v>1</v>
          </cell>
          <cell r="AA47">
            <v>62</v>
          </cell>
          <cell r="AB47">
            <v>23</v>
          </cell>
          <cell r="AC47">
            <v>4</v>
          </cell>
          <cell r="AD47">
            <v>0</v>
          </cell>
          <cell r="AE47">
            <v>47</v>
          </cell>
          <cell r="AF47">
            <v>6</v>
          </cell>
          <cell r="AG47">
            <v>14</v>
          </cell>
          <cell r="AH47">
            <v>1</v>
          </cell>
          <cell r="AI47">
            <v>24</v>
          </cell>
          <cell r="AJ47">
            <v>1</v>
          </cell>
          <cell r="AK47">
            <v>2</v>
          </cell>
          <cell r="AL47">
            <v>0</v>
          </cell>
          <cell r="AM47">
            <v>27</v>
          </cell>
          <cell r="AN47">
            <v>9</v>
          </cell>
          <cell r="AO47">
            <v>3</v>
          </cell>
          <cell r="AP47">
            <v>0</v>
          </cell>
          <cell r="AQ47">
            <v>26</v>
          </cell>
          <cell r="AR47">
            <v>7</v>
          </cell>
          <cell r="AS47">
            <v>9</v>
          </cell>
          <cell r="AT47">
            <v>2</v>
          </cell>
          <cell r="AU47">
            <v>100</v>
          </cell>
          <cell r="AV47">
            <v>11</v>
          </cell>
          <cell r="AW47">
            <v>17</v>
          </cell>
          <cell r="AX47">
            <v>2</v>
          </cell>
          <cell r="AY47">
            <v>288442</v>
          </cell>
          <cell r="AZ47" t="str">
            <v>Yes</v>
          </cell>
        </row>
        <row r="48">
          <cell r="E48" t="str">
            <v/>
          </cell>
          <cell r="F48" t="str">
            <v/>
          </cell>
          <cell r="G48" t="str">
            <v/>
          </cell>
          <cell r="H48" t="str">
            <v/>
          </cell>
          <cell r="I48" t="str">
            <v/>
          </cell>
          <cell r="J48" t="str">
            <v/>
          </cell>
          <cell r="K48" t="str">
            <v/>
          </cell>
          <cell r="L48" t="str">
            <v/>
          </cell>
          <cell r="M48" t="str">
            <v/>
          </cell>
          <cell r="N48" t="str">
            <v/>
          </cell>
          <cell r="O48" t="str">
            <v/>
          </cell>
          <cell r="P48" t="str">
            <v/>
          </cell>
          <cell r="Q48" t="str">
            <v/>
          </cell>
          <cell r="R48" t="str">
            <v/>
          </cell>
          <cell r="S48" t="str">
            <v/>
          </cell>
          <cell r="T48" t="str">
            <v/>
          </cell>
          <cell r="U48" t="str">
            <v/>
          </cell>
          <cell r="V48" t="str">
            <v/>
          </cell>
          <cell r="W48" t="str">
            <v/>
          </cell>
          <cell r="X48" t="str">
            <v/>
          </cell>
          <cell r="Y48" t="str">
            <v/>
          </cell>
          <cell r="Z48" t="str">
            <v/>
          </cell>
          <cell r="AA48" t="str">
            <v/>
          </cell>
          <cell r="AB48" t="str">
            <v/>
          </cell>
          <cell r="AC48" t="str">
            <v/>
          </cell>
          <cell r="AD48" t="str">
            <v/>
          </cell>
          <cell r="AE48" t="str">
            <v/>
          </cell>
          <cell r="AF48" t="str">
            <v/>
          </cell>
          <cell r="AG48" t="str">
            <v/>
          </cell>
          <cell r="AH48" t="str">
            <v/>
          </cell>
          <cell r="AI48" t="str">
            <v/>
          </cell>
          <cell r="AJ48" t="str">
            <v/>
          </cell>
          <cell r="AK48" t="str">
            <v/>
          </cell>
          <cell r="AL48" t="str">
            <v/>
          </cell>
          <cell r="AM48" t="str">
            <v/>
          </cell>
          <cell r="AN48" t="str">
            <v/>
          </cell>
          <cell r="AO48" t="str">
            <v/>
          </cell>
          <cell r="AP48" t="str">
            <v/>
          </cell>
          <cell r="AQ48" t="str">
            <v/>
          </cell>
          <cell r="AR48" t="str">
            <v/>
          </cell>
          <cell r="AS48" t="str">
            <v/>
          </cell>
          <cell r="AT48" t="str">
            <v/>
          </cell>
          <cell r="AU48" t="str">
            <v/>
          </cell>
          <cell r="AV48" t="str">
            <v/>
          </cell>
          <cell r="AW48" t="str">
            <v/>
          </cell>
          <cell r="AX48" t="str">
            <v/>
          </cell>
          <cell r="AY48" t="str">
            <v/>
          </cell>
          <cell r="AZ48" t="str">
            <v/>
          </cell>
        </row>
        <row r="49">
          <cell r="E49" t="str">
            <v/>
          </cell>
          <cell r="F49" t="str">
            <v/>
          </cell>
          <cell r="G49" t="str">
            <v/>
          </cell>
          <cell r="H49" t="str">
            <v/>
          </cell>
          <cell r="I49" t="str">
            <v/>
          </cell>
          <cell r="J49" t="str">
            <v/>
          </cell>
          <cell r="K49" t="str">
            <v/>
          </cell>
          <cell r="L49" t="str">
            <v/>
          </cell>
          <cell r="M49" t="str">
            <v/>
          </cell>
          <cell r="N49" t="str">
            <v/>
          </cell>
          <cell r="O49" t="str">
            <v/>
          </cell>
          <cell r="P49" t="str">
            <v/>
          </cell>
          <cell r="Q49" t="str">
            <v/>
          </cell>
          <cell r="R49" t="str">
            <v/>
          </cell>
          <cell r="S49" t="str">
            <v/>
          </cell>
          <cell r="T49" t="str">
            <v/>
          </cell>
          <cell r="U49" t="str">
            <v/>
          </cell>
          <cell r="V49" t="str">
            <v/>
          </cell>
          <cell r="W49" t="str">
            <v/>
          </cell>
          <cell r="X49" t="str">
            <v/>
          </cell>
          <cell r="Y49" t="str">
            <v/>
          </cell>
          <cell r="Z49" t="str">
            <v/>
          </cell>
          <cell r="AA49" t="str">
            <v/>
          </cell>
          <cell r="AB49" t="str">
            <v/>
          </cell>
          <cell r="AC49" t="str">
            <v/>
          </cell>
          <cell r="AD49" t="str">
            <v/>
          </cell>
          <cell r="AE49" t="str">
            <v/>
          </cell>
          <cell r="AF49" t="str">
            <v/>
          </cell>
          <cell r="AG49" t="str">
            <v/>
          </cell>
          <cell r="AH49" t="str">
            <v/>
          </cell>
          <cell r="AI49" t="str">
            <v/>
          </cell>
          <cell r="AJ49" t="str">
            <v/>
          </cell>
          <cell r="AK49" t="str">
            <v/>
          </cell>
          <cell r="AL49" t="str">
            <v/>
          </cell>
          <cell r="AM49" t="str">
            <v/>
          </cell>
          <cell r="AN49" t="str">
            <v/>
          </cell>
          <cell r="AO49" t="str">
            <v/>
          </cell>
          <cell r="AP49" t="str">
            <v/>
          </cell>
          <cell r="AQ49" t="str">
            <v/>
          </cell>
          <cell r="AR49" t="str">
            <v/>
          </cell>
          <cell r="AS49" t="str">
            <v/>
          </cell>
          <cell r="AT49" t="str">
            <v/>
          </cell>
          <cell r="AU49" t="str">
            <v/>
          </cell>
          <cell r="AV49" t="str">
            <v/>
          </cell>
          <cell r="AW49" t="str">
            <v/>
          </cell>
          <cell r="AX49" t="str">
            <v/>
          </cell>
          <cell r="AY49" t="str">
            <v/>
          </cell>
          <cell r="AZ49" t="str">
            <v/>
          </cell>
        </row>
        <row r="50">
          <cell r="E50" t="str">
            <v/>
          </cell>
          <cell r="F50" t="str">
            <v/>
          </cell>
          <cell r="G50" t="str">
            <v/>
          </cell>
          <cell r="H50" t="str">
            <v/>
          </cell>
          <cell r="I50" t="str">
            <v/>
          </cell>
          <cell r="J50" t="str">
            <v/>
          </cell>
          <cell r="K50" t="str">
            <v/>
          </cell>
          <cell r="L50" t="str">
            <v/>
          </cell>
          <cell r="M50" t="str">
            <v/>
          </cell>
          <cell r="N50" t="str">
            <v/>
          </cell>
          <cell r="O50" t="str">
            <v/>
          </cell>
          <cell r="P50" t="str">
            <v/>
          </cell>
          <cell r="Q50" t="str">
            <v/>
          </cell>
          <cell r="R50" t="str">
            <v/>
          </cell>
          <cell r="S50" t="str">
            <v/>
          </cell>
          <cell r="T50" t="str">
            <v/>
          </cell>
          <cell r="U50" t="str">
            <v/>
          </cell>
          <cell r="V50" t="str">
            <v/>
          </cell>
          <cell r="W50" t="str">
            <v/>
          </cell>
          <cell r="X50" t="str">
            <v/>
          </cell>
          <cell r="Y50" t="str">
            <v/>
          </cell>
          <cell r="Z50" t="str">
            <v/>
          </cell>
          <cell r="AA50" t="str">
            <v/>
          </cell>
          <cell r="AB50" t="str">
            <v/>
          </cell>
          <cell r="AC50" t="str">
            <v/>
          </cell>
          <cell r="AD50" t="str">
            <v/>
          </cell>
          <cell r="AE50" t="str">
            <v/>
          </cell>
          <cell r="AF50" t="str">
            <v/>
          </cell>
          <cell r="AG50" t="str">
            <v/>
          </cell>
          <cell r="AH50" t="str">
            <v/>
          </cell>
          <cell r="AI50" t="str">
            <v/>
          </cell>
          <cell r="AJ50" t="str">
            <v/>
          </cell>
          <cell r="AK50" t="str">
            <v/>
          </cell>
          <cell r="AL50" t="str">
            <v/>
          </cell>
          <cell r="AM50" t="str">
            <v/>
          </cell>
          <cell r="AN50" t="str">
            <v/>
          </cell>
          <cell r="AO50" t="str">
            <v/>
          </cell>
          <cell r="AP50" t="str">
            <v/>
          </cell>
          <cell r="AQ50" t="str">
            <v/>
          </cell>
          <cell r="AR50" t="str">
            <v/>
          </cell>
          <cell r="AS50" t="str">
            <v/>
          </cell>
          <cell r="AT50" t="str">
            <v/>
          </cell>
          <cell r="AU50" t="str">
            <v/>
          </cell>
          <cell r="AV50" t="str">
            <v/>
          </cell>
          <cell r="AW50" t="str">
            <v/>
          </cell>
          <cell r="AX50" t="str">
            <v/>
          </cell>
          <cell r="AY50" t="str">
            <v/>
          </cell>
          <cell r="AZ50" t="str">
            <v/>
          </cell>
        </row>
        <row r="51">
          <cell r="E51">
            <v>2280</v>
          </cell>
          <cell r="F51">
            <v>256</v>
          </cell>
          <cell r="G51">
            <v>78</v>
          </cell>
          <cell r="H51">
            <v>2</v>
          </cell>
          <cell r="I51">
            <v>35</v>
          </cell>
          <cell r="J51">
            <v>11</v>
          </cell>
          <cell r="K51">
            <v>1</v>
          </cell>
          <cell r="L51">
            <v>0</v>
          </cell>
          <cell r="M51">
            <v>0</v>
          </cell>
          <cell r="N51">
            <v>0</v>
          </cell>
          <cell r="O51">
            <v>62</v>
          </cell>
          <cell r="P51">
            <v>2</v>
          </cell>
          <cell r="Q51">
            <v>0</v>
          </cell>
          <cell r="R51">
            <v>0</v>
          </cell>
          <cell r="S51">
            <v>2</v>
          </cell>
          <cell r="T51">
            <v>3</v>
          </cell>
          <cell r="U51">
            <v>2</v>
          </cell>
          <cell r="V51">
            <v>1</v>
          </cell>
          <cell r="W51">
            <v>1</v>
          </cell>
          <cell r="X51">
            <v>2</v>
          </cell>
          <cell r="Y51">
            <v>0</v>
          </cell>
          <cell r="Z51">
            <v>0</v>
          </cell>
          <cell r="AA51">
            <v>12</v>
          </cell>
          <cell r="AB51">
            <v>0</v>
          </cell>
          <cell r="AC51">
            <v>0</v>
          </cell>
          <cell r="AD51">
            <v>0</v>
          </cell>
          <cell r="AE51">
            <v>0</v>
          </cell>
          <cell r="AF51">
            <v>0</v>
          </cell>
          <cell r="AG51">
            <v>0</v>
          </cell>
          <cell r="AH51">
            <v>0</v>
          </cell>
          <cell r="AI51">
            <v>15</v>
          </cell>
          <cell r="AJ51">
            <v>6</v>
          </cell>
          <cell r="AK51">
            <v>1</v>
          </cell>
          <cell r="AL51">
            <v>0</v>
          </cell>
          <cell r="AM51">
            <v>3</v>
          </cell>
          <cell r="AN51">
            <v>4</v>
          </cell>
          <cell r="AO51">
            <v>3</v>
          </cell>
          <cell r="AP51">
            <v>4</v>
          </cell>
          <cell r="AQ51">
            <v>13</v>
          </cell>
          <cell r="AR51">
            <v>5</v>
          </cell>
          <cell r="AS51">
            <v>10</v>
          </cell>
          <cell r="AT51">
            <v>0</v>
          </cell>
          <cell r="AU51">
            <v>7</v>
          </cell>
          <cell r="AV51">
            <v>0</v>
          </cell>
          <cell r="AW51">
            <v>1</v>
          </cell>
          <cell r="AX51">
            <v>0</v>
          </cell>
          <cell r="AY51">
            <v>675819</v>
          </cell>
          <cell r="AZ51" t="str">
            <v>Yes</v>
          </cell>
        </row>
        <row r="52">
          <cell r="E52" t="str">
            <v/>
          </cell>
          <cell r="F52" t="str">
            <v/>
          </cell>
          <cell r="G52" t="str">
            <v/>
          </cell>
          <cell r="H52" t="str">
            <v/>
          </cell>
          <cell r="I52" t="str">
            <v/>
          </cell>
          <cell r="J52" t="str">
            <v/>
          </cell>
          <cell r="K52" t="str">
            <v/>
          </cell>
          <cell r="L52" t="str">
            <v/>
          </cell>
          <cell r="M52" t="str">
            <v/>
          </cell>
          <cell r="N52" t="str">
            <v/>
          </cell>
          <cell r="O52" t="str">
            <v/>
          </cell>
          <cell r="P52" t="str">
            <v/>
          </cell>
          <cell r="Q52" t="str">
            <v/>
          </cell>
          <cell r="R52" t="str">
            <v/>
          </cell>
          <cell r="S52" t="str">
            <v/>
          </cell>
          <cell r="T52" t="str">
            <v/>
          </cell>
          <cell r="U52" t="str">
            <v/>
          </cell>
          <cell r="V52" t="str">
            <v/>
          </cell>
          <cell r="W52" t="str">
            <v/>
          </cell>
          <cell r="X52" t="str">
            <v/>
          </cell>
          <cell r="Y52" t="str">
            <v/>
          </cell>
          <cell r="Z52" t="str">
            <v/>
          </cell>
          <cell r="AA52" t="str">
            <v/>
          </cell>
          <cell r="AB52" t="str">
            <v/>
          </cell>
          <cell r="AC52" t="str">
            <v/>
          </cell>
          <cell r="AD52" t="str">
            <v/>
          </cell>
          <cell r="AE52" t="str">
            <v/>
          </cell>
          <cell r="AF52" t="str">
            <v/>
          </cell>
          <cell r="AG52" t="str">
            <v/>
          </cell>
          <cell r="AH52" t="str">
            <v/>
          </cell>
          <cell r="AI52" t="str">
            <v/>
          </cell>
          <cell r="AJ52" t="str">
            <v/>
          </cell>
          <cell r="AK52" t="str">
            <v/>
          </cell>
          <cell r="AL52" t="str">
            <v/>
          </cell>
          <cell r="AM52" t="str">
            <v/>
          </cell>
          <cell r="AN52" t="str">
            <v/>
          </cell>
          <cell r="AO52" t="str">
            <v/>
          </cell>
          <cell r="AP52" t="str">
            <v/>
          </cell>
          <cell r="AQ52" t="str">
            <v/>
          </cell>
          <cell r="AR52" t="str">
            <v/>
          </cell>
          <cell r="AS52" t="str">
            <v/>
          </cell>
          <cell r="AT52" t="str">
            <v/>
          </cell>
          <cell r="AU52" t="str">
            <v/>
          </cell>
          <cell r="AV52" t="str">
            <v/>
          </cell>
          <cell r="AW52" t="str">
            <v/>
          </cell>
          <cell r="AX52" t="str">
            <v/>
          </cell>
          <cell r="AY52" t="str">
            <v/>
          </cell>
          <cell r="AZ52" t="str">
            <v/>
          </cell>
        </row>
        <row r="53">
          <cell r="E53" t="str">
            <v/>
          </cell>
          <cell r="F53" t="str">
            <v/>
          </cell>
          <cell r="G53" t="str">
            <v/>
          </cell>
          <cell r="H53" t="str">
            <v/>
          </cell>
          <cell r="I53" t="str">
            <v/>
          </cell>
          <cell r="J53" t="str">
            <v/>
          </cell>
          <cell r="K53" t="str">
            <v/>
          </cell>
          <cell r="L53" t="str">
            <v/>
          </cell>
          <cell r="M53" t="str">
            <v/>
          </cell>
          <cell r="N53" t="str">
            <v/>
          </cell>
          <cell r="O53" t="str">
            <v/>
          </cell>
          <cell r="P53" t="str">
            <v/>
          </cell>
          <cell r="Q53" t="str">
            <v/>
          </cell>
          <cell r="R53" t="str">
            <v/>
          </cell>
          <cell r="S53" t="str">
            <v/>
          </cell>
          <cell r="T53" t="str">
            <v/>
          </cell>
          <cell r="U53" t="str">
            <v/>
          </cell>
          <cell r="V53" t="str">
            <v/>
          </cell>
          <cell r="W53" t="str">
            <v/>
          </cell>
          <cell r="X53" t="str">
            <v/>
          </cell>
          <cell r="Y53" t="str">
            <v/>
          </cell>
          <cell r="Z53" t="str">
            <v/>
          </cell>
          <cell r="AA53" t="str">
            <v/>
          </cell>
          <cell r="AB53" t="str">
            <v/>
          </cell>
          <cell r="AC53" t="str">
            <v/>
          </cell>
          <cell r="AD53" t="str">
            <v/>
          </cell>
          <cell r="AE53" t="str">
            <v/>
          </cell>
          <cell r="AF53" t="str">
            <v/>
          </cell>
          <cell r="AG53" t="str">
            <v/>
          </cell>
          <cell r="AH53" t="str">
            <v/>
          </cell>
          <cell r="AI53" t="str">
            <v/>
          </cell>
          <cell r="AJ53" t="str">
            <v/>
          </cell>
          <cell r="AK53" t="str">
            <v/>
          </cell>
          <cell r="AL53" t="str">
            <v/>
          </cell>
          <cell r="AM53" t="str">
            <v/>
          </cell>
          <cell r="AN53" t="str">
            <v/>
          </cell>
          <cell r="AO53" t="str">
            <v/>
          </cell>
          <cell r="AP53" t="str">
            <v/>
          </cell>
          <cell r="AQ53" t="str">
            <v/>
          </cell>
          <cell r="AR53" t="str">
            <v/>
          </cell>
          <cell r="AS53" t="str">
            <v/>
          </cell>
          <cell r="AT53" t="str">
            <v/>
          </cell>
          <cell r="AU53" t="str">
            <v/>
          </cell>
          <cell r="AV53" t="str">
            <v/>
          </cell>
          <cell r="AW53" t="str">
            <v/>
          </cell>
          <cell r="AX53" t="str">
            <v/>
          </cell>
          <cell r="AY53" t="str">
            <v/>
          </cell>
          <cell r="AZ53" t="str">
            <v/>
          </cell>
        </row>
        <row r="54">
          <cell r="E54" t="str">
            <v/>
          </cell>
          <cell r="F54" t="str">
            <v/>
          </cell>
          <cell r="G54" t="str">
            <v/>
          </cell>
          <cell r="H54" t="str">
            <v/>
          </cell>
          <cell r="I54" t="str">
            <v/>
          </cell>
          <cell r="J54" t="str">
            <v/>
          </cell>
          <cell r="K54" t="str">
            <v/>
          </cell>
          <cell r="L54" t="str">
            <v/>
          </cell>
          <cell r="M54" t="str">
            <v/>
          </cell>
          <cell r="N54" t="str">
            <v/>
          </cell>
          <cell r="O54" t="str">
            <v/>
          </cell>
          <cell r="P54" t="str">
            <v/>
          </cell>
          <cell r="Q54" t="str">
            <v/>
          </cell>
          <cell r="R54" t="str">
            <v/>
          </cell>
          <cell r="S54" t="str">
            <v/>
          </cell>
          <cell r="T54" t="str">
            <v/>
          </cell>
          <cell r="U54" t="str">
            <v/>
          </cell>
          <cell r="V54" t="str">
            <v/>
          </cell>
          <cell r="W54" t="str">
            <v/>
          </cell>
          <cell r="X54" t="str">
            <v/>
          </cell>
          <cell r="Y54" t="str">
            <v/>
          </cell>
          <cell r="Z54" t="str">
            <v/>
          </cell>
          <cell r="AA54" t="str">
            <v/>
          </cell>
          <cell r="AB54" t="str">
            <v/>
          </cell>
          <cell r="AC54" t="str">
            <v/>
          </cell>
          <cell r="AD54" t="str">
            <v/>
          </cell>
          <cell r="AE54" t="str">
            <v/>
          </cell>
          <cell r="AF54" t="str">
            <v/>
          </cell>
          <cell r="AG54" t="str">
            <v/>
          </cell>
          <cell r="AH54" t="str">
            <v/>
          </cell>
          <cell r="AI54" t="str">
            <v/>
          </cell>
          <cell r="AJ54" t="str">
            <v/>
          </cell>
          <cell r="AK54" t="str">
            <v/>
          </cell>
          <cell r="AL54" t="str">
            <v/>
          </cell>
          <cell r="AM54" t="str">
            <v/>
          </cell>
          <cell r="AN54" t="str">
            <v/>
          </cell>
          <cell r="AO54" t="str">
            <v/>
          </cell>
          <cell r="AP54" t="str">
            <v/>
          </cell>
          <cell r="AQ54" t="str">
            <v/>
          </cell>
          <cell r="AR54" t="str">
            <v/>
          </cell>
          <cell r="AS54" t="str">
            <v/>
          </cell>
          <cell r="AT54" t="str">
            <v/>
          </cell>
          <cell r="AU54" t="str">
            <v/>
          </cell>
          <cell r="AV54" t="str">
            <v/>
          </cell>
          <cell r="AW54" t="str">
            <v/>
          </cell>
          <cell r="AX54" t="str">
            <v/>
          </cell>
          <cell r="AY54" t="str">
            <v/>
          </cell>
          <cell r="AZ54" t="str">
            <v/>
          </cell>
        </row>
        <row r="55">
          <cell r="E55">
            <v>1496</v>
          </cell>
          <cell r="F55">
            <v>177</v>
          </cell>
          <cell r="G55">
            <v>102</v>
          </cell>
          <cell r="H55">
            <v>8</v>
          </cell>
          <cell r="I55">
            <v>90</v>
          </cell>
          <cell r="J55">
            <v>26</v>
          </cell>
          <cell r="K55">
            <v>52</v>
          </cell>
          <cell r="L55">
            <v>0</v>
          </cell>
          <cell r="M55">
            <v>0</v>
          </cell>
          <cell r="N55">
            <v>0</v>
          </cell>
          <cell r="O55">
            <v>26</v>
          </cell>
          <cell r="P55">
            <v>0</v>
          </cell>
          <cell r="Q55">
            <v>8</v>
          </cell>
          <cell r="R55">
            <v>1</v>
          </cell>
          <cell r="S55">
            <v>14</v>
          </cell>
          <cell r="T55">
            <v>2</v>
          </cell>
          <cell r="U55">
            <v>2</v>
          </cell>
          <cell r="V55">
            <v>4</v>
          </cell>
          <cell r="W55">
            <v>0</v>
          </cell>
          <cell r="X55">
            <v>0</v>
          </cell>
          <cell r="Y55">
            <v>0</v>
          </cell>
          <cell r="Z55">
            <v>0</v>
          </cell>
          <cell r="AA55">
            <v>13</v>
          </cell>
          <cell r="AB55">
            <v>0</v>
          </cell>
          <cell r="AC55">
            <v>0</v>
          </cell>
          <cell r="AD55">
            <v>0</v>
          </cell>
          <cell r="AE55">
            <v>14</v>
          </cell>
          <cell r="AF55">
            <v>0</v>
          </cell>
          <cell r="AG55">
            <v>1</v>
          </cell>
          <cell r="AH55">
            <v>0</v>
          </cell>
          <cell r="AI55">
            <v>22</v>
          </cell>
          <cell r="AJ55">
            <v>4</v>
          </cell>
          <cell r="AK55">
            <v>13</v>
          </cell>
          <cell r="AL55">
            <v>2</v>
          </cell>
          <cell r="AM55">
            <v>27</v>
          </cell>
          <cell r="AN55">
            <v>7</v>
          </cell>
          <cell r="AO55">
            <v>2</v>
          </cell>
          <cell r="AP55">
            <v>4</v>
          </cell>
          <cell r="AQ55">
            <v>1</v>
          </cell>
          <cell r="AR55">
            <v>2</v>
          </cell>
          <cell r="AS55">
            <v>2</v>
          </cell>
          <cell r="AT55">
            <v>2</v>
          </cell>
          <cell r="AU55">
            <v>13</v>
          </cell>
          <cell r="AV55">
            <v>2</v>
          </cell>
          <cell r="AW55">
            <v>0</v>
          </cell>
          <cell r="AX55">
            <v>0</v>
          </cell>
          <cell r="AY55">
            <v>0</v>
          </cell>
          <cell r="AZ55" t="str">
            <v>Yes</v>
          </cell>
        </row>
        <row r="56">
          <cell r="E56">
            <v>3575</v>
          </cell>
          <cell r="F56">
            <v>383</v>
          </cell>
          <cell r="G56">
            <v>222</v>
          </cell>
          <cell r="H56">
            <v>6</v>
          </cell>
          <cell r="I56">
            <v>133</v>
          </cell>
          <cell r="J56">
            <v>24</v>
          </cell>
          <cell r="K56">
            <v>170</v>
          </cell>
          <cell r="L56">
            <v>3</v>
          </cell>
          <cell r="M56">
            <v>0</v>
          </cell>
          <cell r="N56">
            <v>0</v>
          </cell>
          <cell r="O56">
            <v>26</v>
          </cell>
          <cell r="P56">
            <v>1</v>
          </cell>
          <cell r="Q56">
            <v>2</v>
          </cell>
          <cell r="R56">
            <v>0</v>
          </cell>
          <cell r="S56">
            <v>26</v>
          </cell>
          <cell r="T56">
            <v>2</v>
          </cell>
          <cell r="U56">
            <v>7</v>
          </cell>
          <cell r="V56">
            <v>1</v>
          </cell>
          <cell r="W56">
            <v>0</v>
          </cell>
          <cell r="X56">
            <v>0</v>
          </cell>
          <cell r="Y56">
            <v>0</v>
          </cell>
          <cell r="Z56">
            <v>1</v>
          </cell>
          <cell r="AA56">
            <v>35</v>
          </cell>
          <cell r="AB56">
            <v>0</v>
          </cell>
          <cell r="AC56">
            <v>0</v>
          </cell>
          <cell r="AD56">
            <v>0</v>
          </cell>
          <cell r="AE56">
            <v>23</v>
          </cell>
          <cell r="AF56">
            <v>1</v>
          </cell>
          <cell r="AG56">
            <v>0</v>
          </cell>
          <cell r="AH56">
            <v>0</v>
          </cell>
          <cell r="AI56">
            <v>22</v>
          </cell>
          <cell r="AJ56">
            <v>6</v>
          </cell>
          <cell r="AK56">
            <v>8</v>
          </cell>
          <cell r="AL56">
            <v>0</v>
          </cell>
          <cell r="AM56">
            <v>36</v>
          </cell>
          <cell r="AN56">
            <v>8</v>
          </cell>
          <cell r="AO56">
            <v>5</v>
          </cell>
          <cell r="AP56">
            <v>4</v>
          </cell>
          <cell r="AQ56">
            <v>1</v>
          </cell>
          <cell r="AR56">
            <v>3</v>
          </cell>
          <cell r="AS56">
            <v>2</v>
          </cell>
          <cell r="AT56">
            <v>4</v>
          </cell>
          <cell r="AU56">
            <v>19</v>
          </cell>
          <cell r="AV56">
            <v>2</v>
          </cell>
          <cell r="AW56">
            <v>2</v>
          </cell>
          <cell r="AX56">
            <v>2</v>
          </cell>
          <cell r="AY56">
            <v>0</v>
          </cell>
          <cell r="AZ56" t="str">
            <v>Yes</v>
          </cell>
        </row>
        <row r="57">
          <cell r="E57">
            <v>7668</v>
          </cell>
          <cell r="F57">
            <v>960</v>
          </cell>
          <cell r="G57">
            <v>234</v>
          </cell>
          <cell r="H57">
            <v>19</v>
          </cell>
          <cell r="I57">
            <v>423</v>
          </cell>
          <cell r="J57">
            <v>108</v>
          </cell>
          <cell r="K57">
            <v>39</v>
          </cell>
          <cell r="L57">
            <v>0</v>
          </cell>
          <cell r="M57">
            <v>0</v>
          </cell>
          <cell r="N57">
            <v>0</v>
          </cell>
          <cell r="O57">
            <v>39</v>
          </cell>
          <cell r="P57">
            <v>0</v>
          </cell>
          <cell r="Q57">
            <v>1</v>
          </cell>
          <cell r="R57">
            <v>0</v>
          </cell>
          <cell r="S57">
            <v>18</v>
          </cell>
          <cell r="T57">
            <v>0</v>
          </cell>
          <cell r="U57">
            <v>1</v>
          </cell>
          <cell r="V57">
            <v>0</v>
          </cell>
          <cell r="W57">
            <v>0</v>
          </cell>
          <cell r="X57">
            <v>0</v>
          </cell>
          <cell r="Y57">
            <v>0</v>
          </cell>
          <cell r="Z57">
            <v>0</v>
          </cell>
          <cell r="AA57">
            <v>170</v>
          </cell>
          <cell r="AB57">
            <v>0</v>
          </cell>
          <cell r="AC57">
            <v>20</v>
          </cell>
          <cell r="AD57">
            <v>0</v>
          </cell>
          <cell r="AE57">
            <v>17</v>
          </cell>
          <cell r="AF57">
            <v>0</v>
          </cell>
          <cell r="AG57">
            <v>1</v>
          </cell>
          <cell r="AH57">
            <v>0</v>
          </cell>
          <cell r="AI57">
            <v>30</v>
          </cell>
          <cell r="AJ57">
            <v>1</v>
          </cell>
          <cell r="AK57">
            <v>9</v>
          </cell>
          <cell r="AL57">
            <v>0</v>
          </cell>
          <cell r="AM57">
            <v>61</v>
          </cell>
          <cell r="AN57">
            <v>1</v>
          </cell>
          <cell r="AO57">
            <v>12</v>
          </cell>
          <cell r="AP57">
            <v>0</v>
          </cell>
          <cell r="AQ57">
            <v>7</v>
          </cell>
          <cell r="AR57">
            <v>0</v>
          </cell>
          <cell r="AS57">
            <v>5</v>
          </cell>
          <cell r="AT57">
            <v>0</v>
          </cell>
          <cell r="AU57">
            <v>379</v>
          </cell>
          <cell r="AV57">
            <v>2</v>
          </cell>
          <cell r="AW57">
            <v>78</v>
          </cell>
          <cell r="AX57">
            <v>0</v>
          </cell>
          <cell r="AY57">
            <v>2456533</v>
          </cell>
          <cell r="AZ57" t="str">
            <v>Yes</v>
          </cell>
        </row>
        <row r="58">
          <cell r="E58">
            <v>9261</v>
          </cell>
          <cell r="F58">
            <v>690</v>
          </cell>
          <cell r="G58">
            <v>354</v>
          </cell>
          <cell r="H58">
            <v>37</v>
          </cell>
          <cell r="I58">
            <v>355</v>
          </cell>
          <cell r="J58">
            <v>71</v>
          </cell>
          <cell r="K58">
            <v>41</v>
          </cell>
          <cell r="L58">
            <v>2</v>
          </cell>
          <cell r="M58">
            <v>1</v>
          </cell>
          <cell r="N58">
            <v>1</v>
          </cell>
          <cell r="O58">
            <v>21</v>
          </cell>
          <cell r="P58">
            <v>9</v>
          </cell>
          <cell r="Q58">
            <v>4</v>
          </cell>
          <cell r="R58">
            <v>2</v>
          </cell>
          <cell r="S58">
            <v>11</v>
          </cell>
          <cell r="T58">
            <v>3</v>
          </cell>
          <cell r="U58">
            <v>1</v>
          </cell>
          <cell r="V58">
            <v>2</v>
          </cell>
          <cell r="W58">
            <v>10</v>
          </cell>
          <cell r="X58">
            <v>6</v>
          </cell>
          <cell r="Y58">
            <v>0</v>
          </cell>
          <cell r="Z58">
            <v>4</v>
          </cell>
          <cell r="AA58">
            <v>9</v>
          </cell>
          <cell r="AB58">
            <v>6</v>
          </cell>
          <cell r="AC58">
            <v>0</v>
          </cell>
          <cell r="AD58">
            <v>4</v>
          </cell>
          <cell r="AE58">
            <v>15</v>
          </cell>
          <cell r="AF58">
            <v>4</v>
          </cell>
          <cell r="AG58">
            <v>1</v>
          </cell>
          <cell r="AH58">
            <v>0</v>
          </cell>
          <cell r="AI58">
            <v>21</v>
          </cell>
          <cell r="AJ58">
            <v>24</v>
          </cell>
          <cell r="AK58">
            <v>3</v>
          </cell>
          <cell r="AL58">
            <v>2</v>
          </cell>
          <cell r="AM58">
            <v>39</v>
          </cell>
          <cell r="AN58">
            <v>24</v>
          </cell>
          <cell r="AO58">
            <v>8</v>
          </cell>
          <cell r="AP58">
            <v>2</v>
          </cell>
          <cell r="AQ58">
            <v>37</v>
          </cell>
          <cell r="AR58">
            <v>34</v>
          </cell>
          <cell r="AS58">
            <v>12</v>
          </cell>
          <cell r="AT58">
            <v>13</v>
          </cell>
          <cell r="AU58">
            <v>11</v>
          </cell>
          <cell r="AV58">
            <v>4</v>
          </cell>
          <cell r="AW58">
            <v>1</v>
          </cell>
          <cell r="AX58">
            <v>1</v>
          </cell>
          <cell r="AY58">
            <v>880000</v>
          </cell>
          <cell r="AZ58" t="str">
            <v>Yes</v>
          </cell>
        </row>
        <row r="59">
          <cell r="E59">
            <v>4921</v>
          </cell>
          <cell r="F59">
            <v>488</v>
          </cell>
          <cell r="G59">
            <v>111</v>
          </cell>
          <cell r="H59">
            <v>20</v>
          </cell>
          <cell r="I59">
            <v>260</v>
          </cell>
          <cell r="J59">
            <v>48</v>
          </cell>
          <cell r="K59">
            <v>77</v>
          </cell>
          <cell r="L59">
            <v>3</v>
          </cell>
          <cell r="M59">
            <v>2</v>
          </cell>
          <cell r="N59">
            <v>0</v>
          </cell>
          <cell r="O59">
            <v>14</v>
          </cell>
          <cell r="P59">
            <v>4</v>
          </cell>
          <cell r="Q59">
            <v>3</v>
          </cell>
          <cell r="R59">
            <v>3</v>
          </cell>
          <cell r="S59">
            <v>9</v>
          </cell>
          <cell r="T59">
            <v>10</v>
          </cell>
          <cell r="U59">
            <v>5</v>
          </cell>
          <cell r="V59">
            <v>1</v>
          </cell>
          <cell r="W59">
            <v>3</v>
          </cell>
          <cell r="X59">
            <v>0</v>
          </cell>
          <cell r="Y59">
            <v>1</v>
          </cell>
          <cell r="Z59">
            <v>0</v>
          </cell>
          <cell r="AA59">
            <v>26</v>
          </cell>
          <cell r="AB59">
            <v>4</v>
          </cell>
          <cell r="AC59">
            <v>4</v>
          </cell>
          <cell r="AD59">
            <v>0</v>
          </cell>
          <cell r="AE59">
            <v>180</v>
          </cell>
          <cell r="AF59">
            <v>8</v>
          </cell>
          <cell r="AG59">
            <v>6</v>
          </cell>
          <cell r="AH59">
            <v>0</v>
          </cell>
          <cell r="AI59">
            <v>32</v>
          </cell>
          <cell r="AJ59">
            <v>8</v>
          </cell>
          <cell r="AK59">
            <v>9</v>
          </cell>
          <cell r="AL59">
            <v>7</v>
          </cell>
          <cell r="AM59">
            <v>21</v>
          </cell>
          <cell r="AN59">
            <v>22</v>
          </cell>
          <cell r="AO59">
            <v>11</v>
          </cell>
          <cell r="AP59">
            <v>4</v>
          </cell>
          <cell r="AQ59">
            <v>7</v>
          </cell>
          <cell r="AR59">
            <v>2</v>
          </cell>
          <cell r="AS59">
            <v>1</v>
          </cell>
          <cell r="AT59">
            <v>0</v>
          </cell>
          <cell r="AU59">
            <v>60</v>
          </cell>
          <cell r="AV59">
            <v>5</v>
          </cell>
          <cell r="AW59">
            <v>6</v>
          </cell>
          <cell r="AX59">
            <v>0</v>
          </cell>
          <cell r="AY59">
            <v>0</v>
          </cell>
          <cell r="AZ59" t="str">
            <v>Yes</v>
          </cell>
        </row>
        <row r="60">
          <cell r="E60">
            <v>1847</v>
          </cell>
          <cell r="F60">
            <v>188</v>
          </cell>
          <cell r="G60">
            <v>99</v>
          </cell>
          <cell r="H60">
            <v>25</v>
          </cell>
          <cell r="I60">
            <v>163</v>
          </cell>
          <cell r="J60">
            <v>31</v>
          </cell>
          <cell r="K60">
            <v>27</v>
          </cell>
          <cell r="L60">
            <v>2</v>
          </cell>
          <cell r="M60">
            <v>3</v>
          </cell>
          <cell r="N60">
            <v>0</v>
          </cell>
          <cell r="O60">
            <v>22</v>
          </cell>
          <cell r="P60">
            <v>7</v>
          </cell>
          <cell r="Q60">
            <v>5</v>
          </cell>
          <cell r="R60">
            <v>1</v>
          </cell>
          <cell r="S60">
            <v>16</v>
          </cell>
          <cell r="T60">
            <v>7</v>
          </cell>
          <cell r="U60">
            <v>1</v>
          </cell>
          <cell r="V60">
            <v>0</v>
          </cell>
          <cell r="W60">
            <v>3</v>
          </cell>
          <cell r="X60">
            <v>3</v>
          </cell>
          <cell r="Y60">
            <v>0</v>
          </cell>
          <cell r="Z60">
            <v>0</v>
          </cell>
          <cell r="AA60">
            <v>0</v>
          </cell>
          <cell r="AB60">
            <v>0</v>
          </cell>
          <cell r="AC60">
            <v>0</v>
          </cell>
          <cell r="AD60">
            <v>0</v>
          </cell>
          <cell r="AE60">
            <v>33</v>
          </cell>
          <cell r="AF60">
            <v>4</v>
          </cell>
          <cell r="AG60">
            <v>2</v>
          </cell>
          <cell r="AH60">
            <v>1</v>
          </cell>
          <cell r="AI60">
            <v>30</v>
          </cell>
          <cell r="AJ60">
            <v>9</v>
          </cell>
          <cell r="AK60">
            <v>7</v>
          </cell>
          <cell r="AL60">
            <v>1</v>
          </cell>
          <cell r="AM60">
            <v>36</v>
          </cell>
          <cell r="AN60">
            <v>12</v>
          </cell>
          <cell r="AO60">
            <v>14</v>
          </cell>
          <cell r="AP60">
            <v>6</v>
          </cell>
          <cell r="AQ60">
            <v>16</v>
          </cell>
          <cell r="AR60">
            <v>5</v>
          </cell>
          <cell r="AS60">
            <v>5</v>
          </cell>
          <cell r="AT60">
            <v>3</v>
          </cell>
          <cell r="AU60">
            <v>0</v>
          </cell>
          <cell r="AV60">
            <v>0</v>
          </cell>
          <cell r="AW60">
            <v>0</v>
          </cell>
          <cell r="AX60">
            <v>0</v>
          </cell>
          <cell r="AY60">
            <v>0</v>
          </cell>
          <cell r="AZ60" t="str">
            <v>Yes</v>
          </cell>
        </row>
        <row r="61">
          <cell r="E61">
            <v>2697</v>
          </cell>
          <cell r="F61">
            <v>291</v>
          </cell>
          <cell r="G61">
            <v>62</v>
          </cell>
          <cell r="H61">
            <v>10</v>
          </cell>
          <cell r="I61">
            <v>141</v>
          </cell>
          <cell r="J61">
            <v>24</v>
          </cell>
          <cell r="K61">
            <v>33</v>
          </cell>
          <cell r="L61">
            <v>2</v>
          </cell>
          <cell r="M61">
            <v>2</v>
          </cell>
          <cell r="N61">
            <v>0</v>
          </cell>
          <cell r="O61">
            <v>9</v>
          </cell>
          <cell r="P61">
            <v>3</v>
          </cell>
          <cell r="Q61">
            <v>2</v>
          </cell>
          <cell r="R61">
            <v>5</v>
          </cell>
          <cell r="S61">
            <v>5</v>
          </cell>
          <cell r="T61">
            <v>6</v>
          </cell>
          <cell r="U61">
            <v>1</v>
          </cell>
          <cell r="V61">
            <v>1</v>
          </cell>
          <cell r="W61">
            <v>2</v>
          </cell>
          <cell r="X61">
            <v>0</v>
          </cell>
          <cell r="Y61">
            <v>0</v>
          </cell>
          <cell r="Z61">
            <v>0</v>
          </cell>
          <cell r="AA61">
            <v>11</v>
          </cell>
          <cell r="AB61">
            <v>1</v>
          </cell>
          <cell r="AC61">
            <v>3</v>
          </cell>
          <cell r="AD61">
            <v>0</v>
          </cell>
          <cell r="AE61">
            <v>75</v>
          </cell>
          <cell r="AF61">
            <v>5</v>
          </cell>
          <cell r="AG61">
            <v>4</v>
          </cell>
          <cell r="AH61">
            <v>0</v>
          </cell>
          <cell r="AI61">
            <v>20</v>
          </cell>
          <cell r="AJ61">
            <v>8</v>
          </cell>
          <cell r="AK61">
            <v>4</v>
          </cell>
          <cell r="AL61">
            <v>9</v>
          </cell>
          <cell r="AM61">
            <v>11</v>
          </cell>
          <cell r="AN61">
            <v>11</v>
          </cell>
          <cell r="AO61">
            <v>3</v>
          </cell>
          <cell r="AP61">
            <v>2</v>
          </cell>
          <cell r="AQ61">
            <v>4</v>
          </cell>
          <cell r="AR61">
            <v>2</v>
          </cell>
          <cell r="AS61">
            <v>1</v>
          </cell>
          <cell r="AT61">
            <v>1</v>
          </cell>
          <cell r="AU61">
            <v>26</v>
          </cell>
          <cell r="AV61">
            <v>3</v>
          </cell>
          <cell r="AW61">
            <v>7</v>
          </cell>
          <cell r="AX61">
            <v>1</v>
          </cell>
          <cell r="AY61">
            <v>0</v>
          </cell>
          <cell r="AZ61" t="str">
            <v>Yes</v>
          </cell>
        </row>
        <row r="62">
          <cell r="E62">
            <v>3451</v>
          </cell>
          <cell r="F62">
            <v>787</v>
          </cell>
          <cell r="G62">
            <v>260</v>
          </cell>
          <cell r="H62">
            <v>51</v>
          </cell>
          <cell r="I62">
            <v>190</v>
          </cell>
          <cell r="J62">
            <v>37</v>
          </cell>
          <cell r="K62">
            <v>8</v>
          </cell>
          <cell r="L62">
            <v>2</v>
          </cell>
          <cell r="M62">
            <v>0</v>
          </cell>
          <cell r="N62">
            <v>0</v>
          </cell>
          <cell r="O62">
            <v>16</v>
          </cell>
          <cell r="P62">
            <v>5</v>
          </cell>
          <cell r="Q62">
            <v>7</v>
          </cell>
          <cell r="R62">
            <v>3</v>
          </cell>
          <cell r="S62">
            <v>29</v>
          </cell>
          <cell r="T62">
            <v>15</v>
          </cell>
          <cell r="U62">
            <v>9</v>
          </cell>
          <cell r="V62">
            <v>6</v>
          </cell>
          <cell r="W62">
            <v>2</v>
          </cell>
          <cell r="X62">
            <v>1</v>
          </cell>
          <cell r="Y62">
            <v>7</v>
          </cell>
          <cell r="Z62">
            <v>2</v>
          </cell>
          <cell r="AA62">
            <v>149</v>
          </cell>
          <cell r="AB62">
            <v>22</v>
          </cell>
          <cell r="AC62">
            <v>40</v>
          </cell>
          <cell r="AD62">
            <v>8</v>
          </cell>
          <cell r="AE62">
            <v>10</v>
          </cell>
          <cell r="AF62">
            <v>0</v>
          </cell>
          <cell r="AG62">
            <v>1</v>
          </cell>
          <cell r="AH62">
            <v>0</v>
          </cell>
          <cell r="AI62">
            <v>12</v>
          </cell>
          <cell r="AJ62">
            <v>1</v>
          </cell>
          <cell r="AK62">
            <v>4</v>
          </cell>
          <cell r="AL62">
            <v>0</v>
          </cell>
          <cell r="AM62">
            <v>35</v>
          </cell>
          <cell r="AN62">
            <v>2</v>
          </cell>
          <cell r="AO62">
            <v>5</v>
          </cell>
          <cell r="AP62">
            <v>3</v>
          </cell>
          <cell r="AQ62">
            <v>3</v>
          </cell>
          <cell r="AR62">
            <v>0</v>
          </cell>
          <cell r="AS62">
            <v>1</v>
          </cell>
          <cell r="AT62">
            <v>1</v>
          </cell>
          <cell r="AU62">
            <v>114</v>
          </cell>
          <cell r="AV62">
            <v>10</v>
          </cell>
          <cell r="AW62">
            <v>22</v>
          </cell>
          <cell r="AX62">
            <v>2</v>
          </cell>
          <cell r="AY62">
            <v>1803736</v>
          </cell>
          <cell r="AZ62" t="str">
            <v>Yes</v>
          </cell>
        </row>
        <row r="63">
          <cell r="E63">
            <v>3143</v>
          </cell>
          <cell r="F63">
            <v>353</v>
          </cell>
          <cell r="G63">
            <v>158</v>
          </cell>
          <cell r="H63">
            <v>16</v>
          </cell>
          <cell r="I63">
            <v>189</v>
          </cell>
          <cell r="J63">
            <v>47</v>
          </cell>
          <cell r="K63">
            <v>93</v>
          </cell>
          <cell r="L63">
            <v>5</v>
          </cell>
          <cell r="M63">
            <v>5</v>
          </cell>
          <cell r="N63">
            <v>0</v>
          </cell>
          <cell r="O63">
            <v>32</v>
          </cell>
          <cell r="P63">
            <v>2</v>
          </cell>
          <cell r="Q63">
            <v>5</v>
          </cell>
          <cell r="R63">
            <v>0</v>
          </cell>
          <cell r="S63">
            <v>14</v>
          </cell>
          <cell r="T63">
            <v>2</v>
          </cell>
          <cell r="U63">
            <v>3</v>
          </cell>
          <cell r="V63">
            <v>1</v>
          </cell>
          <cell r="W63">
            <v>0</v>
          </cell>
          <cell r="X63">
            <v>0</v>
          </cell>
          <cell r="Y63">
            <v>0</v>
          </cell>
          <cell r="Z63">
            <v>0</v>
          </cell>
          <cell r="AA63">
            <v>0</v>
          </cell>
          <cell r="AB63">
            <v>0</v>
          </cell>
          <cell r="AC63">
            <v>0</v>
          </cell>
          <cell r="AD63">
            <v>0</v>
          </cell>
          <cell r="AE63">
            <v>38</v>
          </cell>
          <cell r="AF63">
            <v>0</v>
          </cell>
          <cell r="AG63">
            <v>7</v>
          </cell>
          <cell r="AH63">
            <v>0</v>
          </cell>
          <cell r="AI63">
            <v>56</v>
          </cell>
          <cell r="AJ63">
            <v>14</v>
          </cell>
          <cell r="AK63">
            <v>11</v>
          </cell>
          <cell r="AL63">
            <v>0</v>
          </cell>
          <cell r="AM63">
            <v>33</v>
          </cell>
          <cell r="AN63">
            <v>5</v>
          </cell>
          <cell r="AO63">
            <v>15</v>
          </cell>
          <cell r="AP63">
            <v>0</v>
          </cell>
          <cell r="AQ63">
            <v>12</v>
          </cell>
          <cell r="AR63">
            <v>1</v>
          </cell>
          <cell r="AS63">
            <v>9</v>
          </cell>
          <cell r="AT63">
            <v>0</v>
          </cell>
          <cell r="AU63">
            <v>0</v>
          </cell>
          <cell r="AV63">
            <v>0</v>
          </cell>
          <cell r="AW63">
            <v>0</v>
          </cell>
          <cell r="AX63">
            <v>0</v>
          </cell>
          <cell r="AY63">
            <v>1512752</v>
          </cell>
          <cell r="AZ63" t="str">
            <v>Yes</v>
          </cell>
        </row>
        <row r="64">
          <cell r="E64">
            <v>3169</v>
          </cell>
          <cell r="F64">
            <v>334</v>
          </cell>
          <cell r="G64">
            <v>144</v>
          </cell>
          <cell r="H64">
            <v>16</v>
          </cell>
          <cell r="I64">
            <v>210</v>
          </cell>
          <cell r="J64">
            <v>51</v>
          </cell>
          <cell r="K64">
            <v>70</v>
          </cell>
          <cell r="L64">
            <v>1</v>
          </cell>
          <cell r="M64">
            <v>2</v>
          </cell>
          <cell r="N64">
            <v>0</v>
          </cell>
          <cell r="O64">
            <v>45</v>
          </cell>
          <cell r="P64">
            <v>5</v>
          </cell>
          <cell r="Q64">
            <v>3</v>
          </cell>
          <cell r="R64">
            <v>0</v>
          </cell>
          <cell r="S64">
            <v>11</v>
          </cell>
          <cell r="T64">
            <v>0</v>
          </cell>
          <cell r="U64">
            <v>5</v>
          </cell>
          <cell r="V64">
            <v>0</v>
          </cell>
          <cell r="W64">
            <v>0</v>
          </cell>
          <cell r="X64">
            <v>0</v>
          </cell>
          <cell r="Y64">
            <v>0</v>
          </cell>
          <cell r="Z64">
            <v>0</v>
          </cell>
          <cell r="AA64">
            <v>0</v>
          </cell>
          <cell r="AB64">
            <v>0</v>
          </cell>
          <cell r="AC64">
            <v>0</v>
          </cell>
          <cell r="AD64">
            <v>0</v>
          </cell>
          <cell r="AE64">
            <v>35</v>
          </cell>
          <cell r="AF64">
            <v>0</v>
          </cell>
          <cell r="AG64">
            <v>6</v>
          </cell>
          <cell r="AH64">
            <v>0</v>
          </cell>
          <cell r="AI64">
            <v>80</v>
          </cell>
          <cell r="AJ64">
            <v>8</v>
          </cell>
          <cell r="AK64">
            <v>14</v>
          </cell>
          <cell r="AL64">
            <v>1</v>
          </cell>
          <cell r="AM64">
            <v>44</v>
          </cell>
          <cell r="AN64">
            <v>7</v>
          </cell>
          <cell r="AO64">
            <v>19</v>
          </cell>
          <cell r="AP64">
            <v>4</v>
          </cell>
          <cell r="AQ64">
            <v>9</v>
          </cell>
          <cell r="AR64">
            <v>3</v>
          </cell>
          <cell r="AS64">
            <v>11</v>
          </cell>
          <cell r="AT64">
            <v>1</v>
          </cell>
          <cell r="AU64">
            <v>5</v>
          </cell>
          <cell r="AV64">
            <v>0</v>
          </cell>
          <cell r="AW64">
            <v>0</v>
          </cell>
          <cell r="AX64">
            <v>0</v>
          </cell>
          <cell r="AY64">
            <v>395751</v>
          </cell>
          <cell r="AZ64" t="str">
            <v>No</v>
          </cell>
        </row>
        <row r="65">
          <cell r="E65">
            <v>2053</v>
          </cell>
          <cell r="F65">
            <v>220</v>
          </cell>
          <cell r="G65">
            <v>89</v>
          </cell>
          <cell r="H65">
            <v>8</v>
          </cell>
          <cell r="I65">
            <v>182</v>
          </cell>
          <cell r="J65">
            <v>38</v>
          </cell>
          <cell r="K65">
            <v>14</v>
          </cell>
          <cell r="L65">
            <v>0</v>
          </cell>
          <cell r="M65">
            <v>1</v>
          </cell>
          <cell r="N65">
            <v>0</v>
          </cell>
          <cell r="O65">
            <v>37</v>
          </cell>
          <cell r="P65">
            <v>1</v>
          </cell>
          <cell r="Q65">
            <v>3</v>
          </cell>
          <cell r="R65">
            <v>0</v>
          </cell>
          <cell r="S65">
            <v>3</v>
          </cell>
          <cell r="T65">
            <v>0</v>
          </cell>
          <cell r="U65">
            <v>0</v>
          </cell>
          <cell r="V65">
            <v>0</v>
          </cell>
          <cell r="W65">
            <v>3</v>
          </cell>
          <cell r="X65">
            <v>0</v>
          </cell>
          <cell r="Y65">
            <v>0</v>
          </cell>
          <cell r="Z65">
            <v>0</v>
          </cell>
          <cell r="AA65">
            <v>32</v>
          </cell>
          <cell r="AB65">
            <v>1</v>
          </cell>
          <cell r="AC65">
            <v>3</v>
          </cell>
          <cell r="AD65">
            <v>0</v>
          </cell>
          <cell r="AE65">
            <v>7</v>
          </cell>
          <cell r="AF65">
            <v>0</v>
          </cell>
          <cell r="AG65">
            <v>1</v>
          </cell>
          <cell r="AH65">
            <v>0</v>
          </cell>
          <cell r="AI65">
            <v>42</v>
          </cell>
          <cell r="AJ65">
            <v>3</v>
          </cell>
          <cell r="AK65">
            <v>14</v>
          </cell>
          <cell r="AL65">
            <v>0</v>
          </cell>
          <cell r="AM65">
            <v>71</v>
          </cell>
          <cell r="AN65">
            <v>7</v>
          </cell>
          <cell r="AO65">
            <v>13</v>
          </cell>
          <cell r="AP65">
            <v>0</v>
          </cell>
          <cell r="AQ65">
            <v>29</v>
          </cell>
          <cell r="AR65">
            <v>6</v>
          </cell>
          <cell r="AS65">
            <v>10</v>
          </cell>
          <cell r="AT65">
            <v>3</v>
          </cell>
          <cell r="AU65">
            <v>46</v>
          </cell>
          <cell r="AV65">
            <v>2</v>
          </cell>
          <cell r="AW65">
            <v>5</v>
          </cell>
          <cell r="AX65">
            <v>0</v>
          </cell>
          <cell r="AY65">
            <v>625428</v>
          </cell>
          <cell r="AZ65" t="str">
            <v>Yes</v>
          </cell>
        </row>
        <row r="66">
          <cell r="E66">
            <v>1511</v>
          </cell>
          <cell r="F66">
            <v>379</v>
          </cell>
          <cell r="G66">
            <v>131</v>
          </cell>
          <cell r="H66">
            <v>26</v>
          </cell>
          <cell r="I66">
            <v>136</v>
          </cell>
          <cell r="J66">
            <v>31</v>
          </cell>
          <cell r="K66">
            <v>23</v>
          </cell>
          <cell r="L66">
            <v>0</v>
          </cell>
          <cell r="M66">
            <v>6</v>
          </cell>
          <cell r="N66">
            <v>0</v>
          </cell>
          <cell r="O66">
            <v>16</v>
          </cell>
          <cell r="P66">
            <v>0</v>
          </cell>
          <cell r="Q66">
            <v>1</v>
          </cell>
          <cell r="R66">
            <v>0</v>
          </cell>
          <cell r="S66">
            <v>6</v>
          </cell>
          <cell r="T66">
            <v>0</v>
          </cell>
          <cell r="U66">
            <v>1</v>
          </cell>
          <cell r="V66">
            <v>0</v>
          </cell>
          <cell r="W66">
            <v>0</v>
          </cell>
          <cell r="X66">
            <v>0</v>
          </cell>
          <cell r="Y66">
            <v>0</v>
          </cell>
          <cell r="Z66">
            <v>0</v>
          </cell>
          <cell r="AA66">
            <v>6</v>
          </cell>
          <cell r="AB66">
            <v>0</v>
          </cell>
          <cell r="AC66">
            <v>0</v>
          </cell>
          <cell r="AD66">
            <v>0</v>
          </cell>
          <cell r="AE66">
            <v>24</v>
          </cell>
          <cell r="AF66">
            <v>0</v>
          </cell>
          <cell r="AG66">
            <v>4</v>
          </cell>
          <cell r="AH66">
            <v>0</v>
          </cell>
          <cell r="AI66">
            <v>15</v>
          </cell>
          <cell r="AJ66">
            <v>0</v>
          </cell>
          <cell r="AK66">
            <v>0</v>
          </cell>
          <cell r="AL66">
            <v>0</v>
          </cell>
          <cell r="AM66">
            <v>18</v>
          </cell>
          <cell r="AN66">
            <v>0</v>
          </cell>
          <cell r="AO66">
            <v>8</v>
          </cell>
          <cell r="AP66">
            <v>0</v>
          </cell>
          <cell r="AQ66">
            <v>0</v>
          </cell>
          <cell r="AR66">
            <v>0</v>
          </cell>
          <cell r="AS66">
            <v>0</v>
          </cell>
          <cell r="AT66">
            <v>0</v>
          </cell>
          <cell r="AU66">
            <v>27</v>
          </cell>
          <cell r="AV66">
            <v>0</v>
          </cell>
          <cell r="AW66">
            <v>3</v>
          </cell>
          <cell r="AX66">
            <v>0</v>
          </cell>
          <cell r="AY66">
            <v>1205088</v>
          </cell>
          <cell r="AZ66" t="str">
            <v>Yes</v>
          </cell>
        </row>
        <row r="67">
          <cell r="E67">
            <v>1405</v>
          </cell>
          <cell r="F67">
            <v>284</v>
          </cell>
          <cell r="G67">
            <v>45</v>
          </cell>
          <cell r="H67">
            <v>10</v>
          </cell>
          <cell r="I67">
            <v>57</v>
          </cell>
          <cell r="J67">
            <v>18</v>
          </cell>
          <cell r="K67">
            <v>2</v>
          </cell>
          <cell r="L67">
            <v>0</v>
          </cell>
          <cell r="M67">
            <v>1</v>
          </cell>
          <cell r="N67">
            <v>0</v>
          </cell>
          <cell r="O67">
            <v>11</v>
          </cell>
          <cell r="P67">
            <v>0</v>
          </cell>
          <cell r="Q67">
            <v>1</v>
          </cell>
          <cell r="R67">
            <v>0</v>
          </cell>
          <cell r="S67">
            <v>1</v>
          </cell>
          <cell r="T67">
            <v>0</v>
          </cell>
          <cell r="U67">
            <v>0</v>
          </cell>
          <cell r="V67">
            <v>0</v>
          </cell>
          <cell r="W67">
            <v>0</v>
          </cell>
          <cell r="X67">
            <v>0</v>
          </cell>
          <cell r="Y67">
            <v>0</v>
          </cell>
          <cell r="Z67">
            <v>0</v>
          </cell>
          <cell r="AA67">
            <v>0</v>
          </cell>
          <cell r="AB67">
            <v>0</v>
          </cell>
          <cell r="AC67">
            <v>0</v>
          </cell>
          <cell r="AD67">
            <v>0</v>
          </cell>
          <cell r="AE67">
            <v>1</v>
          </cell>
          <cell r="AF67">
            <v>0</v>
          </cell>
          <cell r="AG67">
            <v>0</v>
          </cell>
          <cell r="AH67">
            <v>0</v>
          </cell>
          <cell r="AI67">
            <v>4</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1291083</v>
          </cell>
          <cell r="AZ67" t="str">
            <v>Yes</v>
          </cell>
        </row>
        <row r="68">
          <cell r="E68">
            <v>2642</v>
          </cell>
          <cell r="F68">
            <v>368</v>
          </cell>
          <cell r="G68">
            <v>116</v>
          </cell>
          <cell r="H68">
            <v>12</v>
          </cell>
          <cell r="I68">
            <v>112</v>
          </cell>
          <cell r="J68">
            <v>36</v>
          </cell>
          <cell r="K68">
            <v>94</v>
          </cell>
          <cell r="L68">
            <v>0</v>
          </cell>
          <cell r="M68">
            <v>6</v>
          </cell>
          <cell r="N68">
            <v>0</v>
          </cell>
          <cell r="O68">
            <v>18</v>
          </cell>
          <cell r="P68">
            <v>0</v>
          </cell>
          <cell r="Q68">
            <v>1</v>
          </cell>
          <cell r="R68">
            <v>0</v>
          </cell>
          <cell r="S68">
            <v>0</v>
          </cell>
          <cell r="T68">
            <v>0</v>
          </cell>
          <cell r="U68">
            <v>0</v>
          </cell>
          <cell r="V68">
            <v>0</v>
          </cell>
          <cell r="W68">
            <v>0</v>
          </cell>
          <cell r="X68">
            <v>0</v>
          </cell>
          <cell r="Y68">
            <v>0</v>
          </cell>
          <cell r="Z68">
            <v>0</v>
          </cell>
          <cell r="AA68">
            <v>0</v>
          </cell>
          <cell r="AB68">
            <v>0</v>
          </cell>
          <cell r="AC68">
            <v>0</v>
          </cell>
          <cell r="AD68">
            <v>0</v>
          </cell>
          <cell r="AE68">
            <v>42</v>
          </cell>
          <cell r="AF68">
            <v>5</v>
          </cell>
          <cell r="AG68">
            <v>16</v>
          </cell>
          <cell r="AH68">
            <v>6</v>
          </cell>
          <cell r="AI68">
            <v>40</v>
          </cell>
          <cell r="AJ68">
            <v>10</v>
          </cell>
          <cell r="AK68">
            <v>18</v>
          </cell>
          <cell r="AL68">
            <v>7</v>
          </cell>
          <cell r="AM68">
            <v>7</v>
          </cell>
          <cell r="AN68">
            <v>1</v>
          </cell>
          <cell r="AO68">
            <v>3</v>
          </cell>
          <cell r="AP68">
            <v>0</v>
          </cell>
          <cell r="AQ68">
            <v>5</v>
          </cell>
          <cell r="AR68">
            <v>0</v>
          </cell>
          <cell r="AS68">
            <v>2</v>
          </cell>
          <cell r="AT68">
            <v>0</v>
          </cell>
          <cell r="AU68">
            <v>104</v>
          </cell>
          <cell r="AV68">
            <v>0</v>
          </cell>
          <cell r="AW68">
            <v>0</v>
          </cell>
          <cell r="AX68">
            <v>0</v>
          </cell>
          <cell r="AY68">
            <v>1028663</v>
          </cell>
          <cell r="AZ68" t="str">
            <v>Yes</v>
          </cell>
        </row>
        <row r="69">
          <cell r="E69">
            <v>1718</v>
          </cell>
          <cell r="F69">
            <v>347</v>
          </cell>
          <cell r="G69">
            <v>55</v>
          </cell>
          <cell r="H69">
            <v>8</v>
          </cell>
          <cell r="I69">
            <v>64</v>
          </cell>
          <cell r="J69">
            <v>15</v>
          </cell>
          <cell r="K69">
            <v>2</v>
          </cell>
          <cell r="L69">
            <v>0</v>
          </cell>
          <cell r="M69">
            <v>0</v>
          </cell>
          <cell r="N69">
            <v>0</v>
          </cell>
          <cell r="O69">
            <v>8</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7</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1291083</v>
          </cell>
          <cell r="AZ69" t="str">
            <v>Yes</v>
          </cell>
        </row>
        <row r="70">
          <cell r="E70">
            <v>1269</v>
          </cell>
          <cell r="F70">
            <v>241</v>
          </cell>
          <cell r="G70">
            <v>99</v>
          </cell>
          <cell r="H70">
            <v>14</v>
          </cell>
          <cell r="I70">
            <v>71</v>
          </cell>
          <cell r="J70">
            <v>27</v>
          </cell>
          <cell r="K70">
            <v>17</v>
          </cell>
          <cell r="L70">
            <v>0</v>
          </cell>
          <cell r="M70">
            <v>3</v>
          </cell>
          <cell r="N70">
            <v>0</v>
          </cell>
          <cell r="O70">
            <v>9</v>
          </cell>
          <cell r="P70">
            <v>0</v>
          </cell>
          <cell r="Q70">
            <v>0</v>
          </cell>
          <cell r="R70">
            <v>0</v>
          </cell>
          <cell r="S70">
            <v>1</v>
          </cell>
          <cell r="T70">
            <v>0</v>
          </cell>
          <cell r="U70">
            <v>0</v>
          </cell>
          <cell r="V70">
            <v>0</v>
          </cell>
          <cell r="W70">
            <v>0</v>
          </cell>
          <cell r="X70">
            <v>0</v>
          </cell>
          <cell r="Y70">
            <v>0</v>
          </cell>
          <cell r="Z70">
            <v>0</v>
          </cell>
          <cell r="AA70">
            <v>1</v>
          </cell>
          <cell r="AB70">
            <v>0</v>
          </cell>
          <cell r="AC70">
            <v>0</v>
          </cell>
          <cell r="AD70">
            <v>0</v>
          </cell>
          <cell r="AE70">
            <v>19</v>
          </cell>
          <cell r="AF70">
            <v>0</v>
          </cell>
          <cell r="AG70">
            <v>3</v>
          </cell>
          <cell r="AH70">
            <v>0</v>
          </cell>
          <cell r="AI70">
            <v>8</v>
          </cell>
          <cell r="AJ70">
            <v>0</v>
          </cell>
          <cell r="AK70">
            <v>1</v>
          </cell>
          <cell r="AL70">
            <v>0</v>
          </cell>
          <cell r="AM70">
            <v>8</v>
          </cell>
          <cell r="AN70">
            <v>0</v>
          </cell>
          <cell r="AO70">
            <v>5</v>
          </cell>
          <cell r="AP70">
            <v>0</v>
          </cell>
          <cell r="AQ70">
            <v>0</v>
          </cell>
          <cell r="AR70">
            <v>0</v>
          </cell>
          <cell r="AS70">
            <v>0</v>
          </cell>
          <cell r="AT70">
            <v>0</v>
          </cell>
          <cell r="AU70">
            <v>9</v>
          </cell>
          <cell r="AV70">
            <v>0</v>
          </cell>
          <cell r="AW70">
            <v>2</v>
          </cell>
          <cell r="AX70">
            <v>0</v>
          </cell>
          <cell r="AY70">
            <v>1205088</v>
          </cell>
          <cell r="AZ70" t="str">
            <v>Yes</v>
          </cell>
        </row>
        <row r="71">
          <cell r="E71">
            <v>1043</v>
          </cell>
          <cell r="F71">
            <v>174</v>
          </cell>
          <cell r="G71">
            <v>33</v>
          </cell>
          <cell r="H71">
            <v>4</v>
          </cell>
          <cell r="I71">
            <v>60</v>
          </cell>
          <cell r="J71">
            <v>16</v>
          </cell>
          <cell r="K71">
            <v>18</v>
          </cell>
          <cell r="L71">
            <v>0</v>
          </cell>
          <cell r="M71">
            <v>2</v>
          </cell>
          <cell r="N71">
            <v>0</v>
          </cell>
          <cell r="O71">
            <v>7</v>
          </cell>
          <cell r="P71">
            <v>0</v>
          </cell>
          <cell r="Q71">
            <v>1</v>
          </cell>
          <cell r="R71">
            <v>0</v>
          </cell>
          <cell r="S71">
            <v>1</v>
          </cell>
          <cell r="T71">
            <v>0</v>
          </cell>
          <cell r="U71">
            <v>0</v>
          </cell>
          <cell r="V71">
            <v>0</v>
          </cell>
          <cell r="W71">
            <v>0</v>
          </cell>
          <cell r="X71">
            <v>0</v>
          </cell>
          <cell r="Y71">
            <v>0</v>
          </cell>
          <cell r="Z71">
            <v>0</v>
          </cell>
          <cell r="AA71">
            <v>7</v>
          </cell>
          <cell r="AB71">
            <v>0</v>
          </cell>
          <cell r="AC71">
            <v>1</v>
          </cell>
          <cell r="AD71">
            <v>0</v>
          </cell>
          <cell r="AE71">
            <v>10</v>
          </cell>
          <cell r="AF71">
            <v>0</v>
          </cell>
          <cell r="AG71">
            <v>2</v>
          </cell>
          <cell r="AH71">
            <v>0</v>
          </cell>
          <cell r="AI71">
            <v>24</v>
          </cell>
          <cell r="AJ71">
            <v>1</v>
          </cell>
          <cell r="AK71">
            <v>7</v>
          </cell>
          <cell r="AL71">
            <v>0</v>
          </cell>
          <cell r="AM71">
            <v>17</v>
          </cell>
          <cell r="AN71">
            <v>0</v>
          </cell>
          <cell r="AO71">
            <v>2</v>
          </cell>
          <cell r="AP71">
            <v>0</v>
          </cell>
          <cell r="AQ71">
            <v>4</v>
          </cell>
          <cell r="AR71">
            <v>0</v>
          </cell>
          <cell r="AS71">
            <v>5</v>
          </cell>
          <cell r="AT71">
            <v>0</v>
          </cell>
          <cell r="AU71">
            <v>4</v>
          </cell>
          <cell r="AV71">
            <v>0</v>
          </cell>
          <cell r="AW71">
            <v>0</v>
          </cell>
          <cell r="AX71">
            <v>0</v>
          </cell>
          <cell r="AY71">
            <v>0</v>
          </cell>
          <cell r="AZ71" t="str">
            <v>Yes</v>
          </cell>
        </row>
        <row r="72">
          <cell r="E72">
            <v>197</v>
          </cell>
          <cell r="F72">
            <v>24</v>
          </cell>
          <cell r="G72">
            <v>17</v>
          </cell>
          <cell r="H72">
            <v>6</v>
          </cell>
          <cell r="I72">
            <v>52</v>
          </cell>
          <cell r="J72">
            <v>17</v>
          </cell>
          <cell r="K72">
            <v>8</v>
          </cell>
          <cell r="L72">
            <v>0</v>
          </cell>
          <cell r="M72">
            <v>6</v>
          </cell>
          <cell r="N72">
            <v>0</v>
          </cell>
          <cell r="O72">
            <v>3</v>
          </cell>
          <cell r="P72">
            <v>0</v>
          </cell>
          <cell r="Q72">
            <v>0</v>
          </cell>
          <cell r="R72">
            <v>0</v>
          </cell>
          <cell r="S72">
            <v>1</v>
          </cell>
          <cell r="T72">
            <v>0</v>
          </cell>
          <cell r="U72">
            <v>0</v>
          </cell>
          <cell r="V72">
            <v>0</v>
          </cell>
          <cell r="W72">
            <v>0</v>
          </cell>
          <cell r="X72">
            <v>0</v>
          </cell>
          <cell r="Y72">
            <v>0</v>
          </cell>
          <cell r="Z72">
            <v>0</v>
          </cell>
          <cell r="AA72">
            <v>5</v>
          </cell>
          <cell r="AB72">
            <v>0</v>
          </cell>
          <cell r="AC72">
            <v>0</v>
          </cell>
          <cell r="AD72">
            <v>0</v>
          </cell>
          <cell r="AE72">
            <v>7</v>
          </cell>
          <cell r="AF72">
            <v>0</v>
          </cell>
          <cell r="AG72">
            <v>6</v>
          </cell>
          <cell r="AH72">
            <v>0</v>
          </cell>
          <cell r="AI72">
            <v>32</v>
          </cell>
          <cell r="AJ72">
            <v>0</v>
          </cell>
          <cell r="AK72">
            <v>4</v>
          </cell>
          <cell r="AL72">
            <v>0</v>
          </cell>
          <cell r="AM72">
            <v>9</v>
          </cell>
          <cell r="AN72">
            <v>0</v>
          </cell>
          <cell r="AO72">
            <v>2</v>
          </cell>
          <cell r="AP72">
            <v>0</v>
          </cell>
          <cell r="AQ72">
            <v>4</v>
          </cell>
          <cell r="AR72">
            <v>0</v>
          </cell>
          <cell r="AS72">
            <v>4</v>
          </cell>
          <cell r="AT72">
            <v>0</v>
          </cell>
          <cell r="AU72">
            <v>0</v>
          </cell>
          <cell r="AV72">
            <v>0</v>
          </cell>
          <cell r="AW72">
            <v>1</v>
          </cell>
          <cell r="AX72">
            <v>0</v>
          </cell>
          <cell r="AY72">
            <v>0</v>
          </cell>
          <cell r="AZ72" t="str">
            <v>Yes</v>
          </cell>
        </row>
        <row r="73">
          <cell r="E73">
            <v>766</v>
          </cell>
          <cell r="F73">
            <v>40</v>
          </cell>
          <cell r="G73">
            <v>45</v>
          </cell>
          <cell r="H73">
            <v>11</v>
          </cell>
          <cell r="I73">
            <v>83</v>
          </cell>
          <cell r="J73">
            <v>25</v>
          </cell>
          <cell r="K73">
            <v>28</v>
          </cell>
          <cell r="L73">
            <v>0</v>
          </cell>
          <cell r="M73">
            <v>6</v>
          </cell>
          <cell r="N73">
            <v>0</v>
          </cell>
          <cell r="O73">
            <v>7</v>
          </cell>
          <cell r="P73">
            <v>0</v>
          </cell>
          <cell r="Q73">
            <v>0</v>
          </cell>
          <cell r="R73">
            <v>0</v>
          </cell>
          <cell r="S73">
            <v>1</v>
          </cell>
          <cell r="T73">
            <v>0</v>
          </cell>
          <cell r="U73">
            <v>0</v>
          </cell>
          <cell r="V73">
            <v>0</v>
          </cell>
          <cell r="W73">
            <v>1</v>
          </cell>
          <cell r="X73">
            <v>0</v>
          </cell>
          <cell r="Y73">
            <v>0</v>
          </cell>
          <cell r="Z73">
            <v>0</v>
          </cell>
          <cell r="AA73">
            <v>8</v>
          </cell>
          <cell r="AB73">
            <v>0</v>
          </cell>
          <cell r="AC73">
            <v>5</v>
          </cell>
          <cell r="AD73">
            <v>0</v>
          </cell>
          <cell r="AE73">
            <v>14</v>
          </cell>
          <cell r="AF73">
            <v>0</v>
          </cell>
          <cell r="AG73">
            <v>4</v>
          </cell>
          <cell r="AH73">
            <v>0</v>
          </cell>
          <cell r="AI73">
            <v>40</v>
          </cell>
          <cell r="AJ73">
            <v>3</v>
          </cell>
          <cell r="AK73">
            <v>14</v>
          </cell>
          <cell r="AL73">
            <v>0</v>
          </cell>
          <cell r="AM73">
            <v>8</v>
          </cell>
          <cell r="AN73">
            <v>0</v>
          </cell>
          <cell r="AO73">
            <v>1</v>
          </cell>
          <cell r="AP73">
            <v>0</v>
          </cell>
          <cell r="AQ73">
            <v>10</v>
          </cell>
          <cell r="AR73">
            <v>0</v>
          </cell>
          <cell r="AS73">
            <v>2</v>
          </cell>
          <cell r="AT73">
            <v>0</v>
          </cell>
          <cell r="AU73">
            <v>8</v>
          </cell>
          <cell r="AV73">
            <v>0</v>
          </cell>
          <cell r="AW73">
            <v>4</v>
          </cell>
          <cell r="AX73">
            <v>0</v>
          </cell>
          <cell r="AY73">
            <v>0</v>
          </cell>
          <cell r="AZ73" t="str">
            <v>Yes</v>
          </cell>
        </row>
        <row r="74">
          <cell r="E74">
            <v>450</v>
          </cell>
          <cell r="F74">
            <v>35</v>
          </cell>
          <cell r="G74">
            <v>37</v>
          </cell>
          <cell r="H74">
            <v>3</v>
          </cell>
          <cell r="I74">
            <v>82</v>
          </cell>
          <cell r="J74">
            <v>18</v>
          </cell>
          <cell r="K74">
            <v>21</v>
          </cell>
          <cell r="L74">
            <v>0</v>
          </cell>
          <cell r="M74">
            <v>3</v>
          </cell>
          <cell r="N74">
            <v>0</v>
          </cell>
          <cell r="O74">
            <v>4</v>
          </cell>
          <cell r="P74">
            <v>0</v>
          </cell>
          <cell r="Q74">
            <v>0</v>
          </cell>
          <cell r="R74">
            <v>0</v>
          </cell>
          <cell r="S74">
            <v>3</v>
          </cell>
          <cell r="T74">
            <v>0</v>
          </cell>
          <cell r="U74">
            <v>0</v>
          </cell>
          <cell r="V74">
            <v>0</v>
          </cell>
          <cell r="W74">
            <v>0</v>
          </cell>
          <cell r="X74">
            <v>0</v>
          </cell>
          <cell r="Y74">
            <v>0</v>
          </cell>
          <cell r="Z74">
            <v>0</v>
          </cell>
          <cell r="AA74">
            <v>9</v>
          </cell>
          <cell r="AB74">
            <v>0</v>
          </cell>
          <cell r="AC74">
            <v>0</v>
          </cell>
          <cell r="AD74">
            <v>0</v>
          </cell>
          <cell r="AE74">
            <v>21</v>
          </cell>
          <cell r="AF74">
            <v>0</v>
          </cell>
          <cell r="AG74">
            <v>1</v>
          </cell>
          <cell r="AH74">
            <v>0</v>
          </cell>
          <cell r="AI74">
            <v>38</v>
          </cell>
          <cell r="AJ74">
            <v>0</v>
          </cell>
          <cell r="AK74">
            <v>11</v>
          </cell>
          <cell r="AL74">
            <v>0</v>
          </cell>
          <cell r="AM74">
            <v>17</v>
          </cell>
          <cell r="AN74">
            <v>0</v>
          </cell>
          <cell r="AO74">
            <v>3</v>
          </cell>
          <cell r="AP74">
            <v>0</v>
          </cell>
          <cell r="AQ74">
            <v>2</v>
          </cell>
          <cell r="AR74">
            <v>0</v>
          </cell>
          <cell r="AS74">
            <v>2</v>
          </cell>
          <cell r="AT74">
            <v>0</v>
          </cell>
          <cell r="AU74">
            <v>4</v>
          </cell>
          <cell r="AV74">
            <v>0</v>
          </cell>
          <cell r="AW74">
            <v>1</v>
          </cell>
          <cell r="AX74">
            <v>0</v>
          </cell>
          <cell r="AY74">
            <v>0</v>
          </cell>
          <cell r="AZ74" t="str">
            <v>Yes</v>
          </cell>
        </row>
        <row r="75">
          <cell r="E75">
            <v>242</v>
          </cell>
          <cell r="F75">
            <v>27</v>
          </cell>
          <cell r="G75">
            <v>29</v>
          </cell>
          <cell r="H75">
            <v>10</v>
          </cell>
          <cell r="I75">
            <v>43</v>
          </cell>
          <cell r="J75">
            <v>17</v>
          </cell>
          <cell r="K75">
            <v>11</v>
          </cell>
          <cell r="L75">
            <v>0</v>
          </cell>
          <cell r="M75">
            <v>5</v>
          </cell>
          <cell r="N75">
            <v>0</v>
          </cell>
          <cell r="O75">
            <v>7</v>
          </cell>
          <cell r="P75">
            <v>0</v>
          </cell>
          <cell r="Q75">
            <v>3</v>
          </cell>
          <cell r="R75">
            <v>0</v>
          </cell>
          <cell r="S75">
            <v>2</v>
          </cell>
          <cell r="T75">
            <v>0</v>
          </cell>
          <cell r="U75">
            <v>0</v>
          </cell>
          <cell r="V75">
            <v>0</v>
          </cell>
          <cell r="W75">
            <v>0</v>
          </cell>
          <cell r="X75">
            <v>0</v>
          </cell>
          <cell r="Y75">
            <v>1</v>
          </cell>
          <cell r="Z75">
            <v>0</v>
          </cell>
          <cell r="AA75">
            <v>9</v>
          </cell>
          <cell r="AB75">
            <v>0</v>
          </cell>
          <cell r="AC75">
            <v>1</v>
          </cell>
          <cell r="AD75">
            <v>0</v>
          </cell>
          <cell r="AE75">
            <v>7</v>
          </cell>
          <cell r="AF75">
            <v>0</v>
          </cell>
          <cell r="AG75">
            <v>3</v>
          </cell>
          <cell r="AH75">
            <v>0</v>
          </cell>
          <cell r="AI75">
            <v>22</v>
          </cell>
          <cell r="AJ75">
            <v>0</v>
          </cell>
          <cell r="AK75">
            <v>9</v>
          </cell>
          <cell r="AL75">
            <v>0</v>
          </cell>
          <cell r="AM75">
            <v>8</v>
          </cell>
          <cell r="AN75">
            <v>0</v>
          </cell>
          <cell r="AO75">
            <v>3</v>
          </cell>
          <cell r="AP75">
            <v>0</v>
          </cell>
          <cell r="AQ75">
            <v>0</v>
          </cell>
          <cell r="AR75">
            <v>0</v>
          </cell>
          <cell r="AS75">
            <v>2</v>
          </cell>
          <cell r="AT75">
            <v>0</v>
          </cell>
          <cell r="AU75">
            <v>6</v>
          </cell>
          <cell r="AV75">
            <v>0</v>
          </cell>
          <cell r="AW75">
            <v>0</v>
          </cell>
          <cell r="AX75">
            <v>0</v>
          </cell>
          <cell r="AY75">
            <v>0</v>
          </cell>
          <cell r="AZ75" t="str">
            <v>Yes</v>
          </cell>
        </row>
        <row r="76">
          <cell r="E76">
            <v>1063</v>
          </cell>
          <cell r="F76">
            <v>86</v>
          </cell>
          <cell r="G76">
            <v>66</v>
          </cell>
          <cell r="H76">
            <v>19</v>
          </cell>
          <cell r="I76">
            <v>134</v>
          </cell>
          <cell r="J76">
            <v>35</v>
          </cell>
          <cell r="K76">
            <v>39</v>
          </cell>
          <cell r="L76">
            <v>0</v>
          </cell>
          <cell r="M76">
            <v>14</v>
          </cell>
          <cell r="N76">
            <v>0</v>
          </cell>
          <cell r="O76">
            <v>9</v>
          </cell>
          <cell r="P76">
            <v>0</v>
          </cell>
          <cell r="Q76">
            <v>3</v>
          </cell>
          <cell r="R76">
            <v>0</v>
          </cell>
          <cell r="S76">
            <v>5</v>
          </cell>
          <cell r="T76">
            <v>0</v>
          </cell>
          <cell r="U76">
            <v>0</v>
          </cell>
          <cell r="V76">
            <v>0</v>
          </cell>
          <cell r="W76">
            <v>0</v>
          </cell>
          <cell r="X76">
            <v>0</v>
          </cell>
          <cell r="Y76">
            <v>0</v>
          </cell>
          <cell r="Z76">
            <v>0</v>
          </cell>
          <cell r="AA76">
            <v>13</v>
          </cell>
          <cell r="AB76">
            <v>0</v>
          </cell>
          <cell r="AC76">
            <v>2</v>
          </cell>
          <cell r="AD76">
            <v>0</v>
          </cell>
          <cell r="AE76">
            <v>35</v>
          </cell>
          <cell r="AF76">
            <v>0</v>
          </cell>
          <cell r="AG76">
            <v>7</v>
          </cell>
          <cell r="AH76">
            <v>0</v>
          </cell>
          <cell r="AI76">
            <v>64</v>
          </cell>
          <cell r="AJ76">
            <v>1</v>
          </cell>
          <cell r="AK76">
            <v>26</v>
          </cell>
          <cell r="AL76">
            <v>0</v>
          </cell>
          <cell r="AM76">
            <v>14</v>
          </cell>
          <cell r="AN76">
            <v>0</v>
          </cell>
          <cell r="AO76">
            <v>1</v>
          </cell>
          <cell r="AP76">
            <v>0</v>
          </cell>
          <cell r="AQ76">
            <v>6</v>
          </cell>
          <cell r="AR76">
            <v>0</v>
          </cell>
          <cell r="AS76">
            <v>1</v>
          </cell>
          <cell r="AT76">
            <v>0</v>
          </cell>
          <cell r="AU76">
            <v>14</v>
          </cell>
          <cell r="AV76">
            <v>0</v>
          </cell>
          <cell r="AW76">
            <v>0</v>
          </cell>
          <cell r="AX76">
            <v>0</v>
          </cell>
          <cell r="AY76">
            <v>0</v>
          </cell>
          <cell r="AZ76" t="str">
            <v>Yes</v>
          </cell>
        </row>
        <row r="77">
          <cell r="E77">
            <v>4642</v>
          </cell>
          <cell r="F77">
            <v>636</v>
          </cell>
          <cell r="G77">
            <v>87</v>
          </cell>
          <cell r="H77">
            <v>15</v>
          </cell>
          <cell r="I77">
            <v>222</v>
          </cell>
          <cell r="J77">
            <v>45</v>
          </cell>
          <cell r="K77">
            <v>20</v>
          </cell>
          <cell r="L77">
            <v>2</v>
          </cell>
          <cell r="M77">
            <v>6</v>
          </cell>
          <cell r="N77">
            <v>0</v>
          </cell>
          <cell r="O77">
            <v>31</v>
          </cell>
          <cell r="P77">
            <v>0</v>
          </cell>
          <cell r="Q77">
            <v>3</v>
          </cell>
          <cell r="R77">
            <v>1</v>
          </cell>
          <cell r="S77">
            <v>30</v>
          </cell>
          <cell r="T77">
            <v>0</v>
          </cell>
          <cell r="U77">
            <v>1</v>
          </cell>
          <cell r="V77">
            <v>0</v>
          </cell>
          <cell r="W77">
            <v>0</v>
          </cell>
          <cell r="X77">
            <v>0</v>
          </cell>
          <cell r="Y77">
            <v>0</v>
          </cell>
          <cell r="Z77">
            <v>0</v>
          </cell>
          <cell r="AA77">
            <v>0</v>
          </cell>
          <cell r="AB77">
            <v>0</v>
          </cell>
          <cell r="AC77">
            <v>0</v>
          </cell>
          <cell r="AD77">
            <v>0</v>
          </cell>
          <cell r="AE77">
            <v>25</v>
          </cell>
          <cell r="AF77">
            <v>2</v>
          </cell>
          <cell r="AG77">
            <v>7</v>
          </cell>
          <cell r="AH77">
            <v>1</v>
          </cell>
          <cell r="AI77">
            <v>22</v>
          </cell>
          <cell r="AJ77">
            <v>2</v>
          </cell>
          <cell r="AK77">
            <v>6</v>
          </cell>
          <cell r="AL77">
            <v>2</v>
          </cell>
          <cell r="AM77">
            <v>93</v>
          </cell>
          <cell r="AN77">
            <v>8</v>
          </cell>
          <cell r="AO77">
            <v>19</v>
          </cell>
          <cell r="AP77">
            <v>3</v>
          </cell>
          <cell r="AQ77">
            <v>0</v>
          </cell>
          <cell r="AR77">
            <v>0</v>
          </cell>
          <cell r="AS77">
            <v>0</v>
          </cell>
          <cell r="AT77">
            <v>0</v>
          </cell>
          <cell r="AU77">
            <v>0</v>
          </cell>
          <cell r="AV77">
            <v>0</v>
          </cell>
          <cell r="AW77">
            <v>0</v>
          </cell>
          <cell r="AX77">
            <v>0</v>
          </cell>
          <cell r="AY77">
            <v>0</v>
          </cell>
          <cell r="AZ77" t="str">
            <v>No</v>
          </cell>
        </row>
        <row r="78">
          <cell r="E78">
            <v>11546</v>
          </cell>
          <cell r="F78">
            <v>1559</v>
          </cell>
          <cell r="G78">
            <v>88</v>
          </cell>
          <cell r="H78">
            <v>22</v>
          </cell>
          <cell r="I78">
            <v>480</v>
          </cell>
          <cell r="J78">
            <v>129</v>
          </cell>
          <cell r="K78">
            <v>130</v>
          </cell>
          <cell r="L78">
            <v>3</v>
          </cell>
          <cell r="M78">
            <v>14</v>
          </cell>
          <cell r="N78">
            <v>1</v>
          </cell>
          <cell r="O78">
            <v>18</v>
          </cell>
          <cell r="P78">
            <v>6</v>
          </cell>
          <cell r="Q78">
            <v>8</v>
          </cell>
          <cell r="R78">
            <v>0</v>
          </cell>
          <cell r="S78">
            <v>14</v>
          </cell>
          <cell r="T78">
            <v>3</v>
          </cell>
          <cell r="U78">
            <v>4</v>
          </cell>
          <cell r="V78">
            <v>0</v>
          </cell>
          <cell r="W78">
            <v>0</v>
          </cell>
          <cell r="X78">
            <v>0</v>
          </cell>
          <cell r="Y78">
            <v>1</v>
          </cell>
          <cell r="Z78">
            <v>0</v>
          </cell>
          <cell r="AA78">
            <v>85</v>
          </cell>
          <cell r="AB78">
            <v>4</v>
          </cell>
          <cell r="AC78">
            <v>4</v>
          </cell>
          <cell r="AD78">
            <v>0</v>
          </cell>
          <cell r="AE78">
            <v>32</v>
          </cell>
          <cell r="AF78">
            <v>3</v>
          </cell>
          <cell r="AG78">
            <v>7</v>
          </cell>
          <cell r="AH78">
            <v>0</v>
          </cell>
          <cell r="AI78">
            <v>27</v>
          </cell>
          <cell r="AJ78">
            <v>6</v>
          </cell>
          <cell r="AK78">
            <v>20</v>
          </cell>
          <cell r="AL78">
            <v>4</v>
          </cell>
          <cell r="AM78">
            <v>55</v>
          </cell>
          <cell r="AN78">
            <v>4</v>
          </cell>
          <cell r="AO78">
            <v>14</v>
          </cell>
          <cell r="AP78">
            <v>0</v>
          </cell>
          <cell r="AQ78">
            <v>12</v>
          </cell>
          <cell r="AR78">
            <v>4</v>
          </cell>
          <cell r="AS78">
            <v>18</v>
          </cell>
          <cell r="AT78">
            <v>0</v>
          </cell>
          <cell r="AU78">
            <v>281</v>
          </cell>
          <cell r="AV78">
            <v>8</v>
          </cell>
          <cell r="AW78">
            <v>74</v>
          </cell>
          <cell r="AX78">
            <v>2</v>
          </cell>
          <cell r="AY78">
            <v>3383146</v>
          </cell>
          <cell r="AZ78" t="str">
            <v>Yes</v>
          </cell>
        </row>
        <row r="79">
          <cell r="E79">
            <v>7732</v>
          </cell>
          <cell r="F79">
            <v>1033</v>
          </cell>
          <cell r="G79">
            <v>227</v>
          </cell>
          <cell r="H79">
            <v>27</v>
          </cell>
          <cell r="I79">
            <v>390</v>
          </cell>
          <cell r="J79">
            <v>112</v>
          </cell>
          <cell r="K79">
            <v>53</v>
          </cell>
          <cell r="L79">
            <v>0</v>
          </cell>
          <cell r="M79">
            <v>4</v>
          </cell>
          <cell r="N79">
            <v>0</v>
          </cell>
          <cell r="O79">
            <v>84</v>
          </cell>
          <cell r="P79">
            <v>1</v>
          </cell>
          <cell r="Q79">
            <v>11</v>
          </cell>
          <cell r="R79">
            <v>0</v>
          </cell>
          <cell r="S79">
            <v>14</v>
          </cell>
          <cell r="T79">
            <v>4</v>
          </cell>
          <cell r="U79">
            <v>6</v>
          </cell>
          <cell r="V79">
            <v>0</v>
          </cell>
          <cell r="W79">
            <v>3</v>
          </cell>
          <cell r="X79">
            <v>0</v>
          </cell>
          <cell r="Y79">
            <v>1</v>
          </cell>
          <cell r="Z79">
            <v>0</v>
          </cell>
          <cell r="AA79">
            <v>78</v>
          </cell>
          <cell r="AB79">
            <v>3</v>
          </cell>
          <cell r="AC79">
            <v>13</v>
          </cell>
          <cell r="AD79">
            <v>0</v>
          </cell>
          <cell r="AE79">
            <v>26</v>
          </cell>
          <cell r="AF79">
            <v>2</v>
          </cell>
          <cell r="AG79">
            <v>7</v>
          </cell>
          <cell r="AH79">
            <v>0</v>
          </cell>
          <cell r="AI79">
            <v>98</v>
          </cell>
          <cell r="AJ79">
            <v>9</v>
          </cell>
          <cell r="AK79">
            <v>26</v>
          </cell>
          <cell r="AL79">
            <v>0</v>
          </cell>
          <cell r="AM79">
            <v>39</v>
          </cell>
          <cell r="AN79">
            <v>24</v>
          </cell>
          <cell r="AO79">
            <v>7</v>
          </cell>
          <cell r="AP79">
            <v>0</v>
          </cell>
          <cell r="AQ79">
            <v>5</v>
          </cell>
          <cell r="AR79">
            <v>3</v>
          </cell>
          <cell r="AS79">
            <v>6</v>
          </cell>
          <cell r="AT79">
            <v>0</v>
          </cell>
          <cell r="AU79">
            <v>201</v>
          </cell>
          <cell r="AV79">
            <v>24</v>
          </cell>
          <cell r="AW79">
            <v>67</v>
          </cell>
          <cell r="AX79">
            <v>0</v>
          </cell>
          <cell r="AY79">
            <v>2777297</v>
          </cell>
          <cell r="AZ79" t="str">
            <v>Yes</v>
          </cell>
        </row>
        <row r="80">
          <cell r="E80">
            <v>4475</v>
          </cell>
          <cell r="F80">
            <v>494</v>
          </cell>
          <cell r="G80">
            <v>133</v>
          </cell>
          <cell r="H80">
            <v>10</v>
          </cell>
          <cell r="I80">
            <v>202</v>
          </cell>
          <cell r="J80">
            <v>47</v>
          </cell>
          <cell r="K80">
            <v>88</v>
          </cell>
          <cell r="L80">
            <v>0</v>
          </cell>
          <cell r="M80">
            <v>3</v>
          </cell>
          <cell r="N80">
            <v>0</v>
          </cell>
          <cell r="O80">
            <v>4</v>
          </cell>
          <cell r="P80">
            <v>1</v>
          </cell>
          <cell r="Q80">
            <v>2</v>
          </cell>
          <cell r="R80">
            <v>0</v>
          </cell>
          <cell r="S80">
            <v>4</v>
          </cell>
          <cell r="T80">
            <v>0</v>
          </cell>
          <cell r="U80">
            <v>5</v>
          </cell>
          <cell r="V80">
            <v>0</v>
          </cell>
          <cell r="W80">
            <v>0</v>
          </cell>
          <cell r="X80">
            <v>0</v>
          </cell>
          <cell r="Y80">
            <v>0</v>
          </cell>
          <cell r="Z80">
            <v>0</v>
          </cell>
          <cell r="AA80">
            <v>5</v>
          </cell>
          <cell r="AB80">
            <v>0</v>
          </cell>
          <cell r="AC80">
            <v>3</v>
          </cell>
          <cell r="AD80">
            <v>0</v>
          </cell>
          <cell r="AE80">
            <v>26</v>
          </cell>
          <cell r="AF80">
            <v>0</v>
          </cell>
          <cell r="AG80">
            <v>3</v>
          </cell>
          <cell r="AH80">
            <v>0</v>
          </cell>
          <cell r="AI80">
            <v>35</v>
          </cell>
          <cell r="AJ80">
            <v>0</v>
          </cell>
          <cell r="AK80">
            <v>5</v>
          </cell>
          <cell r="AL80">
            <v>0</v>
          </cell>
          <cell r="AM80">
            <v>20</v>
          </cell>
          <cell r="AN80">
            <v>2</v>
          </cell>
          <cell r="AO80">
            <v>9</v>
          </cell>
          <cell r="AP80">
            <v>1</v>
          </cell>
          <cell r="AQ80">
            <v>0</v>
          </cell>
          <cell r="AR80">
            <v>0</v>
          </cell>
          <cell r="AS80">
            <v>4</v>
          </cell>
          <cell r="AT80">
            <v>0</v>
          </cell>
          <cell r="AU80">
            <v>20</v>
          </cell>
          <cell r="AV80">
            <v>0</v>
          </cell>
          <cell r="AW80">
            <v>5</v>
          </cell>
          <cell r="AX80">
            <v>0</v>
          </cell>
          <cell r="AY80">
            <v>0</v>
          </cell>
          <cell r="AZ80" t="str">
            <v>Yes</v>
          </cell>
        </row>
        <row r="81">
          <cell r="E81">
            <v>2622</v>
          </cell>
          <cell r="F81">
            <v>76</v>
          </cell>
          <cell r="G81">
            <v>92</v>
          </cell>
          <cell r="H81">
            <v>4</v>
          </cell>
          <cell r="I81">
            <v>236</v>
          </cell>
          <cell r="J81">
            <v>58</v>
          </cell>
          <cell r="K81">
            <v>68</v>
          </cell>
          <cell r="L81">
            <v>0</v>
          </cell>
          <cell r="M81">
            <v>2</v>
          </cell>
          <cell r="N81">
            <v>0</v>
          </cell>
          <cell r="O81">
            <v>3</v>
          </cell>
          <cell r="P81">
            <v>0</v>
          </cell>
          <cell r="Q81">
            <v>0</v>
          </cell>
          <cell r="R81">
            <v>0</v>
          </cell>
          <cell r="S81">
            <v>2</v>
          </cell>
          <cell r="T81">
            <v>0</v>
          </cell>
          <cell r="U81">
            <v>0</v>
          </cell>
          <cell r="V81">
            <v>0</v>
          </cell>
          <cell r="W81">
            <v>0</v>
          </cell>
          <cell r="X81">
            <v>0</v>
          </cell>
          <cell r="Y81">
            <v>1</v>
          </cell>
          <cell r="Z81">
            <v>0</v>
          </cell>
          <cell r="AA81">
            <v>10</v>
          </cell>
          <cell r="AB81">
            <v>0</v>
          </cell>
          <cell r="AC81">
            <v>2</v>
          </cell>
          <cell r="AD81">
            <v>0</v>
          </cell>
          <cell r="AE81">
            <v>69</v>
          </cell>
          <cell r="AF81">
            <v>1</v>
          </cell>
          <cell r="AG81">
            <v>10</v>
          </cell>
          <cell r="AH81">
            <v>0</v>
          </cell>
          <cell r="AI81">
            <v>32</v>
          </cell>
          <cell r="AJ81">
            <v>0</v>
          </cell>
          <cell r="AK81">
            <v>5</v>
          </cell>
          <cell r="AL81">
            <v>0</v>
          </cell>
          <cell r="AM81">
            <v>17</v>
          </cell>
          <cell r="AN81">
            <v>0</v>
          </cell>
          <cell r="AO81">
            <v>3</v>
          </cell>
          <cell r="AP81">
            <v>0</v>
          </cell>
          <cell r="AQ81">
            <v>3</v>
          </cell>
          <cell r="AR81">
            <v>0</v>
          </cell>
          <cell r="AS81">
            <v>6</v>
          </cell>
          <cell r="AT81">
            <v>1</v>
          </cell>
          <cell r="AU81">
            <v>15</v>
          </cell>
          <cell r="AV81">
            <v>0</v>
          </cell>
          <cell r="AW81">
            <v>4</v>
          </cell>
          <cell r="AX81">
            <v>0</v>
          </cell>
          <cell r="AY81">
            <v>0</v>
          </cell>
          <cell r="AZ81" t="str">
            <v>Yes</v>
          </cell>
        </row>
        <row r="82">
          <cell r="E82">
            <v>4202</v>
          </cell>
          <cell r="F82">
            <v>132</v>
          </cell>
          <cell r="G82">
            <v>117</v>
          </cell>
          <cell r="H82">
            <v>11</v>
          </cell>
          <cell r="I82">
            <v>296</v>
          </cell>
          <cell r="J82">
            <v>84</v>
          </cell>
          <cell r="K82">
            <v>89</v>
          </cell>
          <cell r="L82">
            <v>0</v>
          </cell>
          <cell r="M82">
            <v>5</v>
          </cell>
          <cell r="N82">
            <v>0</v>
          </cell>
          <cell r="O82">
            <v>6</v>
          </cell>
          <cell r="P82">
            <v>0</v>
          </cell>
          <cell r="Q82">
            <v>1</v>
          </cell>
          <cell r="R82">
            <v>0</v>
          </cell>
          <cell r="S82">
            <v>3</v>
          </cell>
          <cell r="T82">
            <v>0</v>
          </cell>
          <cell r="U82">
            <v>1</v>
          </cell>
          <cell r="V82">
            <v>0</v>
          </cell>
          <cell r="W82">
            <v>0</v>
          </cell>
          <cell r="X82">
            <v>0</v>
          </cell>
          <cell r="Y82">
            <v>0</v>
          </cell>
          <cell r="Z82">
            <v>0</v>
          </cell>
          <cell r="AA82">
            <v>22</v>
          </cell>
          <cell r="AB82">
            <v>0</v>
          </cell>
          <cell r="AC82">
            <v>2</v>
          </cell>
          <cell r="AD82">
            <v>0</v>
          </cell>
          <cell r="AE82">
            <v>98</v>
          </cell>
          <cell r="AF82">
            <v>0</v>
          </cell>
          <cell r="AG82">
            <v>14</v>
          </cell>
          <cell r="AH82">
            <v>0</v>
          </cell>
          <cell r="AI82">
            <v>35</v>
          </cell>
          <cell r="AJ82">
            <v>0</v>
          </cell>
          <cell r="AK82">
            <v>12</v>
          </cell>
          <cell r="AL82">
            <v>0</v>
          </cell>
          <cell r="AM82">
            <v>19</v>
          </cell>
          <cell r="AN82">
            <v>0</v>
          </cell>
          <cell r="AO82">
            <v>6</v>
          </cell>
          <cell r="AP82">
            <v>0</v>
          </cell>
          <cell r="AQ82">
            <v>5</v>
          </cell>
          <cell r="AR82">
            <v>0</v>
          </cell>
          <cell r="AS82">
            <v>7</v>
          </cell>
          <cell r="AT82">
            <v>0</v>
          </cell>
          <cell r="AU82">
            <v>15</v>
          </cell>
          <cell r="AV82">
            <v>0</v>
          </cell>
          <cell r="AW82">
            <v>1</v>
          </cell>
          <cell r="AX82">
            <v>0</v>
          </cell>
          <cell r="AY82">
            <v>0</v>
          </cell>
          <cell r="AZ82" t="str">
            <v>Yes</v>
          </cell>
        </row>
        <row r="83">
          <cell r="E83">
            <v>3308</v>
          </cell>
          <cell r="F83">
            <v>132</v>
          </cell>
          <cell r="G83">
            <v>107</v>
          </cell>
          <cell r="H83">
            <v>7</v>
          </cell>
          <cell r="I83">
            <v>301</v>
          </cell>
          <cell r="J83">
            <v>69</v>
          </cell>
          <cell r="K83">
            <v>77</v>
          </cell>
          <cell r="L83">
            <v>0</v>
          </cell>
          <cell r="M83">
            <v>5</v>
          </cell>
          <cell r="N83">
            <v>0</v>
          </cell>
          <cell r="O83">
            <v>3</v>
          </cell>
          <cell r="P83">
            <v>0</v>
          </cell>
          <cell r="Q83">
            <v>1</v>
          </cell>
          <cell r="R83">
            <v>0</v>
          </cell>
          <cell r="S83">
            <v>11</v>
          </cell>
          <cell r="T83">
            <v>0</v>
          </cell>
          <cell r="U83">
            <v>0</v>
          </cell>
          <cell r="V83">
            <v>0</v>
          </cell>
          <cell r="W83">
            <v>0</v>
          </cell>
          <cell r="X83">
            <v>0</v>
          </cell>
          <cell r="Y83">
            <v>0</v>
          </cell>
          <cell r="Z83">
            <v>0</v>
          </cell>
          <cell r="AA83">
            <v>20</v>
          </cell>
          <cell r="AB83">
            <v>0</v>
          </cell>
          <cell r="AC83">
            <v>1</v>
          </cell>
          <cell r="AD83">
            <v>0</v>
          </cell>
          <cell r="AE83">
            <v>60</v>
          </cell>
          <cell r="AF83">
            <v>1</v>
          </cell>
          <cell r="AG83">
            <v>15</v>
          </cell>
          <cell r="AH83">
            <v>0</v>
          </cell>
          <cell r="AI83">
            <v>40</v>
          </cell>
          <cell r="AJ83">
            <v>0</v>
          </cell>
          <cell r="AK83">
            <v>4</v>
          </cell>
          <cell r="AL83">
            <v>0</v>
          </cell>
          <cell r="AM83">
            <v>25</v>
          </cell>
          <cell r="AN83">
            <v>0</v>
          </cell>
          <cell r="AO83">
            <v>0</v>
          </cell>
          <cell r="AP83">
            <v>0</v>
          </cell>
          <cell r="AQ83">
            <v>2</v>
          </cell>
          <cell r="AR83">
            <v>0</v>
          </cell>
          <cell r="AS83">
            <v>5</v>
          </cell>
          <cell r="AT83">
            <v>0</v>
          </cell>
          <cell r="AU83">
            <v>27</v>
          </cell>
          <cell r="AV83">
            <v>0</v>
          </cell>
          <cell r="AW83">
            <v>3</v>
          </cell>
          <cell r="AX83">
            <v>0</v>
          </cell>
          <cell r="AY83">
            <v>0</v>
          </cell>
          <cell r="AZ83" t="str">
            <v>Yes</v>
          </cell>
        </row>
        <row r="84">
          <cell r="E84">
            <v>25300</v>
          </cell>
          <cell r="F84">
            <v>2252</v>
          </cell>
          <cell r="G84">
            <v>495</v>
          </cell>
          <cell r="H84">
            <v>94</v>
          </cell>
          <cell r="I84">
            <v>694</v>
          </cell>
          <cell r="J84">
            <v>280</v>
          </cell>
          <cell r="K84">
            <v>121</v>
          </cell>
          <cell r="L84">
            <v>9</v>
          </cell>
          <cell r="M84">
            <v>3</v>
          </cell>
          <cell r="N84">
            <v>0</v>
          </cell>
          <cell r="O84">
            <v>47</v>
          </cell>
          <cell r="P84">
            <v>2</v>
          </cell>
          <cell r="Q84">
            <v>8</v>
          </cell>
          <cell r="R84">
            <v>0</v>
          </cell>
          <cell r="S84">
            <v>80</v>
          </cell>
          <cell r="T84">
            <v>3</v>
          </cell>
          <cell r="U84">
            <v>26</v>
          </cell>
          <cell r="V84">
            <v>1</v>
          </cell>
          <cell r="W84">
            <v>5</v>
          </cell>
          <cell r="X84">
            <v>0</v>
          </cell>
          <cell r="Y84">
            <v>1</v>
          </cell>
          <cell r="Z84">
            <v>2</v>
          </cell>
          <cell r="AA84">
            <v>24</v>
          </cell>
          <cell r="AB84">
            <v>3</v>
          </cell>
          <cell r="AC84">
            <v>5</v>
          </cell>
          <cell r="AD84">
            <v>0</v>
          </cell>
          <cell r="AE84">
            <v>64</v>
          </cell>
          <cell r="AF84">
            <v>2</v>
          </cell>
          <cell r="AG84">
            <v>5</v>
          </cell>
          <cell r="AH84">
            <v>0</v>
          </cell>
          <cell r="AI84">
            <v>74</v>
          </cell>
          <cell r="AJ84">
            <v>8</v>
          </cell>
          <cell r="AK84">
            <v>20</v>
          </cell>
          <cell r="AL84">
            <v>2</v>
          </cell>
          <cell r="AM84">
            <v>110</v>
          </cell>
          <cell r="AN84">
            <v>21</v>
          </cell>
          <cell r="AO84">
            <v>62</v>
          </cell>
          <cell r="AP84">
            <v>13</v>
          </cell>
          <cell r="AQ84">
            <v>54</v>
          </cell>
          <cell r="AR84">
            <v>9</v>
          </cell>
          <cell r="AS84">
            <v>35</v>
          </cell>
          <cell r="AT84">
            <v>5</v>
          </cell>
          <cell r="AU84">
            <v>90</v>
          </cell>
          <cell r="AV84">
            <v>2</v>
          </cell>
          <cell r="AW84">
            <v>21</v>
          </cell>
          <cell r="AX84">
            <v>1</v>
          </cell>
          <cell r="AY84">
            <v>4810470</v>
          </cell>
          <cell r="AZ84" t="str">
            <v>Yes</v>
          </cell>
        </row>
        <row r="85">
          <cell r="E85">
            <v>11916</v>
          </cell>
          <cell r="F85">
            <v>1410</v>
          </cell>
          <cell r="G85">
            <v>435</v>
          </cell>
          <cell r="H85">
            <v>72</v>
          </cell>
          <cell r="I85">
            <v>396</v>
          </cell>
          <cell r="J85">
            <v>157</v>
          </cell>
          <cell r="K85">
            <v>129</v>
          </cell>
          <cell r="L85">
            <v>40</v>
          </cell>
          <cell r="M85">
            <v>21</v>
          </cell>
          <cell r="N85">
            <v>8</v>
          </cell>
          <cell r="O85">
            <v>10</v>
          </cell>
          <cell r="P85">
            <v>4</v>
          </cell>
          <cell r="Q85">
            <v>4</v>
          </cell>
          <cell r="R85">
            <v>2</v>
          </cell>
          <cell r="S85">
            <v>5</v>
          </cell>
          <cell r="T85">
            <v>10</v>
          </cell>
          <cell r="U85">
            <v>18</v>
          </cell>
          <cell r="V85">
            <v>2</v>
          </cell>
          <cell r="W85">
            <v>3</v>
          </cell>
          <cell r="X85">
            <v>3</v>
          </cell>
          <cell r="Y85">
            <v>0</v>
          </cell>
          <cell r="Z85">
            <v>0</v>
          </cell>
          <cell r="AA85">
            <v>62</v>
          </cell>
          <cell r="AB85">
            <v>4</v>
          </cell>
          <cell r="AC85">
            <v>12</v>
          </cell>
          <cell r="AD85">
            <v>1</v>
          </cell>
          <cell r="AE85">
            <v>29</v>
          </cell>
          <cell r="AF85">
            <v>6</v>
          </cell>
          <cell r="AG85">
            <v>3</v>
          </cell>
          <cell r="AH85">
            <v>1</v>
          </cell>
          <cell r="AI85">
            <v>17</v>
          </cell>
          <cell r="AJ85">
            <v>17</v>
          </cell>
          <cell r="AK85">
            <v>5</v>
          </cell>
          <cell r="AL85">
            <v>9</v>
          </cell>
          <cell r="AM85">
            <v>24</v>
          </cell>
          <cell r="AN85">
            <v>53</v>
          </cell>
          <cell r="AO85">
            <v>26</v>
          </cell>
          <cell r="AP85">
            <v>32</v>
          </cell>
          <cell r="AQ85">
            <v>11</v>
          </cell>
          <cell r="AR85">
            <v>28</v>
          </cell>
          <cell r="AS85">
            <v>11</v>
          </cell>
          <cell r="AT85">
            <v>25</v>
          </cell>
          <cell r="AU85">
            <v>8</v>
          </cell>
          <cell r="AV85">
            <v>11</v>
          </cell>
          <cell r="AW85">
            <v>4</v>
          </cell>
          <cell r="AX85">
            <v>1</v>
          </cell>
          <cell r="AY85">
            <v>4767506</v>
          </cell>
          <cell r="AZ85" t="str">
            <v>Yes</v>
          </cell>
        </row>
        <row r="86">
          <cell r="E86">
            <v>5990</v>
          </cell>
          <cell r="F86">
            <v>602</v>
          </cell>
          <cell r="G86">
            <v>325</v>
          </cell>
          <cell r="H86">
            <v>29</v>
          </cell>
          <cell r="I86">
            <v>332</v>
          </cell>
          <cell r="J86">
            <v>78</v>
          </cell>
          <cell r="K86">
            <v>314</v>
          </cell>
          <cell r="L86">
            <v>31</v>
          </cell>
          <cell r="M86">
            <v>40</v>
          </cell>
          <cell r="N86">
            <v>7</v>
          </cell>
          <cell r="O86">
            <v>13</v>
          </cell>
          <cell r="P86">
            <v>13</v>
          </cell>
          <cell r="Q86">
            <v>3</v>
          </cell>
          <cell r="R86">
            <v>0</v>
          </cell>
          <cell r="S86">
            <v>3</v>
          </cell>
          <cell r="T86">
            <v>17</v>
          </cell>
          <cell r="U86">
            <v>5</v>
          </cell>
          <cell r="V86">
            <v>0</v>
          </cell>
          <cell r="W86">
            <v>0</v>
          </cell>
          <cell r="X86">
            <v>0</v>
          </cell>
          <cell r="Y86">
            <v>0</v>
          </cell>
          <cell r="Z86">
            <v>0</v>
          </cell>
          <cell r="AA86">
            <v>25</v>
          </cell>
          <cell r="AB86">
            <v>14</v>
          </cell>
          <cell r="AC86">
            <v>0</v>
          </cell>
          <cell r="AD86">
            <v>0</v>
          </cell>
          <cell r="AE86">
            <v>14</v>
          </cell>
          <cell r="AF86">
            <v>0</v>
          </cell>
          <cell r="AG86">
            <v>4</v>
          </cell>
          <cell r="AH86">
            <v>0</v>
          </cell>
          <cell r="AI86">
            <v>57</v>
          </cell>
          <cell r="AJ86">
            <v>18</v>
          </cell>
          <cell r="AK86">
            <v>4</v>
          </cell>
          <cell r="AL86">
            <v>0</v>
          </cell>
          <cell r="AM86">
            <v>6</v>
          </cell>
          <cell r="AN86">
            <v>16</v>
          </cell>
          <cell r="AO86">
            <v>15</v>
          </cell>
          <cell r="AP86">
            <v>3</v>
          </cell>
          <cell r="AQ86">
            <v>8</v>
          </cell>
          <cell r="AR86">
            <v>3</v>
          </cell>
          <cell r="AS86">
            <v>3</v>
          </cell>
          <cell r="AT86">
            <v>2</v>
          </cell>
          <cell r="AU86">
            <v>290</v>
          </cell>
          <cell r="AV86">
            <v>16</v>
          </cell>
          <cell r="AW86">
            <v>72</v>
          </cell>
          <cell r="AX86">
            <v>0</v>
          </cell>
          <cell r="AY86">
            <v>2068233</v>
          </cell>
          <cell r="AZ86" t="str">
            <v>Yes</v>
          </cell>
        </row>
        <row r="87">
          <cell r="E87">
            <v>3543</v>
          </cell>
          <cell r="F87">
            <v>804</v>
          </cell>
          <cell r="G87">
            <v>160</v>
          </cell>
          <cell r="H87">
            <v>22</v>
          </cell>
          <cell r="I87">
            <v>202</v>
          </cell>
          <cell r="J87">
            <v>68</v>
          </cell>
          <cell r="K87">
            <v>39</v>
          </cell>
          <cell r="L87">
            <v>0</v>
          </cell>
          <cell r="M87">
            <v>4</v>
          </cell>
          <cell r="N87">
            <v>0</v>
          </cell>
          <cell r="O87">
            <v>35</v>
          </cell>
          <cell r="P87">
            <v>9</v>
          </cell>
          <cell r="Q87">
            <v>10</v>
          </cell>
          <cell r="R87">
            <v>1</v>
          </cell>
          <cell r="S87">
            <v>3</v>
          </cell>
          <cell r="T87">
            <v>6</v>
          </cell>
          <cell r="U87">
            <v>1</v>
          </cell>
          <cell r="V87">
            <v>2</v>
          </cell>
          <cell r="W87">
            <v>0</v>
          </cell>
          <cell r="X87">
            <v>0</v>
          </cell>
          <cell r="Y87">
            <v>1</v>
          </cell>
          <cell r="Z87">
            <v>0</v>
          </cell>
          <cell r="AA87">
            <v>48</v>
          </cell>
          <cell r="AB87">
            <v>6</v>
          </cell>
          <cell r="AC87">
            <v>2</v>
          </cell>
          <cell r="AD87">
            <v>0</v>
          </cell>
          <cell r="AE87">
            <v>15</v>
          </cell>
          <cell r="AF87">
            <v>0</v>
          </cell>
          <cell r="AG87">
            <v>4</v>
          </cell>
          <cell r="AH87">
            <v>0</v>
          </cell>
          <cell r="AI87">
            <v>31</v>
          </cell>
          <cell r="AJ87">
            <v>41</v>
          </cell>
          <cell r="AK87">
            <v>17</v>
          </cell>
          <cell r="AL87">
            <v>16</v>
          </cell>
          <cell r="AM87">
            <v>11</v>
          </cell>
          <cell r="AN87">
            <v>14</v>
          </cell>
          <cell r="AO87">
            <v>9</v>
          </cell>
          <cell r="AP87">
            <v>1</v>
          </cell>
          <cell r="AQ87">
            <v>4</v>
          </cell>
          <cell r="AR87">
            <v>2</v>
          </cell>
          <cell r="AS87">
            <v>3</v>
          </cell>
          <cell r="AT87">
            <v>0</v>
          </cell>
          <cell r="AU87">
            <v>101</v>
          </cell>
          <cell r="AV87">
            <v>22</v>
          </cell>
          <cell r="AW87">
            <v>31</v>
          </cell>
          <cell r="AX87">
            <v>3</v>
          </cell>
          <cell r="AY87">
            <v>2726465</v>
          </cell>
          <cell r="AZ87" t="str">
            <v>Yes</v>
          </cell>
        </row>
        <row r="88">
          <cell r="E88" t="str">
            <v/>
          </cell>
          <cell r="F88" t="str">
            <v/>
          </cell>
          <cell r="G88" t="str">
            <v/>
          </cell>
          <cell r="H88" t="str">
            <v/>
          </cell>
          <cell r="I88" t="str">
            <v/>
          </cell>
          <cell r="J88" t="str">
            <v/>
          </cell>
          <cell r="K88" t="str">
            <v/>
          </cell>
          <cell r="L88" t="str">
            <v/>
          </cell>
          <cell r="M88" t="str">
            <v/>
          </cell>
          <cell r="N88" t="str">
            <v/>
          </cell>
          <cell r="O88" t="str">
            <v/>
          </cell>
          <cell r="P88" t="str">
            <v/>
          </cell>
          <cell r="Q88" t="str">
            <v/>
          </cell>
          <cell r="R88" t="str">
            <v/>
          </cell>
          <cell r="S88" t="str">
            <v/>
          </cell>
          <cell r="T88" t="str">
            <v/>
          </cell>
          <cell r="U88" t="str">
            <v/>
          </cell>
          <cell r="V88" t="str">
            <v/>
          </cell>
          <cell r="W88" t="str">
            <v/>
          </cell>
          <cell r="X88" t="str">
            <v/>
          </cell>
          <cell r="Y88" t="str">
            <v/>
          </cell>
          <cell r="Z88" t="str">
            <v/>
          </cell>
          <cell r="AA88" t="str">
            <v/>
          </cell>
          <cell r="AB88" t="str">
            <v/>
          </cell>
          <cell r="AC88" t="str">
            <v/>
          </cell>
          <cell r="AD88" t="str">
            <v/>
          </cell>
          <cell r="AE88" t="str">
            <v/>
          </cell>
          <cell r="AF88" t="str">
            <v/>
          </cell>
          <cell r="AG88" t="str">
            <v/>
          </cell>
          <cell r="AH88" t="str">
            <v/>
          </cell>
          <cell r="AI88" t="str">
            <v/>
          </cell>
          <cell r="AJ88" t="str">
            <v/>
          </cell>
          <cell r="AK88" t="str">
            <v/>
          </cell>
          <cell r="AL88" t="str">
            <v/>
          </cell>
          <cell r="AM88" t="str">
            <v/>
          </cell>
          <cell r="AN88" t="str">
            <v/>
          </cell>
          <cell r="AO88" t="str">
            <v/>
          </cell>
          <cell r="AP88" t="str">
            <v/>
          </cell>
          <cell r="AQ88" t="str">
            <v/>
          </cell>
          <cell r="AR88" t="str">
            <v/>
          </cell>
          <cell r="AS88" t="str">
            <v/>
          </cell>
          <cell r="AT88" t="str">
            <v/>
          </cell>
          <cell r="AU88" t="str">
            <v/>
          </cell>
          <cell r="AV88" t="str">
            <v/>
          </cell>
          <cell r="AW88" t="str">
            <v/>
          </cell>
          <cell r="AX88" t="str">
            <v/>
          </cell>
          <cell r="AY88" t="str">
            <v/>
          </cell>
          <cell r="AZ88" t="str">
            <v/>
          </cell>
        </row>
        <row r="89">
          <cell r="E89">
            <v>18111</v>
          </cell>
          <cell r="F89">
            <v>1828</v>
          </cell>
          <cell r="G89">
            <v>529</v>
          </cell>
          <cell r="H89">
            <v>52</v>
          </cell>
          <cell r="I89">
            <v>548</v>
          </cell>
          <cell r="J89">
            <v>145</v>
          </cell>
          <cell r="K89">
            <v>284</v>
          </cell>
          <cell r="L89">
            <v>25</v>
          </cell>
          <cell r="M89">
            <v>27</v>
          </cell>
          <cell r="N89">
            <v>2</v>
          </cell>
          <cell r="O89">
            <v>39</v>
          </cell>
          <cell r="P89">
            <v>21</v>
          </cell>
          <cell r="Q89">
            <v>9</v>
          </cell>
          <cell r="R89">
            <v>1</v>
          </cell>
          <cell r="S89">
            <v>35</v>
          </cell>
          <cell r="T89">
            <v>16</v>
          </cell>
          <cell r="U89">
            <v>7</v>
          </cell>
          <cell r="V89">
            <v>1</v>
          </cell>
          <cell r="W89">
            <v>2</v>
          </cell>
          <cell r="X89">
            <v>2</v>
          </cell>
          <cell r="Y89">
            <v>2</v>
          </cell>
          <cell r="Z89">
            <v>5</v>
          </cell>
          <cell r="AA89">
            <v>4</v>
          </cell>
          <cell r="AB89">
            <v>0</v>
          </cell>
          <cell r="AC89">
            <v>0</v>
          </cell>
          <cell r="AD89">
            <v>0</v>
          </cell>
          <cell r="AE89">
            <v>127</v>
          </cell>
          <cell r="AF89">
            <v>8</v>
          </cell>
          <cell r="AG89">
            <v>34</v>
          </cell>
          <cell r="AH89">
            <v>7</v>
          </cell>
          <cell r="AI89">
            <v>89</v>
          </cell>
          <cell r="AJ89">
            <v>35</v>
          </cell>
          <cell r="AK89">
            <v>34</v>
          </cell>
          <cell r="AL89">
            <v>8</v>
          </cell>
          <cell r="AM89">
            <v>139</v>
          </cell>
          <cell r="AN89">
            <v>58</v>
          </cell>
          <cell r="AO89">
            <v>28</v>
          </cell>
          <cell r="AP89">
            <v>6</v>
          </cell>
          <cell r="AQ89">
            <v>45</v>
          </cell>
          <cell r="AR89">
            <v>29</v>
          </cell>
          <cell r="AS89">
            <v>20</v>
          </cell>
          <cell r="AT89">
            <v>13</v>
          </cell>
          <cell r="AU89">
            <v>7</v>
          </cell>
          <cell r="AV89">
            <v>0</v>
          </cell>
          <cell r="AW89">
            <v>1</v>
          </cell>
          <cell r="AX89">
            <v>0</v>
          </cell>
          <cell r="AY89">
            <v>6369598</v>
          </cell>
          <cell r="AZ89" t="str">
            <v>Yes</v>
          </cell>
        </row>
        <row r="90">
          <cell r="E90">
            <v>3053</v>
          </cell>
          <cell r="F90">
            <v>397</v>
          </cell>
          <cell r="G90">
            <v>124</v>
          </cell>
          <cell r="H90">
            <v>11</v>
          </cell>
          <cell r="I90">
            <v>213</v>
          </cell>
          <cell r="J90">
            <v>54</v>
          </cell>
          <cell r="K90">
            <v>124</v>
          </cell>
          <cell r="L90">
            <v>11</v>
          </cell>
          <cell r="M90">
            <v>0</v>
          </cell>
          <cell r="N90">
            <v>0</v>
          </cell>
          <cell r="O90">
            <v>213</v>
          </cell>
          <cell r="P90">
            <v>54</v>
          </cell>
          <cell r="Q90">
            <v>4</v>
          </cell>
          <cell r="R90">
            <v>2</v>
          </cell>
          <cell r="S90">
            <v>12</v>
          </cell>
          <cell r="T90">
            <v>9</v>
          </cell>
          <cell r="U90">
            <v>6</v>
          </cell>
          <cell r="V90">
            <v>2</v>
          </cell>
          <cell r="W90">
            <v>8</v>
          </cell>
          <cell r="X90">
            <v>4</v>
          </cell>
          <cell r="Y90">
            <v>0</v>
          </cell>
          <cell r="Z90">
            <v>1</v>
          </cell>
          <cell r="AA90">
            <v>16</v>
          </cell>
          <cell r="AB90">
            <v>0</v>
          </cell>
          <cell r="AC90">
            <v>0</v>
          </cell>
          <cell r="AD90">
            <v>0</v>
          </cell>
          <cell r="AE90">
            <v>13</v>
          </cell>
          <cell r="AF90">
            <v>5</v>
          </cell>
          <cell r="AG90">
            <v>3</v>
          </cell>
          <cell r="AH90">
            <v>1</v>
          </cell>
          <cell r="AI90">
            <v>53</v>
          </cell>
          <cell r="AJ90">
            <v>23</v>
          </cell>
          <cell r="AK90">
            <v>2</v>
          </cell>
          <cell r="AL90">
            <v>10</v>
          </cell>
          <cell r="AM90">
            <v>38</v>
          </cell>
          <cell r="AN90">
            <v>12</v>
          </cell>
          <cell r="AO90">
            <v>22</v>
          </cell>
          <cell r="AP90">
            <v>6</v>
          </cell>
          <cell r="AQ90">
            <v>30</v>
          </cell>
          <cell r="AR90">
            <v>15</v>
          </cell>
          <cell r="AS90">
            <v>6</v>
          </cell>
          <cell r="AT90">
            <v>5</v>
          </cell>
          <cell r="AU90">
            <v>17</v>
          </cell>
          <cell r="AV90">
            <v>4</v>
          </cell>
          <cell r="AW90">
            <v>12</v>
          </cell>
          <cell r="AX90">
            <v>3</v>
          </cell>
          <cell r="AY90">
            <v>1723188</v>
          </cell>
          <cell r="AZ90" t="str">
            <v>No</v>
          </cell>
        </row>
        <row r="91">
          <cell r="E91">
            <v>15253</v>
          </cell>
          <cell r="F91">
            <v>1475</v>
          </cell>
          <cell r="G91">
            <v>300</v>
          </cell>
          <cell r="H91">
            <v>39</v>
          </cell>
          <cell r="I91">
            <v>512</v>
          </cell>
          <cell r="J91">
            <v>139</v>
          </cell>
          <cell r="K91">
            <v>125</v>
          </cell>
          <cell r="L91">
            <v>7</v>
          </cell>
          <cell r="M91">
            <v>2</v>
          </cell>
          <cell r="N91">
            <v>0</v>
          </cell>
          <cell r="O91">
            <v>60</v>
          </cell>
          <cell r="P91">
            <v>28</v>
          </cell>
          <cell r="Q91">
            <v>6</v>
          </cell>
          <cell r="R91">
            <v>0</v>
          </cell>
          <cell r="S91">
            <v>56</v>
          </cell>
          <cell r="T91">
            <v>16</v>
          </cell>
          <cell r="U91">
            <v>7</v>
          </cell>
          <cell r="V91">
            <v>7</v>
          </cell>
          <cell r="W91">
            <v>7</v>
          </cell>
          <cell r="X91">
            <v>1</v>
          </cell>
          <cell r="Y91">
            <v>7</v>
          </cell>
          <cell r="Z91">
            <v>0</v>
          </cell>
          <cell r="AA91">
            <v>59</v>
          </cell>
          <cell r="AB91">
            <v>4</v>
          </cell>
          <cell r="AC91">
            <v>6</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3009326</v>
          </cell>
          <cell r="AZ91" t="str">
            <v>Yes</v>
          </cell>
        </row>
        <row r="92">
          <cell r="E92">
            <v>903</v>
          </cell>
          <cell r="F92">
            <v>191</v>
          </cell>
          <cell r="G92">
            <v>45</v>
          </cell>
          <cell r="H92">
            <v>3</v>
          </cell>
          <cell r="I92">
            <v>78</v>
          </cell>
          <cell r="J92">
            <v>17</v>
          </cell>
          <cell r="K92">
            <v>13</v>
          </cell>
          <cell r="L92">
            <v>0</v>
          </cell>
          <cell r="M92">
            <v>0</v>
          </cell>
          <cell r="N92">
            <v>0</v>
          </cell>
          <cell r="O92">
            <v>18</v>
          </cell>
          <cell r="P92">
            <v>1</v>
          </cell>
          <cell r="Q92">
            <v>1</v>
          </cell>
          <cell r="R92">
            <v>0</v>
          </cell>
          <cell r="S92">
            <v>8</v>
          </cell>
          <cell r="T92">
            <v>0</v>
          </cell>
          <cell r="U92">
            <v>1</v>
          </cell>
          <cell r="V92">
            <v>0</v>
          </cell>
          <cell r="W92">
            <v>3</v>
          </cell>
          <cell r="X92">
            <v>1</v>
          </cell>
          <cell r="Y92">
            <v>1</v>
          </cell>
          <cell r="Z92">
            <v>0</v>
          </cell>
          <cell r="AA92">
            <v>16</v>
          </cell>
          <cell r="AB92">
            <v>3</v>
          </cell>
          <cell r="AC92">
            <v>1</v>
          </cell>
          <cell r="AD92">
            <v>0</v>
          </cell>
          <cell r="AE92">
            <v>5</v>
          </cell>
          <cell r="AF92">
            <v>1</v>
          </cell>
          <cell r="AG92">
            <v>2</v>
          </cell>
          <cell r="AH92">
            <v>0</v>
          </cell>
          <cell r="AI92">
            <v>17</v>
          </cell>
          <cell r="AJ92">
            <v>1</v>
          </cell>
          <cell r="AK92">
            <v>5</v>
          </cell>
          <cell r="AL92">
            <v>0</v>
          </cell>
          <cell r="AM92">
            <v>10</v>
          </cell>
          <cell r="AN92">
            <v>0</v>
          </cell>
          <cell r="AO92">
            <v>6</v>
          </cell>
          <cell r="AP92">
            <v>0</v>
          </cell>
          <cell r="AQ92">
            <v>1</v>
          </cell>
          <cell r="AR92">
            <v>3</v>
          </cell>
          <cell r="AS92">
            <v>1</v>
          </cell>
          <cell r="AT92">
            <v>0</v>
          </cell>
          <cell r="AU92">
            <v>48</v>
          </cell>
          <cell r="AV92">
            <v>6</v>
          </cell>
          <cell r="AW92">
            <v>13</v>
          </cell>
          <cell r="AX92">
            <v>0</v>
          </cell>
          <cell r="AY92">
            <v>858000</v>
          </cell>
          <cell r="AZ92" t="str">
            <v>Yes</v>
          </cell>
        </row>
        <row r="93">
          <cell r="E93">
            <v>5922</v>
          </cell>
          <cell r="F93">
            <v>590</v>
          </cell>
          <cell r="G93">
            <v>310</v>
          </cell>
          <cell r="H93">
            <v>16</v>
          </cell>
          <cell r="I93">
            <v>242</v>
          </cell>
          <cell r="J93">
            <v>66</v>
          </cell>
          <cell r="K93">
            <v>194</v>
          </cell>
          <cell r="L93">
            <v>2</v>
          </cell>
          <cell r="M93">
            <v>5</v>
          </cell>
          <cell r="N93">
            <v>0</v>
          </cell>
          <cell r="O93">
            <v>6</v>
          </cell>
          <cell r="P93">
            <v>2</v>
          </cell>
          <cell r="Q93">
            <v>3</v>
          </cell>
          <cell r="R93">
            <v>0</v>
          </cell>
          <cell r="S93">
            <v>16</v>
          </cell>
          <cell r="T93">
            <v>4</v>
          </cell>
          <cell r="U93">
            <v>2</v>
          </cell>
          <cell r="V93">
            <v>2</v>
          </cell>
          <cell r="W93">
            <v>24</v>
          </cell>
          <cell r="X93">
            <v>7</v>
          </cell>
          <cell r="Y93">
            <v>1</v>
          </cell>
          <cell r="Z93">
            <v>0</v>
          </cell>
          <cell r="AA93">
            <v>3</v>
          </cell>
          <cell r="AB93">
            <v>3</v>
          </cell>
          <cell r="AC93">
            <v>0</v>
          </cell>
          <cell r="AD93">
            <v>0</v>
          </cell>
          <cell r="AE93">
            <v>38</v>
          </cell>
          <cell r="AF93">
            <v>2</v>
          </cell>
          <cell r="AG93">
            <v>9</v>
          </cell>
          <cell r="AH93">
            <v>1</v>
          </cell>
          <cell r="AI93">
            <v>18</v>
          </cell>
          <cell r="AJ93">
            <v>11</v>
          </cell>
          <cell r="AK93">
            <v>12</v>
          </cell>
          <cell r="AL93">
            <v>1</v>
          </cell>
          <cell r="AM93">
            <v>37</v>
          </cell>
          <cell r="AN93">
            <v>21</v>
          </cell>
          <cell r="AO93">
            <v>9</v>
          </cell>
          <cell r="AP93">
            <v>2</v>
          </cell>
          <cell r="AQ93">
            <v>39</v>
          </cell>
          <cell r="AR93">
            <v>27</v>
          </cell>
          <cell r="AS93">
            <v>8</v>
          </cell>
          <cell r="AT93">
            <v>12</v>
          </cell>
          <cell r="AU93">
            <v>62</v>
          </cell>
          <cell r="AV93">
            <v>22</v>
          </cell>
          <cell r="AW93">
            <v>13</v>
          </cell>
          <cell r="AX93">
            <v>4</v>
          </cell>
          <cell r="AY93">
            <v>2843356</v>
          </cell>
          <cell r="AZ93" t="str">
            <v>Yes</v>
          </cell>
        </row>
        <row r="94">
          <cell r="E94">
            <v>1293</v>
          </cell>
          <cell r="F94">
            <v>296</v>
          </cell>
          <cell r="G94">
            <v>29</v>
          </cell>
          <cell r="H94">
            <v>1</v>
          </cell>
          <cell r="I94">
            <v>0</v>
          </cell>
          <cell r="J94">
            <v>0</v>
          </cell>
          <cell r="K94">
            <v>0</v>
          </cell>
          <cell r="L94">
            <v>0</v>
          </cell>
          <cell r="M94">
            <v>0</v>
          </cell>
          <cell r="N94">
            <v>0</v>
          </cell>
          <cell r="O94">
            <v>21</v>
          </cell>
          <cell r="P94">
            <v>0</v>
          </cell>
          <cell r="Q94">
            <v>1</v>
          </cell>
          <cell r="R94">
            <v>0</v>
          </cell>
          <cell r="S94">
            <v>7</v>
          </cell>
          <cell r="T94">
            <v>0</v>
          </cell>
          <cell r="U94">
            <v>0</v>
          </cell>
          <cell r="V94">
            <v>0</v>
          </cell>
          <cell r="W94">
            <v>1</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t="str">
            <v>No</v>
          </cell>
        </row>
        <row r="95">
          <cell r="E95">
            <v>4715</v>
          </cell>
          <cell r="F95">
            <v>1585</v>
          </cell>
          <cell r="G95">
            <v>106</v>
          </cell>
          <cell r="H95">
            <v>7</v>
          </cell>
          <cell r="I95">
            <v>144</v>
          </cell>
          <cell r="J95">
            <v>48</v>
          </cell>
          <cell r="K95">
            <v>45</v>
          </cell>
          <cell r="L95">
            <v>0</v>
          </cell>
          <cell r="M95">
            <v>0</v>
          </cell>
          <cell r="N95">
            <v>0</v>
          </cell>
          <cell r="O95">
            <v>12</v>
          </cell>
          <cell r="P95">
            <v>0</v>
          </cell>
          <cell r="Q95">
            <v>1</v>
          </cell>
          <cell r="R95">
            <v>0</v>
          </cell>
          <cell r="S95">
            <v>8</v>
          </cell>
          <cell r="T95">
            <v>0</v>
          </cell>
          <cell r="U95">
            <v>2</v>
          </cell>
          <cell r="V95">
            <v>0</v>
          </cell>
          <cell r="W95">
            <v>2</v>
          </cell>
          <cell r="X95">
            <v>1</v>
          </cell>
          <cell r="Y95">
            <v>1</v>
          </cell>
          <cell r="Z95">
            <v>0</v>
          </cell>
          <cell r="AA95">
            <v>35</v>
          </cell>
          <cell r="AB95">
            <v>0</v>
          </cell>
          <cell r="AC95">
            <v>7</v>
          </cell>
          <cell r="AD95">
            <v>0</v>
          </cell>
          <cell r="AE95">
            <v>4</v>
          </cell>
          <cell r="AF95">
            <v>0</v>
          </cell>
          <cell r="AG95">
            <v>0</v>
          </cell>
          <cell r="AH95">
            <v>0</v>
          </cell>
          <cell r="AI95">
            <v>8</v>
          </cell>
          <cell r="AJ95">
            <v>1</v>
          </cell>
          <cell r="AK95">
            <v>1</v>
          </cell>
          <cell r="AL95">
            <v>0</v>
          </cell>
          <cell r="AM95">
            <v>16</v>
          </cell>
          <cell r="AN95">
            <v>1</v>
          </cell>
          <cell r="AO95">
            <v>8</v>
          </cell>
          <cell r="AP95">
            <v>0</v>
          </cell>
          <cell r="AQ95">
            <v>2</v>
          </cell>
          <cell r="AR95">
            <v>7</v>
          </cell>
          <cell r="AS95">
            <v>0</v>
          </cell>
          <cell r="AT95">
            <v>0</v>
          </cell>
          <cell r="AU95">
            <v>90</v>
          </cell>
          <cell r="AV95">
            <v>5</v>
          </cell>
          <cell r="AW95">
            <v>20</v>
          </cell>
          <cell r="AX95">
            <v>1</v>
          </cell>
          <cell r="AY95">
            <v>1360014</v>
          </cell>
          <cell r="AZ95" t="str">
            <v>No</v>
          </cell>
        </row>
        <row r="96">
          <cell r="E96">
            <v>5182</v>
          </cell>
          <cell r="F96">
            <v>477</v>
          </cell>
          <cell r="G96">
            <v>213</v>
          </cell>
          <cell r="H96">
            <v>14</v>
          </cell>
          <cell r="I96">
            <v>302</v>
          </cell>
          <cell r="J96">
            <v>62</v>
          </cell>
          <cell r="K96">
            <v>93</v>
          </cell>
          <cell r="L96">
            <v>41</v>
          </cell>
          <cell r="M96">
            <v>5</v>
          </cell>
          <cell r="N96">
            <v>3</v>
          </cell>
          <cell r="O96">
            <v>26</v>
          </cell>
          <cell r="P96">
            <v>34</v>
          </cell>
          <cell r="Q96">
            <v>3</v>
          </cell>
          <cell r="R96">
            <v>3</v>
          </cell>
          <cell r="S96">
            <v>15</v>
          </cell>
          <cell r="T96">
            <v>12</v>
          </cell>
          <cell r="U96">
            <v>3</v>
          </cell>
          <cell r="V96">
            <v>5</v>
          </cell>
          <cell r="W96">
            <v>0</v>
          </cell>
          <cell r="X96">
            <v>2</v>
          </cell>
          <cell r="Y96">
            <v>0</v>
          </cell>
          <cell r="Z96">
            <v>0</v>
          </cell>
          <cell r="AA96">
            <v>5</v>
          </cell>
          <cell r="AB96">
            <v>0</v>
          </cell>
          <cell r="AC96">
            <v>0</v>
          </cell>
          <cell r="AD96">
            <v>0</v>
          </cell>
          <cell r="AE96">
            <v>63</v>
          </cell>
          <cell r="AF96">
            <v>13</v>
          </cell>
          <cell r="AG96">
            <v>8</v>
          </cell>
          <cell r="AH96">
            <v>2</v>
          </cell>
          <cell r="AI96">
            <v>53</v>
          </cell>
          <cell r="AJ96">
            <v>77</v>
          </cell>
          <cell r="AK96">
            <v>9</v>
          </cell>
          <cell r="AL96">
            <v>11</v>
          </cell>
          <cell r="AM96">
            <v>28</v>
          </cell>
          <cell r="AN96">
            <v>35</v>
          </cell>
          <cell r="AO96">
            <v>7</v>
          </cell>
          <cell r="AP96">
            <v>15</v>
          </cell>
          <cell r="AQ96">
            <v>15</v>
          </cell>
          <cell r="AR96">
            <v>37</v>
          </cell>
          <cell r="AS96">
            <v>7</v>
          </cell>
          <cell r="AT96">
            <v>11</v>
          </cell>
          <cell r="AU96">
            <v>4</v>
          </cell>
          <cell r="AV96">
            <v>0</v>
          </cell>
          <cell r="AW96">
            <v>2</v>
          </cell>
          <cell r="AX96">
            <v>0</v>
          </cell>
          <cell r="AY96">
            <v>0</v>
          </cell>
          <cell r="AZ96" t="str">
            <v>Yes</v>
          </cell>
        </row>
        <row r="97">
          <cell r="E97">
            <v>1952</v>
          </cell>
          <cell r="F97">
            <v>282</v>
          </cell>
          <cell r="G97">
            <v>110</v>
          </cell>
          <cell r="H97">
            <v>7</v>
          </cell>
          <cell r="I97">
            <v>138</v>
          </cell>
          <cell r="J97">
            <v>26</v>
          </cell>
          <cell r="K97">
            <v>45</v>
          </cell>
          <cell r="L97">
            <v>2</v>
          </cell>
          <cell r="M97">
            <v>3</v>
          </cell>
          <cell r="N97">
            <v>0</v>
          </cell>
          <cell r="O97">
            <v>6</v>
          </cell>
          <cell r="P97">
            <v>2</v>
          </cell>
          <cell r="Q97">
            <v>0</v>
          </cell>
          <cell r="R97">
            <v>0</v>
          </cell>
          <cell r="S97">
            <v>10</v>
          </cell>
          <cell r="T97">
            <v>1</v>
          </cell>
          <cell r="U97">
            <v>1</v>
          </cell>
          <cell r="V97">
            <v>0</v>
          </cell>
          <cell r="W97">
            <v>0</v>
          </cell>
          <cell r="X97">
            <v>0</v>
          </cell>
          <cell r="Y97">
            <v>0</v>
          </cell>
          <cell r="Z97">
            <v>0</v>
          </cell>
          <cell r="AA97">
            <v>7</v>
          </cell>
          <cell r="AB97">
            <v>1</v>
          </cell>
          <cell r="AC97">
            <v>0</v>
          </cell>
          <cell r="AD97">
            <v>0</v>
          </cell>
          <cell r="AE97">
            <v>41</v>
          </cell>
          <cell r="AF97">
            <v>5</v>
          </cell>
          <cell r="AG97">
            <v>4</v>
          </cell>
          <cell r="AH97">
            <v>0</v>
          </cell>
          <cell r="AI97">
            <v>14</v>
          </cell>
          <cell r="AJ97">
            <v>4</v>
          </cell>
          <cell r="AK97">
            <v>7</v>
          </cell>
          <cell r="AL97">
            <v>0</v>
          </cell>
          <cell r="AM97">
            <v>36</v>
          </cell>
          <cell r="AN97">
            <v>16</v>
          </cell>
          <cell r="AO97">
            <v>11</v>
          </cell>
          <cell r="AP97">
            <v>0</v>
          </cell>
          <cell r="AQ97">
            <v>7</v>
          </cell>
          <cell r="AR97">
            <v>0</v>
          </cell>
          <cell r="AS97">
            <v>1</v>
          </cell>
          <cell r="AT97">
            <v>0</v>
          </cell>
          <cell r="AU97">
            <v>0</v>
          </cell>
          <cell r="AV97">
            <v>2</v>
          </cell>
          <cell r="AW97">
            <v>0</v>
          </cell>
          <cell r="AX97">
            <v>0</v>
          </cell>
          <cell r="AY97">
            <v>883039</v>
          </cell>
          <cell r="AZ97" t="str">
            <v>No</v>
          </cell>
        </row>
        <row r="98">
          <cell r="E98">
            <v>4006</v>
          </cell>
          <cell r="F98">
            <v>586</v>
          </cell>
          <cell r="G98">
            <v>162</v>
          </cell>
          <cell r="H98">
            <v>18</v>
          </cell>
          <cell r="I98">
            <v>297</v>
          </cell>
          <cell r="J98">
            <v>46</v>
          </cell>
          <cell r="K98">
            <v>55</v>
          </cell>
          <cell r="L98">
            <v>5</v>
          </cell>
          <cell r="M98">
            <v>3</v>
          </cell>
          <cell r="N98">
            <v>4</v>
          </cell>
          <cell r="O98">
            <v>48</v>
          </cell>
          <cell r="P98">
            <v>35</v>
          </cell>
          <cell r="Q98">
            <v>5</v>
          </cell>
          <cell r="R98">
            <v>6</v>
          </cell>
          <cell r="S98">
            <v>15</v>
          </cell>
          <cell r="T98">
            <v>17</v>
          </cell>
          <cell r="U98">
            <v>1</v>
          </cell>
          <cell r="V98">
            <v>2</v>
          </cell>
          <cell r="W98">
            <v>3</v>
          </cell>
          <cell r="X98">
            <v>4</v>
          </cell>
          <cell r="Y98">
            <v>0</v>
          </cell>
          <cell r="Z98">
            <v>0</v>
          </cell>
          <cell r="AA98">
            <v>8</v>
          </cell>
          <cell r="AB98">
            <v>0</v>
          </cell>
          <cell r="AC98">
            <v>0</v>
          </cell>
          <cell r="AD98">
            <v>0</v>
          </cell>
          <cell r="AE98">
            <v>33</v>
          </cell>
          <cell r="AF98">
            <v>7</v>
          </cell>
          <cell r="AG98">
            <v>6</v>
          </cell>
          <cell r="AH98">
            <v>6</v>
          </cell>
          <cell r="AI98">
            <v>73</v>
          </cell>
          <cell r="AJ98">
            <v>55</v>
          </cell>
          <cell r="AK98">
            <v>8</v>
          </cell>
          <cell r="AL98">
            <v>7</v>
          </cell>
          <cell r="AM98">
            <v>55</v>
          </cell>
          <cell r="AN98">
            <v>60</v>
          </cell>
          <cell r="AO98">
            <v>10</v>
          </cell>
          <cell r="AP98">
            <v>17</v>
          </cell>
          <cell r="AQ98">
            <v>22</v>
          </cell>
          <cell r="AR98">
            <v>21</v>
          </cell>
          <cell r="AS98">
            <v>3</v>
          </cell>
          <cell r="AT98">
            <v>4</v>
          </cell>
          <cell r="AU98">
            <v>16</v>
          </cell>
          <cell r="AV98">
            <v>0</v>
          </cell>
          <cell r="AW98">
            <v>3</v>
          </cell>
          <cell r="AX98">
            <v>0</v>
          </cell>
          <cell r="AY98">
            <v>2219836</v>
          </cell>
          <cell r="AZ98" t="str">
            <v>Yes</v>
          </cell>
        </row>
        <row r="99">
          <cell r="E99">
            <v>6981</v>
          </cell>
          <cell r="F99">
            <v>909</v>
          </cell>
          <cell r="G99">
            <v>287</v>
          </cell>
          <cell r="H99">
            <v>30</v>
          </cell>
          <cell r="I99">
            <v>754</v>
          </cell>
          <cell r="J99">
            <v>130</v>
          </cell>
          <cell r="K99">
            <v>138</v>
          </cell>
          <cell r="L99">
            <v>8</v>
          </cell>
          <cell r="M99">
            <v>12</v>
          </cell>
          <cell r="N99">
            <v>0</v>
          </cell>
          <cell r="O99">
            <v>51</v>
          </cell>
          <cell r="P99">
            <v>7</v>
          </cell>
          <cell r="Q99">
            <v>3</v>
          </cell>
          <cell r="R99">
            <v>0</v>
          </cell>
          <cell r="S99">
            <v>43</v>
          </cell>
          <cell r="T99">
            <v>10</v>
          </cell>
          <cell r="U99">
            <v>10</v>
          </cell>
          <cell r="V99">
            <v>2</v>
          </cell>
          <cell r="W99">
            <v>0</v>
          </cell>
          <cell r="X99">
            <v>0</v>
          </cell>
          <cell r="Y99">
            <v>0</v>
          </cell>
          <cell r="Z99">
            <v>0</v>
          </cell>
          <cell r="AA99">
            <v>7</v>
          </cell>
          <cell r="AB99">
            <v>4</v>
          </cell>
          <cell r="AC99">
            <v>1</v>
          </cell>
          <cell r="AD99">
            <v>0</v>
          </cell>
          <cell r="AE99">
            <v>84</v>
          </cell>
          <cell r="AF99">
            <v>11</v>
          </cell>
          <cell r="AG99">
            <v>8</v>
          </cell>
          <cell r="AH99">
            <v>0</v>
          </cell>
          <cell r="AI99">
            <v>109</v>
          </cell>
          <cell r="AJ99">
            <v>33</v>
          </cell>
          <cell r="AK99">
            <v>19</v>
          </cell>
          <cell r="AL99">
            <v>3</v>
          </cell>
          <cell r="AM99">
            <v>167</v>
          </cell>
          <cell r="AN99">
            <v>47</v>
          </cell>
          <cell r="AO99">
            <v>26</v>
          </cell>
          <cell r="AP99">
            <v>13</v>
          </cell>
          <cell r="AQ99">
            <v>26</v>
          </cell>
          <cell r="AR99">
            <v>13</v>
          </cell>
          <cell r="AS99">
            <v>15</v>
          </cell>
          <cell r="AT99">
            <v>10</v>
          </cell>
          <cell r="AU99">
            <v>46</v>
          </cell>
          <cell r="AV99">
            <v>15</v>
          </cell>
          <cell r="AW99">
            <v>14</v>
          </cell>
          <cell r="AX99">
            <v>2</v>
          </cell>
          <cell r="AY99">
            <v>3035911</v>
          </cell>
          <cell r="AZ99" t="str">
            <v>No</v>
          </cell>
        </row>
        <row r="100">
          <cell r="E100">
            <v>3593</v>
          </cell>
          <cell r="F100">
            <v>554</v>
          </cell>
          <cell r="G100">
            <v>151</v>
          </cell>
          <cell r="H100">
            <v>14</v>
          </cell>
          <cell r="I100">
            <v>157</v>
          </cell>
          <cell r="J100">
            <v>47</v>
          </cell>
          <cell r="K100">
            <v>14</v>
          </cell>
          <cell r="L100">
            <v>13</v>
          </cell>
          <cell r="M100">
            <v>3</v>
          </cell>
          <cell r="N100">
            <v>0</v>
          </cell>
          <cell r="O100">
            <v>5</v>
          </cell>
          <cell r="P100">
            <v>3</v>
          </cell>
          <cell r="Q100">
            <v>4</v>
          </cell>
          <cell r="R100">
            <v>0</v>
          </cell>
          <cell r="S100">
            <v>3</v>
          </cell>
          <cell r="T100">
            <v>9</v>
          </cell>
          <cell r="U100">
            <v>1</v>
          </cell>
          <cell r="V100">
            <v>0</v>
          </cell>
          <cell r="W100">
            <v>0</v>
          </cell>
          <cell r="X100">
            <v>4</v>
          </cell>
          <cell r="Y100">
            <v>0</v>
          </cell>
          <cell r="Z100">
            <v>0</v>
          </cell>
          <cell r="AA100">
            <v>3</v>
          </cell>
          <cell r="AB100">
            <v>12</v>
          </cell>
          <cell r="AC100">
            <v>0</v>
          </cell>
          <cell r="AD100">
            <v>0</v>
          </cell>
          <cell r="AE100">
            <v>1</v>
          </cell>
          <cell r="AF100">
            <v>7</v>
          </cell>
          <cell r="AG100">
            <v>7</v>
          </cell>
          <cell r="AH100">
            <v>0</v>
          </cell>
          <cell r="AI100">
            <v>5</v>
          </cell>
          <cell r="AJ100">
            <v>8</v>
          </cell>
          <cell r="AK100">
            <v>2</v>
          </cell>
          <cell r="AL100">
            <v>1</v>
          </cell>
          <cell r="AM100">
            <v>6</v>
          </cell>
          <cell r="AN100">
            <v>19</v>
          </cell>
          <cell r="AO100">
            <v>4</v>
          </cell>
          <cell r="AP100">
            <v>12</v>
          </cell>
          <cell r="AQ100">
            <v>3</v>
          </cell>
          <cell r="AR100">
            <v>22</v>
          </cell>
          <cell r="AS100">
            <v>3</v>
          </cell>
          <cell r="AT100">
            <v>3</v>
          </cell>
          <cell r="AU100">
            <v>27</v>
          </cell>
          <cell r="AV100">
            <v>26</v>
          </cell>
          <cell r="AW100">
            <v>6</v>
          </cell>
          <cell r="AX100">
            <v>2</v>
          </cell>
          <cell r="AY100">
            <v>2032294</v>
          </cell>
          <cell r="AZ100" t="str">
            <v>No</v>
          </cell>
        </row>
        <row r="101">
          <cell r="E101">
            <v>9511</v>
          </cell>
          <cell r="F101">
            <v>1539</v>
          </cell>
          <cell r="G101">
            <v>315</v>
          </cell>
          <cell r="H101">
            <v>30</v>
          </cell>
          <cell r="I101">
            <v>652</v>
          </cell>
          <cell r="J101">
            <v>125</v>
          </cell>
          <cell r="K101">
            <v>119</v>
          </cell>
          <cell r="L101">
            <v>9</v>
          </cell>
          <cell r="M101">
            <v>1</v>
          </cell>
          <cell r="N101">
            <v>0</v>
          </cell>
          <cell r="O101">
            <v>62</v>
          </cell>
          <cell r="P101">
            <v>4</v>
          </cell>
          <cell r="Q101">
            <v>4</v>
          </cell>
          <cell r="R101">
            <v>1</v>
          </cell>
          <cell r="S101">
            <v>36</v>
          </cell>
          <cell r="T101">
            <v>12</v>
          </cell>
          <cell r="U101">
            <v>18</v>
          </cell>
          <cell r="V101">
            <v>4</v>
          </cell>
          <cell r="W101">
            <v>7</v>
          </cell>
          <cell r="X101">
            <v>0</v>
          </cell>
          <cell r="Y101">
            <v>1</v>
          </cell>
          <cell r="Z101">
            <v>0</v>
          </cell>
          <cell r="AA101">
            <v>48</v>
          </cell>
          <cell r="AB101">
            <v>2</v>
          </cell>
          <cell r="AC101">
            <v>3</v>
          </cell>
          <cell r="AD101">
            <v>1</v>
          </cell>
          <cell r="AE101">
            <v>74</v>
          </cell>
          <cell r="AF101">
            <v>5</v>
          </cell>
          <cell r="AG101">
            <v>3</v>
          </cell>
          <cell r="AH101">
            <v>0</v>
          </cell>
          <cell r="AI101">
            <v>87</v>
          </cell>
          <cell r="AJ101">
            <v>18</v>
          </cell>
          <cell r="AK101">
            <v>17</v>
          </cell>
          <cell r="AL101">
            <v>2</v>
          </cell>
          <cell r="AM101">
            <v>181</v>
          </cell>
          <cell r="AN101">
            <v>80</v>
          </cell>
          <cell r="AO101">
            <v>40</v>
          </cell>
          <cell r="AP101">
            <v>19</v>
          </cell>
          <cell r="AQ101">
            <v>72</v>
          </cell>
          <cell r="AR101">
            <v>27</v>
          </cell>
          <cell r="AS101">
            <v>10</v>
          </cell>
          <cell r="AT101">
            <v>5</v>
          </cell>
          <cell r="AU101">
            <v>135</v>
          </cell>
          <cell r="AV101">
            <v>15</v>
          </cell>
          <cell r="AW101">
            <v>24</v>
          </cell>
          <cell r="AX101">
            <v>6</v>
          </cell>
          <cell r="AY101">
            <v>4645314</v>
          </cell>
          <cell r="AZ101" t="str">
            <v>Yes</v>
          </cell>
        </row>
        <row r="102">
          <cell r="E102">
            <v>5462</v>
          </cell>
          <cell r="F102">
            <v>629</v>
          </cell>
          <cell r="G102">
            <v>72</v>
          </cell>
          <cell r="H102">
            <v>14</v>
          </cell>
          <cell r="I102">
            <v>190</v>
          </cell>
          <cell r="J102">
            <v>35</v>
          </cell>
          <cell r="K102">
            <v>41</v>
          </cell>
          <cell r="L102">
            <v>1</v>
          </cell>
          <cell r="M102">
            <v>4</v>
          </cell>
          <cell r="N102">
            <v>2</v>
          </cell>
          <cell r="O102">
            <v>42</v>
          </cell>
          <cell r="P102">
            <v>14</v>
          </cell>
          <cell r="Q102">
            <v>5</v>
          </cell>
          <cell r="R102">
            <v>1</v>
          </cell>
          <cell r="S102">
            <v>5</v>
          </cell>
          <cell r="T102">
            <v>2</v>
          </cell>
          <cell r="U102">
            <v>3</v>
          </cell>
          <cell r="V102">
            <v>2</v>
          </cell>
          <cell r="W102">
            <v>2</v>
          </cell>
          <cell r="X102">
            <v>2</v>
          </cell>
          <cell r="Y102">
            <v>1</v>
          </cell>
          <cell r="Z102">
            <v>0</v>
          </cell>
          <cell r="AA102">
            <v>1</v>
          </cell>
          <cell r="AB102">
            <v>0</v>
          </cell>
          <cell r="AC102">
            <v>1</v>
          </cell>
          <cell r="AD102">
            <v>0</v>
          </cell>
          <cell r="AE102">
            <v>27</v>
          </cell>
          <cell r="AF102">
            <v>2</v>
          </cell>
          <cell r="AG102">
            <v>0</v>
          </cell>
          <cell r="AH102">
            <v>2</v>
          </cell>
          <cell r="AI102">
            <v>71</v>
          </cell>
          <cell r="AJ102">
            <v>19</v>
          </cell>
          <cell r="AK102">
            <v>12</v>
          </cell>
          <cell r="AL102">
            <v>6</v>
          </cell>
          <cell r="AM102">
            <v>29</v>
          </cell>
          <cell r="AN102">
            <v>13</v>
          </cell>
          <cell r="AO102">
            <v>11</v>
          </cell>
          <cell r="AP102">
            <v>3</v>
          </cell>
          <cell r="AQ102">
            <v>12</v>
          </cell>
          <cell r="AR102">
            <v>15</v>
          </cell>
          <cell r="AS102">
            <v>5</v>
          </cell>
          <cell r="AT102">
            <v>3</v>
          </cell>
          <cell r="AU102">
            <v>1</v>
          </cell>
          <cell r="AV102">
            <v>0</v>
          </cell>
          <cell r="AW102">
            <v>0</v>
          </cell>
          <cell r="AX102">
            <v>0</v>
          </cell>
          <cell r="AY102">
            <v>0</v>
          </cell>
          <cell r="AZ102" t="str">
            <v>Yes</v>
          </cell>
        </row>
        <row r="103">
          <cell r="E103">
            <v>5623</v>
          </cell>
          <cell r="F103">
            <v>1116</v>
          </cell>
          <cell r="G103">
            <v>108</v>
          </cell>
          <cell r="H103">
            <v>18</v>
          </cell>
          <cell r="I103">
            <v>392</v>
          </cell>
          <cell r="J103">
            <v>114</v>
          </cell>
          <cell r="K103">
            <v>37</v>
          </cell>
          <cell r="L103">
            <v>3</v>
          </cell>
          <cell r="M103">
            <v>3</v>
          </cell>
          <cell r="N103">
            <v>0</v>
          </cell>
          <cell r="O103">
            <v>16</v>
          </cell>
          <cell r="P103">
            <v>6</v>
          </cell>
          <cell r="Q103">
            <v>14</v>
          </cell>
          <cell r="R103">
            <v>3</v>
          </cell>
          <cell r="S103">
            <v>1</v>
          </cell>
          <cell r="T103">
            <v>2</v>
          </cell>
          <cell r="U103">
            <v>6</v>
          </cell>
          <cell r="V103">
            <v>2</v>
          </cell>
          <cell r="W103">
            <v>0</v>
          </cell>
          <cell r="X103">
            <v>0</v>
          </cell>
          <cell r="Y103">
            <v>0</v>
          </cell>
          <cell r="Z103">
            <v>0</v>
          </cell>
          <cell r="AA103">
            <v>10</v>
          </cell>
          <cell r="AB103">
            <v>2</v>
          </cell>
          <cell r="AC103">
            <v>0</v>
          </cell>
          <cell r="AD103">
            <v>0</v>
          </cell>
          <cell r="AE103">
            <v>56</v>
          </cell>
          <cell r="AF103">
            <v>9</v>
          </cell>
          <cell r="AG103">
            <v>14</v>
          </cell>
          <cell r="AH103">
            <v>4</v>
          </cell>
          <cell r="AI103">
            <v>67</v>
          </cell>
          <cell r="AJ103">
            <v>31</v>
          </cell>
          <cell r="AK103">
            <v>9</v>
          </cell>
          <cell r="AL103">
            <v>2</v>
          </cell>
          <cell r="AM103">
            <v>21</v>
          </cell>
          <cell r="AN103">
            <v>32</v>
          </cell>
          <cell r="AO103">
            <v>18</v>
          </cell>
          <cell r="AP103">
            <v>16</v>
          </cell>
          <cell r="AQ103">
            <v>6</v>
          </cell>
          <cell r="AR103">
            <v>2</v>
          </cell>
          <cell r="AS103">
            <v>1</v>
          </cell>
          <cell r="AT103">
            <v>4</v>
          </cell>
          <cell r="AU103">
            <v>67</v>
          </cell>
          <cell r="AV103">
            <v>21</v>
          </cell>
          <cell r="AW103">
            <v>24</v>
          </cell>
          <cell r="AX103">
            <v>5</v>
          </cell>
          <cell r="AY103">
            <v>3692000</v>
          </cell>
          <cell r="AZ103" t="str">
            <v>Yes</v>
          </cell>
        </row>
        <row r="104">
          <cell r="E104">
            <v>5334</v>
          </cell>
          <cell r="F104">
            <v>790</v>
          </cell>
          <cell r="G104">
            <v>212</v>
          </cell>
          <cell r="H104">
            <v>23</v>
          </cell>
          <cell r="I104">
            <v>186</v>
          </cell>
          <cell r="J104">
            <v>41</v>
          </cell>
          <cell r="K104">
            <v>45</v>
          </cell>
          <cell r="L104">
            <v>3</v>
          </cell>
          <cell r="M104">
            <v>2</v>
          </cell>
          <cell r="N104">
            <v>0</v>
          </cell>
          <cell r="O104">
            <v>61</v>
          </cell>
          <cell r="P104">
            <v>2</v>
          </cell>
          <cell r="Q104">
            <v>5</v>
          </cell>
          <cell r="R104">
            <v>2</v>
          </cell>
          <cell r="S104">
            <v>33</v>
          </cell>
          <cell r="T104">
            <v>13</v>
          </cell>
          <cell r="U104">
            <v>7</v>
          </cell>
          <cell r="V104">
            <v>0</v>
          </cell>
          <cell r="W104">
            <v>1</v>
          </cell>
          <cell r="X104">
            <v>0</v>
          </cell>
          <cell r="Y104">
            <v>3</v>
          </cell>
          <cell r="Z104">
            <v>2</v>
          </cell>
          <cell r="AA104">
            <v>35</v>
          </cell>
          <cell r="AB104">
            <v>4</v>
          </cell>
          <cell r="AC104">
            <v>5</v>
          </cell>
          <cell r="AD104">
            <v>1</v>
          </cell>
          <cell r="AE104">
            <v>24</v>
          </cell>
          <cell r="AF104">
            <v>1</v>
          </cell>
          <cell r="AG104">
            <v>2</v>
          </cell>
          <cell r="AH104">
            <v>2</v>
          </cell>
          <cell r="AI104">
            <v>29</v>
          </cell>
          <cell r="AJ104">
            <v>3</v>
          </cell>
          <cell r="AK104">
            <v>6</v>
          </cell>
          <cell r="AL104">
            <v>1</v>
          </cell>
          <cell r="AM104">
            <v>30</v>
          </cell>
          <cell r="AN104">
            <v>15</v>
          </cell>
          <cell r="AO104">
            <v>11</v>
          </cell>
          <cell r="AP104">
            <v>8</v>
          </cell>
          <cell r="AQ104">
            <v>2</v>
          </cell>
          <cell r="AR104">
            <v>4</v>
          </cell>
          <cell r="AS104">
            <v>2</v>
          </cell>
          <cell r="AT104">
            <v>3</v>
          </cell>
          <cell r="AU104">
            <v>36</v>
          </cell>
          <cell r="AV104">
            <v>5</v>
          </cell>
          <cell r="AW104">
            <v>6</v>
          </cell>
          <cell r="AX104">
            <v>1</v>
          </cell>
          <cell r="AY104">
            <v>0</v>
          </cell>
          <cell r="AZ104" t="str">
            <v>No</v>
          </cell>
        </row>
        <row r="105">
          <cell r="E105">
            <v>9303</v>
          </cell>
          <cell r="F105">
            <v>769</v>
          </cell>
          <cell r="G105">
            <v>267</v>
          </cell>
          <cell r="H105">
            <v>14</v>
          </cell>
          <cell r="I105">
            <v>558</v>
          </cell>
          <cell r="J105">
            <v>73</v>
          </cell>
          <cell r="K105">
            <v>102</v>
          </cell>
          <cell r="L105">
            <v>1</v>
          </cell>
          <cell r="M105">
            <v>8</v>
          </cell>
          <cell r="N105">
            <v>1</v>
          </cell>
          <cell r="O105">
            <v>115</v>
          </cell>
          <cell r="P105">
            <v>11</v>
          </cell>
          <cell r="Q105">
            <v>3</v>
          </cell>
          <cell r="R105">
            <v>1</v>
          </cell>
          <cell r="S105">
            <v>10</v>
          </cell>
          <cell r="T105">
            <v>2</v>
          </cell>
          <cell r="U105">
            <v>2</v>
          </cell>
          <cell r="V105">
            <v>1</v>
          </cell>
          <cell r="W105">
            <v>4</v>
          </cell>
          <cell r="X105">
            <v>0</v>
          </cell>
          <cell r="Y105">
            <v>0</v>
          </cell>
          <cell r="Z105">
            <v>0</v>
          </cell>
          <cell r="AA105">
            <v>0</v>
          </cell>
          <cell r="AB105">
            <v>0</v>
          </cell>
          <cell r="AC105">
            <v>0</v>
          </cell>
          <cell r="AD105">
            <v>0</v>
          </cell>
          <cell r="AE105">
            <v>49</v>
          </cell>
          <cell r="AF105">
            <v>4</v>
          </cell>
          <cell r="AG105">
            <v>9</v>
          </cell>
          <cell r="AH105">
            <v>1</v>
          </cell>
          <cell r="AI105">
            <v>212</v>
          </cell>
          <cell r="AJ105">
            <v>36</v>
          </cell>
          <cell r="AK105">
            <v>25</v>
          </cell>
          <cell r="AL105">
            <v>8</v>
          </cell>
          <cell r="AM105">
            <v>150</v>
          </cell>
          <cell r="AN105">
            <v>35</v>
          </cell>
          <cell r="AO105">
            <v>23</v>
          </cell>
          <cell r="AP105">
            <v>6</v>
          </cell>
          <cell r="AQ105">
            <v>39</v>
          </cell>
          <cell r="AR105">
            <v>14</v>
          </cell>
          <cell r="AS105">
            <v>10</v>
          </cell>
          <cell r="AT105">
            <v>5</v>
          </cell>
          <cell r="AU105">
            <v>0</v>
          </cell>
          <cell r="AV105">
            <v>0</v>
          </cell>
          <cell r="AW105">
            <v>0</v>
          </cell>
          <cell r="AX105">
            <v>0</v>
          </cell>
          <cell r="AY105">
            <v>1000000</v>
          </cell>
          <cell r="AZ105" t="str">
            <v>Yes</v>
          </cell>
        </row>
        <row r="106">
          <cell r="E106">
            <v>2314</v>
          </cell>
          <cell r="F106">
            <v>327</v>
          </cell>
          <cell r="G106">
            <v>96</v>
          </cell>
          <cell r="H106">
            <v>9</v>
          </cell>
          <cell r="I106">
            <v>184</v>
          </cell>
          <cell r="J106">
            <v>50</v>
          </cell>
          <cell r="K106">
            <v>1</v>
          </cell>
          <cell r="L106">
            <v>0</v>
          </cell>
          <cell r="M106">
            <v>0</v>
          </cell>
          <cell r="N106">
            <v>0</v>
          </cell>
          <cell r="O106">
            <v>17</v>
          </cell>
          <cell r="P106">
            <v>4</v>
          </cell>
          <cell r="Q106">
            <v>2</v>
          </cell>
          <cell r="R106">
            <v>0</v>
          </cell>
          <cell r="S106">
            <v>16</v>
          </cell>
          <cell r="T106">
            <v>9</v>
          </cell>
          <cell r="U106">
            <v>0</v>
          </cell>
          <cell r="V106">
            <v>0</v>
          </cell>
          <cell r="W106">
            <v>1</v>
          </cell>
          <cell r="X106">
            <v>0</v>
          </cell>
          <cell r="Y106">
            <v>0</v>
          </cell>
          <cell r="Z106">
            <v>0</v>
          </cell>
          <cell r="AA106">
            <v>71</v>
          </cell>
          <cell r="AB106">
            <v>14</v>
          </cell>
          <cell r="AC106">
            <v>4</v>
          </cell>
          <cell r="AD106">
            <v>0</v>
          </cell>
          <cell r="AE106">
            <v>7</v>
          </cell>
          <cell r="AF106">
            <v>1</v>
          </cell>
          <cell r="AG106">
            <v>0</v>
          </cell>
          <cell r="AH106">
            <v>0</v>
          </cell>
          <cell r="AI106">
            <v>17</v>
          </cell>
          <cell r="AJ106">
            <v>5</v>
          </cell>
          <cell r="AK106">
            <v>9</v>
          </cell>
          <cell r="AL106">
            <v>6</v>
          </cell>
          <cell r="AM106">
            <v>31</v>
          </cell>
          <cell r="AN106">
            <v>10</v>
          </cell>
          <cell r="AO106">
            <v>4</v>
          </cell>
          <cell r="AP106">
            <v>2</v>
          </cell>
          <cell r="AQ106">
            <v>7</v>
          </cell>
          <cell r="AR106">
            <v>6</v>
          </cell>
          <cell r="AS106">
            <v>5</v>
          </cell>
          <cell r="AT106">
            <v>0</v>
          </cell>
          <cell r="AU106">
            <v>122</v>
          </cell>
          <cell r="AV106">
            <v>13</v>
          </cell>
          <cell r="AW106">
            <v>27</v>
          </cell>
          <cell r="AX106">
            <v>1</v>
          </cell>
          <cell r="AY106">
            <v>618909</v>
          </cell>
          <cell r="AZ106" t="str">
            <v>Yes</v>
          </cell>
        </row>
        <row r="107">
          <cell r="E107">
            <v>18087</v>
          </cell>
          <cell r="F107">
            <v>1439</v>
          </cell>
          <cell r="G107">
            <v>612</v>
          </cell>
          <cell r="H107">
            <v>93</v>
          </cell>
          <cell r="I107">
            <v>549</v>
          </cell>
          <cell r="J107">
            <v>274</v>
          </cell>
          <cell r="K107">
            <v>275</v>
          </cell>
          <cell r="L107">
            <v>7</v>
          </cell>
          <cell r="M107">
            <v>7</v>
          </cell>
          <cell r="N107">
            <v>0</v>
          </cell>
          <cell r="O107">
            <v>44</v>
          </cell>
          <cell r="P107">
            <v>15</v>
          </cell>
          <cell r="Q107">
            <v>4</v>
          </cell>
          <cell r="R107">
            <v>0</v>
          </cell>
          <cell r="S107">
            <v>15</v>
          </cell>
          <cell r="T107">
            <v>2</v>
          </cell>
          <cell r="U107">
            <v>3</v>
          </cell>
          <cell r="V107">
            <v>4</v>
          </cell>
          <cell r="W107">
            <v>0</v>
          </cell>
          <cell r="X107">
            <v>0</v>
          </cell>
          <cell r="Y107">
            <v>0</v>
          </cell>
          <cell r="Z107">
            <v>0</v>
          </cell>
          <cell r="AA107">
            <v>178</v>
          </cell>
          <cell r="AB107">
            <v>14</v>
          </cell>
          <cell r="AC107">
            <v>16</v>
          </cell>
          <cell r="AD107">
            <v>3</v>
          </cell>
          <cell r="AE107">
            <v>74</v>
          </cell>
          <cell r="AF107">
            <v>7</v>
          </cell>
          <cell r="AG107">
            <v>14</v>
          </cell>
          <cell r="AH107">
            <v>0</v>
          </cell>
          <cell r="AI107">
            <v>77</v>
          </cell>
          <cell r="AJ107">
            <v>22</v>
          </cell>
          <cell r="AK107">
            <v>28</v>
          </cell>
          <cell r="AL107">
            <v>7</v>
          </cell>
          <cell r="AM107">
            <v>53</v>
          </cell>
          <cell r="AN107">
            <v>19</v>
          </cell>
          <cell r="AO107">
            <v>12</v>
          </cell>
          <cell r="AP107">
            <v>6</v>
          </cell>
          <cell r="AQ107">
            <v>10</v>
          </cell>
          <cell r="AR107">
            <v>5</v>
          </cell>
          <cell r="AS107">
            <v>13</v>
          </cell>
          <cell r="AT107">
            <v>3</v>
          </cell>
          <cell r="AU107">
            <v>284</v>
          </cell>
          <cell r="AV107">
            <v>45</v>
          </cell>
          <cell r="AW107">
            <v>76</v>
          </cell>
          <cell r="AX107">
            <v>15</v>
          </cell>
          <cell r="AY107">
            <v>560400</v>
          </cell>
          <cell r="AZ107" t="str">
            <v>Yes</v>
          </cell>
        </row>
        <row r="108">
          <cell r="E108">
            <v>11193</v>
          </cell>
          <cell r="F108">
            <v>1436</v>
          </cell>
          <cell r="G108">
            <v>667</v>
          </cell>
          <cell r="H108">
            <v>49</v>
          </cell>
          <cell r="I108">
            <v>777</v>
          </cell>
          <cell r="J108">
            <v>205</v>
          </cell>
          <cell r="K108">
            <v>276</v>
          </cell>
          <cell r="L108">
            <v>2</v>
          </cell>
          <cell r="M108">
            <v>1</v>
          </cell>
          <cell r="N108">
            <v>1</v>
          </cell>
          <cell r="O108">
            <v>107</v>
          </cell>
          <cell r="P108">
            <v>1</v>
          </cell>
          <cell r="Q108">
            <v>14</v>
          </cell>
          <cell r="R108">
            <v>1</v>
          </cell>
          <cell r="S108">
            <v>59</v>
          </cell>
          <cell r="T108">
            <v>3</v>
          </cell>
          <cell r="U108">
            <v>12</v>
          </cell>
          <cell r="V108">
            <v>1</v>
          </cell>
          <cell r="W108">
            <v>7</v>
          </cell>
          <cell r="X108">
            <v>1</v>
          </cell>
          <cell r="Y108">
            <v>2</v>
          </cell>
          <cell r="Z108">
            <v>1</v>
          </cell>
          <cell r="AA108">
            <v>73</v>
          </cell>
          <cell r="AB108">
            <v>2</v>
          </cell>
          <cell r="AC108">
            <v>11</v>
          </cell>
          <cell r="AD108">
            <v>0</v>
          </cell>
          <cell r="AE108">
            <v>143</v>
          </cell>
          <cell r="AF108">
            <v>2</v>
          </cell>
          <cell r="AG108">
            <v>13</v>
          </cell>
          <cell r="AH108">
            <v>0</v>
          </cell>
          <cell r="AI108">
            <v>226</v>
          </cell>
          <cell r="AJ108">
            <v>9</v>
          </cell>
          <cell r="AK108">
            <v>51</v>
          </cell>
          <cell r="AL108">
            <v>0</v>
          </cell>
          <cell r="AM108">
            <v>191</v>
          </cell>
          <cell r="AN108">
            <v>7</v>
          </cell>
          <cell r="AO108">
            <v>49</v>
          </cell>
          <cell r="AP108">
            <v>4</v>
          </cell>
          <cell r="AQ108">
            <v>64</v>
          </cell>
          <cell r="AR108">
            <v>6</v>
          </cell>
          <cell r="AS108">
            <v>36</v>
          </cell>
          <cell r="AT108">
            <v>1</v>
          </cell>
          <cell r="AU108">
            <v>164</v>
          </cell>
          <cell r="AV108">
            <v>14</v>
          </cell>
          <cell r="AW108">
            <v>47</v>
          </cell>
          <cell r="AX108">
            <v>4</v>
          </cell>
          <cell r="AY108">
            <v>2949350</v>
          </cell>
          <cell r="AZ108" t="str">
            <v>Yes</v>
          </cell>
        </row>
        <row r="109">
          <cell r="E109">
            <v>21430</v>
          </cell>
          <cell r="F109">
            <v>3180</v>
          </cell>
          <cell r="G109">
            <v>580</v>
          </cell>
          <cell r="H109">
            <v>61</v>
          </cell>
          <cell r="I109">
            <v>659</v>
          </cell>
          <cell r="J109">
            <v>251</v>
          </cell>
          <cell r="K109">
            <v>329</v>
          </cell>
          <cell r="L109">
            <v>11</v>
          </cell>
          <cell r="M109">
            <v>12</v>
          </cell>
          <cell r="N109">
            <v>0</v>
          </cell>
          <cell r="O109">
            <v>93</v>
          </cell>
          <cell r="P109">
            <v>13</v>
          </cell>
          <cell r="Q109">
            <v>17</v>
          </cell>
          <cell r="R109">
            <v>0</v>
          </cell>
          <cell r="S109">
            <v>28</v>
          </cell>
          <cell r="T109">
            <v>12</v>
          </cell>
          <cell r="U109">
            <v>7</v>
          </cell>
          <cell r="V109">
            <v>9</v>
          </cell>
          <cell r="W109">
            <v>3</v>
          </cell>
          <cell r="X109">
            <v>4</v>
          </cell>
          <cell r="Y109">
            <v>5</v>
          </cell>
          <cell r="Z109">
            <v>2</v>
          </cell>
          <cell r="AA109">
            <v>100</v>
          </cell>
          <cell r="AB109">
            <v>3</v>
          </cell>
          <cell r="AC109">
            <v>13</v>
          </cell>
          <cell r="AD109">
            <v>0</v>
          </cell>
          <cell r="AE109">
            <v>128</v>
          </cell>
          <cell r="AF109">
            <v>2</v>
          </cell>
          <cell r="AG109">
            <v>22</v>
          </cell>
          <cell r="AH109">
            <v>0</v>
          </cell>
          <cell r="AI109">
            <v>77</v>
          </cell>
          <cell r="AJ109">
            <v>10</v>
          </cell>
          <cell r="AK109">
            <v>28</v>
          </cell>
          <cell r="AL109">
            <v>0</v>
          </cell>
          <cell r="AM109">
            <v>71</v>
          </cell>
          <cell r="AN109">
            <v>19</v>
          </cell>
          <cell r="AO109">
            <v>32</v>
          </cell>
          <cell r="AP109">
            <v>13</v>
          </cell>
          <cell r="AQ109">
            <v>9</v>
          </cell>
          <cell r="AR109">
            <v>6</v>
          </cell>
          <cell r="AS109">
            <v>11</v>
          </cell>
          <cell r="AT109">
            <v>5</v>
          </cell>
          <cell r="AU109">
            <v>202</v>
          </cell>
          <cell r="AV109">
            <v>8</v>
          </cell>
          <cell r="AW109">
            <v>82</v>
          </cell>
          <cell r="AX109">
            <v>4</v>
          </cell>
          <cell r="AY109">
            <v>5380420</v>
          </cell>
          <cell r="AZ109" t="str">
            <v>Yes</v>
          </cell>
        </row>
        <row r="110">
          <cell r="E110">
            <v>27467</v>
          </cell>
          <cell r="F110">
            <v>1765</v>
          </cell>
          <cell r="G110">
            <v>466</v>
          </cell>
          <cell r="H110">
            <v>46</v>
          </cell>
          <cell r="I110">
            <v>452</v>
          </cell>
          <cell r="J110">
            <v>105</v>
          </cell>
          <cell r="K110">
            <v>362</v>
          </cell>
          <cell r="L110">
            <v>42</v>
          </cell>
          <cell r="M110">
            <v>14</v>
          </cell>
          <cell r="N110">
            <v>4</v>
          </cell>
          <cell r="O110">
            <v>44</v>
          </cell>
          <cell r="P110">
            <v>27</v>
          </cell>
          <cell r="Q110">
            <v>5</v>
          </cell>
          <cell r="R110">
            <v>7</v>
          </cell>
          <cell r="S110">
            <v>10</v>
          </cell>
          <cell r="T110">
            <v>17</v>
          </cell>
          <cell r="U110">
            <v>6</v>
          </cell>
          <cell r="V110">
            <v>7</v>
          </cell>
          <cell r="W110">
            <v>1</v>
          </cell>
          <cell r="X110">
            <v>1</v>
          </cell>
          <cell r="Y110">
            <v>0</v>
          </cell>
          <cell r="Z110">
            <v>2</v>
          </cell>
          <cell r="AA110">
            <v>48</v>
          </cell>
          <cell r="AB110">
            <v>21</v>
          </cell>
          <cell r="AC110">
            <v>5</v>
          </cell>
          <cell r="AD110">
            <v>12</v>
          </cell>
          <cell r="AE110">
            <v>120</v>
          </cell>
          <cell r="AF110">
            <v>42</v>
          </cell>
          <cell r="AG110">
            <v>12</v>
          </cell>
          <cell r="AH110">
            <v>18</v>
          </cell>
          <cell r="AI110">
            <v>45</v>
          </cell>
          <cell r="AJ110">
            <v>34</v>
          </cell>
          <cell r="AK110">
            <v>16</v>
          </cell>
          <cell r="AL110">
            <v>11</v>
          </cell>
          <cell r="AM110">
            <v>31</v>
          </cell>
          <cell r="AN110">
            <v>38</v>
          </cell>
          <cell r="AO110">
            <v>10</v>
          </cell>
          <cell r="AP110">
            <v>14</v>
          </cell>
          <cell r="AQ110">
            <v>5</v>
          </cell>
          <cell r="AR110">
            <v>9</v>
          </cell>
          <cell r="AS110">
            <v>2</v>
          </cell>
          <cell r="AT110">
            <v>4</v>
          </cell>
          <cell r="AU110">
            <v>89</v>
          </cell>
          <cell r="AV110">
            <v>49</v>
          </cell>
          <cell r="AW110">
            <v>22</v>
          </cell>
          <cell r="AX110">
            <v>12</v>
          </cell>
          <cell r="AY110">
            <v>6346251</v>
          </cell>
          <cell r="AZ110" t="str">
            <v>Yes</v>
          </cell>
        </row>
        <row r="111">
          <cell r="E111">
            <v>10448</v>
          </cell>
          <cell r="F111">
            <v>1176</v>
          </cell>
          <cell r="G111">
            <v>420</v>
          </cell>
          <cell r="H111">
            <v>49</v>
          </cell>
          <cell r="I111">
            <v>358</v>
          </cell>
          <cell r="J111">
            <v>111</v>
          </cell>
          <cell r="K111">
            <v>73</v>
          </cell>
          <cell r="L111">
            <v>5</v>
          </cell>
          <cell r="M111">
            <v>12</v>
          </cell>
          <cell r="N111">
            <v>0</v>
          </cell>
          <cell r="O111">
            <v>147</v>
          </cell>
          <cell r="P111">
            <v>26</v>
          </cell>
          <cell r="Q111">
            <v>15</v>
          </cell>
          <cell r="R111">
            <v>11</v>
          </cell>
          <cell r="S111">
            <v>23</v>
          </cell>
          <cell r="T111">
            <v>4</v>
          </cell>
          <cell r="U111">
            <v>9</v>
          </cell>
          <cell r="V111">
            <v>1</v>
          </cell>
          <cell r="W111">
            <v>0</v>
          </cell>
          <cell r="X111">
            <v>0</v>
          </cell>
          <cell r="Y111">
            <v>0</v>
          </cell>
          <cell r="Z111">
            <v>0</v>
          </cell>
          <cell r="AA111">
            <v>39</v>
          </cell>
          <cell r="AB111">
            <v>12</v>
          </cell>
          <cell r="AC111">
            <v>5</v>
          </cell>
          <cell r="AD111">
            <v>1</v>
          </cell>
          <cell r="AE111">
            <v>16</v>
          </cell>
          <cell r="AF111">
            <v>0</v>
          </cell>
          <cell r="AG111">
            <v>7</v>
          </cell>
          <cell r="AH111">
            <v>2</v>
          </cell>
          <cell r="AI111">
            <v>108</v>
          </cell>
          <cell r="AJ111">
            <v>24</v>
          </cell>
          <cell r="AK111">
            <v>24</v>
          </cell>
          <cell r="AL111">
            <v>14</v>
          </cell>
          <cell r="AM111">
            <v>59</v>
          </cell>
          <cell r="AN111">
            <v>17</v>
          </cell>
          <cell r="AO111">
            <v>17</v>
          </cell>
          <cell r="AP111">
            <v>3</v>
          </cell>
          <cell r="AQ111">
            <v>0</v>
          </cell>
          <cell r="AR111">
            <v>0</v>
          </cell>
          <cell r="AS111">
            <v>0</v>
          </cell>
          <cell r="AT111">
            <v>0</v>
          </cell>
          <cell r="AU111">
            <v>51</v>
          </cell>
          <cell r="AV111">
            <v>23</v>
          </cell>
          <cell r="AW111">
            <v>8</v>
          </cell>
          <cell r="AX111">
            <v>6</v>
          </cell>
          <cell r="AY111">
            <v>3775878</v>
          </cell>
          <cell r="AZ111" t="str">
            <v>Yes</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5"/>
  <sheetViews>
    <sheetView showGridLines="0" tabSelected="1" zoomScaleNormal="100" workbookViewId="0">
      <selection activeCell="C9" sqref="C9"/>
    </sheetView>
  </sheetViews>
  <sheetFormatPr defaultColWidth="0" defaultRowHeight="14.4" zeroHeight="1" x14ac:dyDescent="0.3"/>
  <cols>
    <col min="1" max="1" width="7.44140625" style="1" customWidth="1"/>
    <col min="2" max="2" width="18.5546875" style="1" customWidth="1"/>
    <col min="3" max="3" width="34" style="1" customWidth="1"/>
    <col min="4" max="4" width="33" style="1" customWidth="1"/>
    <col min="5" max="13" width="8.6640625" style="1" customWidth="1"/>
    <col min="14" max="14" width="8.5546875" style="1" customWidth="1"/>
    <col min="15" max="15" width="8.6640625" style="1" customWidth="1"/>
    <col min="16" max="18" width="0" style="1" hidden="1" customWidth="1"/>
    <col min="19" max="16384" width="8.6640625" style="1" hidden="1"/>
  </cols>
  <sheetData>
    <row r="1" spans="3:9" ht="28.5" customHeight="1" x14ac:dyDescent="0.3"/>
    <row r="2" spans="3:9" x14ac:dyDescent="0.3"/>
    <row r="3" spans="3:9" ht="33.6" x14ac:dyDescent="0.65">
      <c r="D3" s="69" t="s">
        <v>0</v>
      </c>
    </row>
    <row r="4" spans="3:9" ht="26.4" thickBot="1" x14ac:dyDescent="0.55000000000000004">
      <c r="C4" s="11"/>
      <c r="D4" s="12"/>
    </row>
    <row r="5" spans="3:9" ht="21" customHeight="1" x14ac:dyDescent="0.3">
      <c r="C5" s="138" t="s">
        <v>1</v>
      </c>
      <c r="D5" s="110" t="s">
        <v>2</v>
      </c>
    </row>
    <row r="6" spans="3:9" ht="21.75" customHeight="1" thickBot="1" x14ac:dyDescent="0.35">
      <c r="C6" s="138"/>
      <c r="D6" s="111" t="s">
        <v>3</v>
      </c>
    </row>
    <row r="7" spans="3:9" ht="12.75" customHeight="1" x14ac:dyDescent="0.3">
      <c r="C7" s="13"/>
      <c r="D7" s="17"/>
    </row>
    <row r="8" spans="3:9" ht="21" x14ac:dyDescent="0.3">
      <c r="C8" s="14"/>
      <c r="D8" s="15"/>
    </row>
    <row r="9" spans="3:9" ht="33.75" customHeight="1" x14ac:dyDescent="0.3"/>
    <row r="10" spans="3:9" ht="13.5" customHeight="1" x14ac:dyDescent="0.3"/>
    <row r="11" spans="3:9" x14ac:dyDescent="0.3">
      <c r="C11" s="44" t="s">
        <v>4</v>
      </c>
      <c r="D11" s="23" t="s">
        <v>5</v>
      </c>
      <c r="E11" s="16"/>
      <c r="F11" s="16"/>
      <c r="G11" s="16"/>
      <c r="H11" s="16"/>
      <c r="I11" s="16"/>
    </row>
    <row r="12" spans="3:9" x14ac:dyDescent="0.3">
      <c r="C12" s="44" t="s">
        <v>6</v>
      </c>
      <c r="D12" s="16" t="s">
        <v>7</v>
      </c>
      <c r="E12" s="16"/>
      <c r="F12" s="16"/>
      <c r="G12" s="16"/>
      <c r="H12" s="16"/>
      <c r="I12" s="16"/>
    </row>
    <row r="13" spans="3:9" x14ac:dyDescent="0.3">
      <c r="C13" s="44" t="s">
        <v>8</v>
      </c>
      <c r="D13" s="23" t="s">
        <v>9</v>
      </c>
      <c r="G13" s="16"/>
      <c r="H13" s="16"/>
      <c r="I13" s="16"/>
    </row>
    <row r="14" spans="3:9" x14ac:dyDescent="0.3">
      <c r="C14" s="44"/>
      <c r="D14" s="23"/>
      <c r="E14" s="16"/>
      <c r="F14" s="16"/>
      <c r="G14" s="16"/>
      <c r="H14" s="16"/>
      <c r="I14" s="16"/>
    </row>
    <row r="15" spans="3:9" x14ac:dyDescent="0.3">
      <c r="C15" s="5" t="s">
        <v>10</v>
      </c>
      <c r="D15" s="2" t="s">
        <v>11</v>
      </c>
    </row>
    <row r="16" spans="3:9" x14ac:dyDescent="0.3">
      <c r="C16" s="5" t="s">
        <v>12</v>
      </c>
      <c r="D16" s="2" t="s">
        <v>13</v>
      </c>
    </row>
    <row r="17" spans="2:17" x14ac:dyDescent="0.3">
      <c r="C17" s="5" t="s">
        <v>14</v>
      </c>
      <c r="D17" s="137" t="s">
        <v>15</v>
      </c>
    </row>
    <row r="18" spans="2:17" x14ac:dyDescent="0.3">
      <c r="C18" s="5" t="s">
        <v>16</v>
      </c>
      <c r="D18" s="121" t="s">
        <v>17</v>
      </c>
    </row>
    <row r="19" spans="2:17" x14ac:dyDescent="0.3">
      <c r="C19" s="5" t="s">
        <v>18</v>
      </c>
      <c r="D19" s="2" t="s">
        <v>19</v>
      </c>
    </row>
    <row r="20" spans="2:17" x14ac:dyDescent="0.3">
      <c r="C20" s="5" t="s">
        <v>20</v>
      </c>
      <c r="D20" s="2" t="s">
        <v>21</v>
      </c>
    </row>
    <row r="21" spans="2:17" x14ac:dyDescent="0.3">
      <c r="B21" s="5"/>
      <c r="C21" s="2"/>
      <c r="D21" s="2"/>
    </row>
    <row r="22" spans="2:17" ht="24.75" customHeight="1" x14ac:dyDescent="0.55000000000000004">
      <c r="C22" s="57" t="s">
        <v>22</v>
      </c>
      <c r="D22" s="56"/>
    </row>
    <row r="23" spans="2:17" x14ac:dyDescent="0.3">
      <c r="C23" s="122" t="s">
        <v>23</v>
      </c>
    </row>
    <row r="24" spans="2:17" ht="18" customHeight="1" x14ac:dyDescent="0.3">
      <c r="B24" s="4"/>
      <c r="C24" s="58" t="s">
        <v>24</v>
      </c>
      <c r="D24" s="140" t="s">
        <v>25</v>
      </c>
      <c r="E24" s="140"/>
      <c r="F24" s="140"/>
      <c r="G24" s="140"/>
      <c r="H24" s="140"/>
      <c r="I24" s="140"/>
      <c r="J24" s="140"/>
      <c r="K24" s="140"/>
      <c r="L24" s="140"/>
      <c r="M24" s="140"/>
      <c r="N24" s="140"/>
    </row>
    <row r="25" spans="2:17" ht="18" customHeight="1" x14ac:dyDescent="0.3">
      <c r="B25" s="4"/>
      <c r="C25" s="58" t="s">
        <v>26</v>
      </c>
      <c r="D25" s="139" t="s">
        <v>27</v>
      </c>
      <c r="E25" s="139"/>
      <c r="F25" s="139"/>
      <c r="G25" s="139"/>
      <c r="H25" s="139"/>
      <c r="I25" s="139"/>
      <c r="J25" s="139"/>
      <c r="K25" s="139"/>
      <c r="L25" s="139"/>
      <c r="M25" s="139"/>
      <c r="N25" s="139"/>
    </row>
    <row r="26" spans="2:17" ht="18" customHeight="1" x14ac:dyDescent="0.3">
      <c r="B26" s="4"/>
      <c r="C26" s="60" t="s">
        <v>28</v>
      </c>
      <c r="D26" s="140" t="s">
        <v>29</v>
      </c>
      <c r="E26" s="140"/>
      <c r="F26" s="140"/>
      <c r="G26" s="140"/>
      <c r="H26" s="140"/>
      <c r="I26" s="140"/>
      <c r="J26" s="140"/>
      <c r="K26" s="140"/>
      <c r="L26" s="140"/>
      <c r="M26" s="140"/>
      <c r="N26" s="140"/>
    </row>
    <row r="27" spans="2:17" x14ac:dyDescent="0.3">
      <c r="B27" s="4"/>
      <c r="C27" s="42"/>
      <c r="D27" s="123"/>
      <c r="E27" s="123"/>
      <c r="F27" s="123"/>
      <c r="G27" s="123"/>
      <c r="H27" s="123"/>
      <c r="I27" s="123"/>
      <c r="J27" s="123"/>
      <c r="K27" s="123"/>
      <c r="L27" s="123"/>
      <c r="M27" s="123"/>
      <c r="N27" s="123"/>
    </row>
    <row r="28" spans="2:17" ht="33" customHeight="1" x14ac:dyDescent="0.3">
      <c r="C28" s="58" t="s">
        <v>30</v>
      </c>
      <c r="D28" s="140" t="s">
        <v>31</v>
      </c>
      <c r="E28" s="140"/>
      <c r="F28" s="140"/>
      <c r="G28" s="140"/>
      <c r="H28" s="140"/>
      <c r="I28" s="140"/>
      <c r="J28" s="140"/>
      <c r="K28" s="140"/>
      <c r="L28" s="140"/>
      <c r="M28" s="140"/>
      <c r="N28" s="140"/>
      <c r="O28" s="21"/>
      <c r="P28" s="21"/>
      <c r="Q28" s="21"/>
    </row>
    <row r="29" spans="2:17" ht="33" customHeight="1" x14ac:dyDescent="0.3">
      <c r="C29" s="59" t="s">
        <v>32</v>
      </c>
      <c r="D29" s="139" t="s">
        <v>33</v>
      </c>
      <c r="E29" s="139"/>
      <c r="F29" s="139"/>
      <c r="G29" s="139"/>
      <c r="H29" s="139"/>
      <c r="I29" s="139"/>
      <c r="J29" s="139"/>
      <c r="K29" s="139"/>
      <c r="L29" s="139"/>
      <c r="M29" s="139"/>
      <c r="N29" s="139"/>
      <c r="O29" s="21"/>
      <c r="P29" s="21"/>
      <c r="Q29" s="21"/>
    </row>
    <row r="30" spans="2:17" ht="33" customHeight="1" x14ac:dyDescent="0.3">
      <c r="C30" s="59" t="s">
        <v>34</v>
      </c>
      <c r="D30" s="140" t="s">
        <v>35</v>
      </c>
      <c r="E30" s="140"/>
      <c r="F30" s="140"/>
      <c r="G30" s="140"/>
      <c r="H30" s="140"/>
      <c r="I30" s="140"/>
      <c r="J30" s="140"/>
      <c r="K30" s="140"/>
      <c r="L30" s="140"/>
      <c r="M30" s="140"/>
      <c r="N30" s="140"/>
      <c r="O30" s="21"/>
      <c r="P30" s="21"/>
      <c r="Q30" s="21"/>
    </row>
    <row r="31" spans="2:17" ht="33" customHeight="1" x14ac:dyDescent="0.3">
      <c r="C31" s="60" t="s">
        <v>36</v>
      </c>
      <c r="D31" s="139" t="s">
        <v>37</v>
      </c>
      <c r="E31" s="139"/>
      <c r="F31" s="139"/>
      <c r="G31" s="139"/>
      <c r="H31" s="139"/>
      <c r="I31" s="139"/>
      <c r="J31" s="139"/>
      <c r="K31" s="139"/>
      <c r="L31" s="139"/>
      <c r="M31" s="139"/>
      <c r="N31" s="139"/>
      <c r="O31" s="21"/>
      <c r="P31" s="21"/>
      <c r="Q31" s="21"/>
    </row>
    <row r="32" spans="2:17" customFormat="1" ht="30" customHeight="1" x14ac:dyDescent="0.3">
      <c r="C32" s="53"/>
      <c r="D32" s="54"/>
      <c r="E32" s="54"/>
      <c r="F32" s="54"/>
      <c r="G32" s="54"/>
      <c r="H32" s="54"/>
      <c r="I32" s="54"/>
      <c r="J32" s="54"/>
      <c r="K32" s="54"/>
      <c r="L32" s="54"/>
      <c r="M32" s="54"/>
      <c r="N32" s="54"/>
      <c r="O32" s="55"/>
      <c r="P32" s="55"/>
      <c r="Q32" s="55"/>
    </row>
    <row r="33" spans="3:17" customFormat="1" ht="30" customHeight="1" x14ac:dyDescent="0.3">
      <c r="C33" s="53"/>
      <c r="D33" s="54"/>
      <c r="E33" s="54"/>
      <c r="F33" s="54"/>
      <c r="G33" s="54"/>
      <c r="H33" s="54"/>
      <c r="I33" s="54"/>
      <c r="J33" s="54"/>
      <c r="K33" s="54"/>
      <c r="L33" s="54"/>
      <c r="M33" s="54"/>
      <c r="N33" s="54"/>
      <c r="O33" s="55"/>
      <c r="P33" s="55"/>
      <c r="Q33" s="55"/>
    </row>
    <row r="34" spans="3:17" ht="135.75" customHeight="1" x14ac:dyDescent="0.3"/>
    <row r="35" spans="3:17" s="2" customFormat="1" ht="30" customHeight="1" x14ac:dyDescent="0.3">
      <c r="D35" s="3"/>
      <c r="E35" s="3"/>
      <c r="F35" s="3"/>
      <c r="G35" s="3"/>
      <c r="H35" s="3"/>
      <c r="I35" s="3"/>
      <c r="J35" s="3"/>
      <c r="K35" s="3"/>
      <c r="L35" s="3"/>
      <c r="M35" s="3"/>
      <c r="N35" s="3"/>
      <c r="O35" s="3"/>
      <c r="P35" s="3"/>
      <c r="Q35" s="3"/>
    </row>
  </sheetData>
  <mergeCells count="8">
    <mergeCell ref="C5:C6"/>
    <mergeCell ref="D31:N31"/>
    <mergeCell ref="D26:N26"/>
    <mergeCell ref="D24:N24"/>
    <mergeCell ref="D25:N25"/>
    <mergeCell ref="D28:N28"/>
    <mergeCell ref="D29:N29"/>
    <mergeCell ref="D30:N30"/>
  </mergeCells>
  <hyperlinks>
    <hyperlink ref="C24" location="'Indicator Definitions'!A1" display="Indicator Definitions" xr:uid="{00000000-0004-0000-0000-000000000000}"/>
    <hyperlink ref="C28" location="'Commissioner - Questions 1 &amp; 2'!A1" display="Commissioner - Questions 1 and 2" xr:uid="{00000000-0004-0000-0000-000001000000}"/>
    <hyperlink ref="C29" location="'Commissioner - Question 3'!A1" display="Commissioner - Question 3" xr:uid="{00000000-0004-0000-0000-000002000000}"/>
    <hyperlink ref="C30" location="'Commissioner - Question 4'!A1" display="Commissioner - Question 4" xr:uid="{00000000-0004-0000-0000-000003000000}"/>
    <hyperlink ref="C31" location="'Commissioner - Questions 5 &amp; 6'!A1" display="Commissioner - Questions 5 and 6" xr:uid="{00000000-0004-0000-0000-000004000000}"/>
    <hyperlink ref="C25" location="'Submission Summary'!A1" display="Submission Summary" xr:uid="{00000000-0004-0000-0000-000005000000}"/>
    <hyperlink ref="D11" r:id="rId1" xr:uid="{00000000-0004-0000-0000-000006000000}"/>
    <hyperlink ref="C26"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84"/>
  <sheetViews>
    <sheetView zoomScaleNormal="100" workbookViewId="0">
      <pane ySplit="3" topLeftCell="A4" activePane="bottomLeft" state="frozen"/>
      <selection pane="bottomLeft" activeCell="B1" sqref="B1"/>
    </sheetView>
  </sheetViews>
  <sheetFormatPr defaultColWidth="0" defaultRowHeight="14.4" zeroHeight="1" x14ac:dyDescent="0.3"/>
  <cols>
    <col min="1" max="1" width="1.6640625" style="1" customWidth="1"/>
    <col min="2" max="2" width="20.88671875" style="1" customWidth="1"/>
    <col min="3" max="3" width="89.6640625" style="1" customWidth="1"/>
    <col min="4" max="4" width="55.109375" style="1" customWidth="1"/>
    <col min="5" max="5" width="24" style="1" customWidth="1"/>
    <col min="6" max="16384" width="9.109375" style="1" hidden="1"/>
  </cols>
  <sheetData>
    <row r="1" spans="2:4" ht="18" customHeight="1" x14ac:dyDescent="0.3">
      <c r="C1" s="112" t="s">
        <v>38</v>
      </c>
    </row>
    <row r="2" spans="2:4" ht="55.95" customHeight="1" x14ac:dyDescent="0.65">
      <c r="B2" s="124"/>
      <c r="C2" s="143" t="s">
        <v>39</v>
      </c>
      <c r="D2" s="144"/>
    </row>
    <row r="3" spans="2:4" ht="18" customHeight="1" x14ac:dyDescent="0.3">
      <c r="C3" s="48"/>
    </row>
    <row r="4" spans="2:4" ht="18" x14ac:dyDescent="0.3">
      <c r="C4" s="29" t="s">
        <v>40</v>
      </c>
      <c r="D4" s="29" t="s">
        <v>41</v>
      </c>
    </row>
    <row r="5" spans="2:4" x14ac:dyDescent="0.3">
      <c r="C5" s="30" t="s">
        <v>42</v>
      </c>
      <c r="D5" s="141" t="s">
        <v>43</v>
      </c>
    </row>
    <row r="6" spans="2:4" x14ac:dyDescent="0.3">
      <c r="C6" s="31"/>
      <c r="D6" s="142"/>
    </row>
    <row r="7" spans="2:4" ht="28.8" x14ac:dyDescent="0.3">
      <c r="C7" s="32" t="s">
        <v>44</v>
      </c>
      <c r="D7" s="145"/>
    </row>
    <row r="8" spans="2:4" ht="28.8" x14ac:dyDescent="0.3">
      <c r="C8" s="33" t="s">
        <v>45</v>
      </c>
      <c r="D8" s="141" t="s">
        <v>46</v>
      </c>
    </row>
    <row r="9" spans="2:4" x14ac:dyDescent="0.3">
      <c r="C9" s="34"/>
      <c r="D9" s="142"/>
    </row>
    <row r="10" spans="2:4" x14ac:dyDescent="0.3">
      <c r="C10" s="31" t="s">
        <v>47</v>
      </c>
      <c r="D10" s="142"/>
    </row>
    <row r="11" spans="2:4" ht="43.2" x14ac:dyDescent="0.3">
      <c r="C11" s="32" t="s">
        <v>48</v>
      </c>
      <c r="D11" s="145"/>
    </row>
    <row r="12" spans="2:4" ht="28.8" x14ac:dyDescent="0.3">
      <c r="C12" s="33" t="s">
        <v>49</v>
      </c>
      <c r="D12" s="141" t="s">
        <v>50</v>
      </c>
    </row>
    <row r="13" spans="2:4" x14ac:dyDescent="0.3">
      <c r="C13" s="31"/>
      <c r="D13" s="142"/>
    </row>
    <row r="14" spans="2:4" ht="28.8" x14ac:dyDescent="0.3">
      <c r="C14" s="32" t="s">
        <v>51</v>
      </c>
      <c r="D14" s="145"/>
    </row>
    <row r="15" spans="2:4" ht="28.8" x14ac:dyDescent="0.3">
      <c r="C15" s="33" t="s">
        <v>52</v>
      </c>
      <c r="D15" s="141" t="s">
        <v>53</v>
      </c>
    </row>
    <row r="16" spans="2:4" x14ac:dyDescent="0.3">
      <c r="C16" s="35" t="s">
        <v>54</v>
      </c>
      <c r="D16" s="142"/>
    </row>
    <row r="17" spans="3:4" x14ac:dyDescent="0.3">
      <c r="C17" s="35" t="s">
        <v>55</v>
      </c>
      <c r="D17" s="142"/>
    </row>
    <row r="18" spans="3:4" x14ac:dyDescent="0.3">
      <c r="C18" s="35" t="s">
        <v>56</v>
      </c>
      <c r="D18" s="142"/>
    </row>
    <row r="19" spans="3:4" x14ac:dyDescent="0.3">
      <c r="C19" s="35" t="s">
        <v>57</v>
      </c>
      <c r="D19" s="142"/>
    </row>
    <row r="20" spans="3:4" x14ac:dyDescent="0.3">
      <c r="C20" s="35" t="s">
        <v>58</v>
      </c>
      <c r="D20" s="142"/>
    </row>
    <row r="21" spans="3:4" x14ac:dyDescent="0.3">
      <c r="C21" s="52" t="s">
        <v>59</v>
      </c>
      <c r="D21" s="142"/>
    </row>
    <row r="22" spans="3:4" x14ac:dyDescent="0.3">
      <c r="C22" s="52" t="s">
        <v>60</v>
      </c>
      <c r="D22" s="142"/>
    </row>
    <row r="23" spans="3:4" x14ac:dyDescent="0.3">
      <c r="C23" s="52"/>
      <c r="D23" s="142"/>
    </row>
    <row r="24" spans="3:4" ht="28.8" x14ac:dyDescent="0.3">
      <c r="C24" s="32" t="s">
        <v>61</v>
      </c>
      <c r="D24" s="145"/>
    </row>
    <row r="25" spans="3:4" ht="28.8" x14ac:dyDescent="0.3">
      <c r="C25" s="30" t="s">
        <v>62</v>
      </c>
      <c r="D25" s="141" t="s">
        <v>63</v>
      </c>
    </row>
    <row r="26" spans="3:4" x14ac:dyDescent="0.3">
      <c r="C26" s="35" t="s">
        <v>54</v>
      </c>
      <c r="D26" s="142"/>
    </row>
    <row r="27" spans="3:4" x14ac:dyDescent="0.3">
      <c r="C27" s="35" t="s">
        <v>55</v>
      </c>
      <c r="D27" s="142"/>
    </row>
    <row r="28" spans="3:4" x14ac:dyDescent="0.3">
      <c r="C28" s="35" t="s">
        <v>56</v>
      </c>
      <c r="D28" s="142"/>
    </row>
    <row r="29" spans="3:4" x14ac:dyDescent="0.3">
      <c r="C29" s="35" t="s">
        <v>57</v>
      </c>
      <c r="D29" s="142"/>
    </row>
    <row r="30" spans="3:4" x14ac:dyDescent="0.3">
      <c r="C30" s="35" t="s">
        <v>58</v>
      </c>
      <c r="D30" s="142"/>
    </row>
    <row r="31" spans="3:4" x14ac:dyDescent="0.3">
      <c r="C31" s="52" t="s">
        <v>59</v>
      </c>
      <c r="D31" s="142"/>
    </row>
    <row r="32" spans="3:4" x14ac:dyDescent="0.3">
      <c r="C32" s="52" t="s">
        <v>60</v>
      </c>
      <c r="D32" s="142"/>
    </row>
    <row r="33" spans="3:4" x14ac:dyDescent="0.3">
      <c r="C33" s="34"/>
      <c r="D33" s="142"/>
    </row>
    <row r="34" spans="3:4" x14ac:dyDescent="0.3">
      <c r="C34" s="146" t="s">
        <v>64</v>
      </c>
      <c r="D34" s="141" t="s">
        <v>65</v>
      </c>
    </row>
    <row r="35" spans="3:4" x14ac:dyDescent="0.3">
      <c r="C35" s="147"/>
      <c r="D35" s="145"/>
    </row>
    <row r="36" spans="3:4" x14ac:dyDescent="0.3">
      <c r="C36" s="67" t="s">
        <v>66</v>
      </c>
      <c r="D36" s="141" t="s">
        <v>67</v>
      </c>
    </row>
    <row r="37" spans="3:4" x14ac:dyDescent="0.3">
      <c r="C37" s="36"/>
      <c r="D37" s="142"/>
    </row>
    <row r="38" spans="3:4" x14ac:dyDescent="0.3">
      <c r="C38" s="49"/>
      <c r="D38" s="49"/>
    </row>
    <row r="39" spans="3:4" x14ac:dyDescent="0.3"/>
    <row r="40" spans="3:4" x14ac:dyDescent="0.3"/>
    <row r="41" spans="3:4" x14ac:dyDescent="0.3"/>
    <row r="42" spans="3:4" x14ac:dyDescent="0.3"/>
    <row r="43" spans="3:4" x14ac:dyDescent="0.3"/>
    <row r="44" spans="3:4" x14ac:dyDescent="0.3"/>
    <row r="45" spans="3:4" x14ac:dyDescent="0.3"/>
    <row r="46" spans="3:4" x14ac:dyDescent="0.3"/>
    <row r="47" spans="3:4" x14ac:dyDescent="0.3"/>
    <row r="48" spans="3:4"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5EB8"/>
  </sheetPr>
  <dimension ref="A1:G110"/>
  <sheetViews>
    <sheetView zoomScaleNormal="100" workbookViewId="0">
      <selection activeCell="D8" sqref="D8"/>
    </sheetView>
  </sheetViews>
  <sheetFormatPr defaultColWidth="0" defaultRowHeight="14.4" zeroHeight="1" x14ac:dyDescent="0.3"/>
  <cols>
    <col min="1" max="1" width="1.6640625" style="1" customWidth="1"/>
    <col min="2" max="2" width="7.6640625" style="1" customWidth="1"/>
    <col min="3" max="3" width="82" style="1" customWidth="1"/>
    <col min="4" max="4" width="50" style="1" customWidth="1"/>
    <col min="5" max="5" width="23.5546875" style="1" customWidth="1"/>
    <col min="6" max="6" width="18.44140625" style="1" customWidth="1"/>
    <col min="7" max="7" width="19.5546875" style="1" hidden="1" customWidth="1"/>
    <col min="8" max="16384" width="9.109375" style="1" hidden="1"/>
  </cols>
  <sheetData>
    <row r="1" spans="3:7" x14ac:dyDescent="0.3">
      <c r="C1" s="22" t="s">
        <v>38</v>
      </c>
    </row>
    <row r="2" spans="3:7" x14ac:dyDescent="0.3">
      <c r="C2" s="22"/>
    </row>
    <row r="3" spans="3:7" x14ac:dyDescent="0.3">
      <c r="C3" s="22"/>
    </row>
    <row r="4" spans="3:7" ht="29.25" customHeight="1" x14ac:dyDescent="0.65">
      <c r="C4" s="143" t="s">
        <v>68</v>
      </c>
      <c r="D4" s="143"/>
      <c r="E4" s="143"/>
      <c r="G4" s="19"/>
    </row>
    <row r="5" spans="3:7" ht="15" customHeight="1" x14ac:dyDescent="0.3">
      <c r="C5"/>
    </row>
    <row r="6" spans="3:7" x14ac:dyDescent="0.3">
      <c r="C6" s="6"/>
    </row>
    <row r="7" spans="3:7" ht="18" x14ac:dyDescent="0.35">
      <c r="C7" s="61" t="s">
        <v>69</v>
      </c>
      <c r="D7" s="109">
        <f>'CCG List'!N7</f>
        <v>0.93396226415094341</v>
      </c>
    </row>
    <row r="8" spans="3:7" x14ac:dyDescent="0.3">
      <c r="C8" s="7"/>
      <c r="D8" s="20"/>
      <c r="E8" s="20"/>
      <c r="F8" s="20"/>
    </row>
    <row r="9" spans="3:7" ht="22.5" customHeight="1" x14ac:dyDescent="0.3">
      <c r="C9" s="7"/>
      <c r="D9" s="20"/>
      <c r="E9" s="20"/>
      <c r="F9" s="20"/>
    </row>
    <row r="10" spans="3:7" x14ac:dyDescent="0.3">
      <c r="C10"/>
      <c r="D10" s="8"/>
    </row>
    <row r="11" spans="3:7" x14ac:dyDescent="0.3">
      <c r="C11" s="108" t="s">
        <v>70</v>
      </c>
      <c r="D11" s="108" t="s">
        <v>71</v>
      </c>
    </row>
    <row r="12" spans="3:7" x14ac:dyDescent="0.3">
      <c r="C12" s="1" t="str">
        <f>'CCG List'!P2</f>
        <v>NHS Barnsley</v>
      </c>
      <c r="D12" s="1" t="str">
        <f>'CCG List'!Q2</f>
        <v>NHS Blackburn with Darwen</v>
      </c>
      <c r="F12" s="9"/>
    </row>
    <row r="13" spans="3:7" x14ac:dyDescent="0.3">
      <c r="C13" s="1" t="str">
        <f>'CCG List'!P3</f>
        <v>NHS Basildon and Brentwood</v>
      </c>
      <c r="D13" s="1" t="str">
        <f>'CCG List'!Q3</f>
        <v>NHS Blackpool</v>
      </c>
    </row>
    <row r="14" spans="3:7" x14ac:dyDescent="0.3">
      <c r="C14" s="1" t="str">
        <f>'CCG List'!P4</f>
        <v>NHS Bassetlaw</v>
      </c>
      <c r="D14" s="1" t="str">
        <f>'CCG List'!Q4</f>
        <v>NHS Cheshire</v>
      </c>
    </row>
    <row r="15" spans="3:7" x14ac:dyDescent="0.3">
      <c r="C15" s="1" t="str">
        <f>'CCG List'!P5</f>
        <v>NHS Bath and North East Somerset, Swindon and Wiltshire</v>
      </c>
      <c r="D15" s="1" t="str">
        <f>'CCG List'!Q5</f>
        <v>NHS East Lancashire</v>
      </c>
    </row>
    <row r="16" spans="3:7" x14ac:dyDescent="0.3">
      <c r="C16" s="1" t="str">
        <f>'CCG List'!P6</f>
        <v>NHS Bedfordshire, Luton and Milton Keynes</v>
      </c>
      <c r="D16" s="1" t="str">
        <f>'CCG List'!Q6</f>
        <v>NHS Fylde and Wyre</v>
      </c>
    </row>
    <row r="17" spans="3:4" x14ac:dyDescent="0.3">
      <c r="C17" s="1" t="str">
        <f>'CCG List'!P7</f>
        <v>NHS Berkshire West</v>
      </c>
      <c r="D17" s="1" t="str">
        <f>'CCG List'!Q7</f>
        <v>NHS Northamptonshire</v>
      </c>
    </row>
    <row r="18" spans="3:4" x14ac:dyDescent="0.3">
      <c r="C18" s="1" t="str">
        <f>'CCG List'!P8</f>
        <v>NHS Birmingham and Solihull</v>
      </c>
      <c r="D18" s="1" t="str">
        <f>'CCG List'!Q8</f>
        <v>NHS West Lancashire</v>
      </c>
    </row>
    <row r="19" spans="3:4" x14ac:dyDescent="0.3">
      <c r="C19" s="1" t="str">
        <f>'CCG List'!P9</f>
        <v>NHS Black Country and West Birmingham</v>
      </c>
    </row>
    <row r="20" spans="3:4" x14ac:dyDescent="0.3">
      <c r="C20" s="1" t="str">
        <f>'CCG List'!P10</f>
        <v>NHS Bolton</v>
      </c>
    </row>
    <row r="21" spans="3:4" x14ac:dyDescent="0.3">
      <c r="C21" s="1" t="str">
        <f>'CCG List'!P11</f>
        <v>NHS Bradford District and Craven</v>
      </c>
    </row>
    <row r="22" spans="3:4" x14ac:dyDescent="0.3">
      <c r="C22" s="1" t="str">
        <f>'CCG List'!P12</f>
        <v>NHS Brighton and Hove</v>
      </c>
    </row>
    <row r="23" spans="3:4" x14ac:dyDescent="0.3">
      <c r="C23" s="1" t="str">
        <f>'CCG List'!P13</f>
        <v>NHS Bristol, North Somerset and South Gloucestershire</v>
      </c>
    </row>
    <row r="24" spans="3:4" x14ac:dyDescent="0.3">
      <c r="C24" s="1" t="str">
        <f>'CCG List'!P14</f>
        <v>NHS Buckinghamshire</v>
      </c>
    </row>
    <row r="25" spans="3:4" x14ac:dyDescent="0.3">
      <c r="C25" s="1" t="str">
        <f>'CCG List'!P15</f>
        <v>NHS Bury</v>
      </c>
    </row>
    <row r="26" spans="3:4" x14ac:dyDescent="0.3">
      <c r="C26" s="1" t="str">
        <f>'CCG List'!P16</f>
        <v>NHS Calderdale</v>
      </c>
      <c r="D26" s="62"/>
    </row>
    <row r="27" spans="3:4" x14ac:dyDescent="0.3">
      <c r="C27" s="1" t="str">
        <f>'CCG List'!P17</f>
        <v>NHS Cambridgeshire and Peterborough</v>
      </c>
      <c r="D27" s="63"/>
    </row>
    <row r="28" spans="3:4" x14ac:dyDescent="0.3">
      <c r="C28" s="1" t="str">
        <f>'CCG List'!P18</f>
        <v>NHS Cannock Chase</v>
      </c>
      <c r="D28" s="63"/>
    </row>
    <row r="29" spans="3:4" x14ac:dyDescent="0.3">
      <c r="C29" s="1" t="str">
        <f>'CCG List'!P19</f>
        <v>NHS Castle Point and Rochford</v>
      </c>
    </row>
    <row r="30" spans="3:4" x14ac:dyDescent="0.3">
      <c r="C30" s="1" t="str">
        <f>'CCG List'!P20</f>
        <v>NHS Chorley and South Ribble</v>
      </c>
    </row>
    <row r="31" spans="3:4" x14ac:dyDescent="0.3">
      <c r="C31" s="1" t="str">
        <f>'CCG List'!P21</f>
        <v>NHS County Durham</v>
      </c>
    </row>
    <row r="32" spans="3:4" x14ac:dyDescent="0.3">
      <c r="C32" s="1" t="str">
        <f>'CCG List'!P22</f>
        <v>NHS Coventry and Warwickshire</v>
      </c>
    </row>
    <row r="33" spans="3:3" x14ac:dyDescent="0.3">
      <c r="C33" s="1" t="str">
        <f>'CCG List'!P23</f>
        <v>NHS Derby and Derbyshire</v>
      </c>
    </row>
    <row r="34" spans="3:3" x14ac:dyDescent="0.3">
      <c r="C34" s="1" t="str">
        <f>'CCG List'!P24</f>
        <v>NHS Devon</v>
      </c>
    </row>
    <row r="35" spans="3:3" x14ac:dyDescent="0.3">
      <c r="C35" s="1" t="str">
        <f>'CCG List'!P25</f>
        <v>NHS Doncaster</v>
      </c>
    </row>
    <row r="36" spans="3:3" x14ac:dyDescent="0.3">
      <c r="C36" s="1" t="str">
        <f>'CCG List'!P26</f>
        <v>NHS Dorset</v>
      </c>
    </row>
    <row r="37" spans="3:3" x14ac:dyDescent="0.3">
      <c r="C37" s="1" t="str">
        <f>'CCG List'!P27</f>
        <v>NHS East and North Hertfordshire</v>
      </c>
    </row>
    <row r="38" spans="3:3" x14ac:dyDescent="0.3">
      <c r="C38" s="1" t="str">
        <f>'CCG List'!P28</f>
        <v>NHS East Leicestershire and Rutland</v>
      </c>
    </row>
    <row r="39" spans="3:3" x14ac:dyDescent="0.3">
      <c r="C39" s="1" t="str">
        <f>'CCG List'!P29</f>
        <v>NHS East Riding of Yorkshire</v>
      </c>
    </row>
    <row r="40" spans="3:3" x14ac:dyDescent="0.3">
      <c r="C40" s="1" t="str">
        <f>'CCG List'!P30</f>
        <v>NHS East Staffordshire</v>
      </c>
    </row>
    <row r="41" spans="3:3" x14ac:dyDescent="0.3">
      <c r="C41" s="1" t="str">
        <f>'CCG List'!P31</f>
        <v>NHS East Sussex</v>
      </c>
    </row>
    <row r="42" spans="3:3" x14ac:dyDescent="0.3">
      <c r="C42" s="1" t="str">
        <f>'CCG List'!P32</f>
        <v>NHS Frimley</v>
      </c>
    </row>
    <row r="43" spans="3:3" x14ac:dyDescent="0.3">
      <c r="C43" s="1" t="str">
        <f>'CCG List'!P33</f>
        <v>NHS Gloucestershire</v>
      </c>
    </row>
    <row r="44" spans="3:3" x14ac:dyDescent="0.3">
      <c r="C44" s="1" t="str">
        <f>'CCG List'!P34</f>
        <v>NHS Greater Preston</v>
      </c>
    </row>
    <row r="45" spans="3:3" x14ac:dyDescent="0.3">
      <c r="C45" s="1" t="str">
        <f>'CCG List'!P35</f>
        <v>NHS Halton</v>
      </c>
    </row>
    <row r="46" spans="3:3" x14ac:dyDescent="0.3">
      <c r="C46" s="1" t="str">
        <f>'CCG List'!P36</f>
        <v>NHS Hampshire, Southampton and Isle of Wight</v>
      </c>
    </row>
    <row r="47" spans="3:3" x14ac:dyDescent="0.3">
      <c r="C47" s="1" t="str">
        <f>'CCG List'!P37</f>
        <v>NHS Herefordshire and Worcestershire</v>
      </c>
    </row>
    <row r="48" spans="3:3" x14ac:dyDescent="0.3">
      <c r="C48" s="1" t="str">
        <f>'CCG List'!P38</f>
        <v>NHS Herts Valleys</v>
      </c>
    </row>
    <row r="49" spans="3:3" x14ac:dyDescent="0.3">
      <c r="C49" s="1" t="str">
        <f>'CCG List'!P39</f>
        <v>NHS Heywood, Middleton and Rochdale</v>
      </c>
    </row>
    <row r="50" spans="3:3" x14ac:dyDescent="0.3">
      <c r="C50" s="1" t="str">
        <f>'CCG List'!P40</f>
        <v>NHS Hull</v>
      </c>
    </row>
    <row r="51" spans="3:3" x14ac:dyDescent="0.3">
      <c r="C51" s="1" t="str">
        <f>'CCG List'!P41</f>
        <v>NHS Ipswich and East Suffolk</v>
      </c>
    </row>
    <row r="52" spans="3:3" x14ac:dyDescent="0.3">
      <c r="C52" s="1" t="str">
        <f>'CCG List'!P42</f>
        <v>NHS Kent and Medway</v>
      </c>
    </row>
    <row r="53" spans="3:3" x14ac:dyDescent="0.3">
      <c r="C53" s="1" t="str">
        <f>'CCG List'!P43</f>
        <v>NHS Kernow</v>
      </c>
    </row>
    <row r="54" spans="3:3" x14ac:dyDescent="0.3">
      <c r="C54" s="1" t="str">
        <f>'CCG List'!P44</f>
        <v>NHS Kirklees</v>
      </c>
    </row>
    <row r="55" spans="3:3" x14ac:dyDescent="0.3">
      <c r="C55" s="1" t="str">
        <f>'CCG List'!P45</f>
        <v>NHS Knowsley</v>
      </c>
    </row>
    <row r="56" spans="3:3" x14ac:dyDescent="0.3">
      <c r="C56" s="1" t="str">
        <f>'CCG List'!P46</f>
        <v>NHS Leeds</v>
      </c>
    </row>
    <row r="57" spans="3:3" x14ac:dyDescent="0.3">
      <c r="C57" s="1" t="str">
        <f>'CCG List'!P47</f>
        <v>NHS Leicester City</v>
      </c>
    </row>
    <row r="58" spans="3:3" x14ac:dyDescent="0.3">
      <c r="C58" s="1" t="str">
        <f>'CCG List'!P48</f>
        <v>NHS Lincolnshire</v>
      </c>
    </row>
    <row r="59" spans="3:3" x14ac:dyDescent="0.3">
      <c r="C59" s="1" t="str">
        <f>'CCG List'!P49</f>
        <v>NHS Liverpool</v>
      </c>
    </row>
    <row r="60" spans="3:3" x14ac:dyDescent="0.3">
      <c r="C60" s="1" t="str">
        <f>'CCG List'!P50</f>
        <v>NHS Manchester</v>
      </c>
    </row>
    <row r="61" spans="3:3" x14ac:dyDescent="0.3">
      <c r="C61" s="1" t="str">
        <f>'CCG List'!P51</f>
        <v>NHS Mid Essex</v>
      </c>
    </row>
    <row r="62" spans="3:3" x14ac:dyDescent="0.3">
      <c r="C62" s="1" t="str">
        <f>'CCG List'!P52</f>
        <v>NHS Morecambe Bay</v>
      </c>
    </row>
    <row r="63" spans="3:3" x14ac:dyDescent="0.3">
      <c r="C63" s="1" t="str">
        <f>'CCG List'!P53</f>
        <v>NHS Newcastle Gateshead</v>
      </c>
    </row>
    <row r="64" spans="3:3" x14ac:dyDescent="0.3">
      <c r="C64" s="1" t="str">
        <f>'CCG List'!P54</f>
        <v>NHS Norfolk and Waveney</v>
      </c>
    </row>
    <row r="65" spans="3:3" x14ac:dyDescent="0.3">
      <c r="C65" s="1" t="str">
        <f>'CCG List'!P55</f>
        <v>NHS North Central London</v>
      </c>
    </row>
    <row r="66" spans="3:3" x14ac:dyDescent="0.3">
      <c r="C66" s="1" t="str">
        <f>'CCG List'!P56</f>
        <v>NHS North Cumbria</v>
      </c>
    </row>
    <row r="67" spans="3:3" x14ac:dyDescent="0.3">
      <c r="C67" s="1" t="str">
        <f>'CCG List'!P57</f>
        <v>NHS North East Essex</v>
      </c>
    </row>
    <row r="68" spans="3:3" x14ac:dyDescent="0.3">
      <c r="C68" s="1" t="str">
        <f>'CCG List'!P58</f>
        <v>NHS North East Lincolnshire</v>
      </c>
    </row>
    <row r="69" spans="3:3" x14ac:dyDescent="0.3">
      <c r="C69" s="1" t="str">
        <f>'CCG List'!P59</f>
        <v>NHS North East London</v>
      </c>
    </row>
    <row r="70" spans="3:3" x14ac:dyDescent="0.3">
      <c r="C70" s="1" t="str">
        <f>'CCG List'!P60</f>
        <v>NHS North Lincolnshire</v>
      </c>
    </row>
    <row r="71" spans="3:3" x14ac:dyDescent="0.3">
      <c r="C71" s="1" t="str">
        <f>'CCG List'!P61</f>
        <v>NHS North Staffordshire</v>
      </c>
    </row>
    <row r="72" spans="3:3" x14ac:dyDescent="0.3">
      <c r="C72" s="1" t="str">
        <f>'CCG List'!P62</f>
        <v>NHS North Tyneside</v>
      </c>
    </row>
    <row r="73" spans="3:3" x14ac:dyDescent="0.3">
      <c r="C73" s="1" t="str">
        <f>'CCG List'!P63</f>
        <v>NHS North West London</v>
      </c>
    </row>
    <row r="74" spans="3:3" x14ac:dyDescent="0.3">
      <c r="C74" s="1" t="str">
        <f>'CCG List'!P64</f>
        <v>NHS North Yorkshire</v>
      </c>
    </row>
    <row r="75" spans="3:3" x14ac:dyDescent="0.3">
      <c r="C75" s="1" t="str">
        <f>'CCG List'!P65</f>
        <v>NHS Northumberland</v>
      </c>
    </row>
    <row r="76" spans="3:3" x14ac:dyDescent="0.3">
      <c r="C76" s="1" t="str">
        <f>'CCG List'!P66</f>
        <v>NHS Nottingham and Nottinghamshire</v>
      </c>
    </row>
    <row r="77" spans="3:3" x14ac:dyDescent="0.3">
      <c r="C77" s="1" t="str">
        <f>'CCG List'!P67</f>
        <v>NHS Oldham</v>
      </c>
    </row>
    <row r="78" spans="3:3" x14ac:dyDescent="0.3">
      <c r="C78" s="1" t="str">
        <f>'CCG List'!P68</f>
        <v>NHS Oxfordshire</v>
      </c>
    </row>
    <row r="79" spans="3:3" x14ac:dyDescent="0.3">
      <c r="C79" s="1" t="str">
        <f>'CCG List'!P69</f>
        <v>NHS Portsmouth</v>
      </c>
    </row>
    <row r="80" spans="3:3" x14ac:dyDescent="0.3">
      <c r="C80" s="1" t="str">
        <f>'CCG List'!P70</f>
        <v>NHS Rotherham</v>
      </c>
    </row>
    <row r="81" spans="3:3" x14ac:dyDescent="0.3">
      <c r="C81" s="1" t="str">
        <f>'CCG List'!P71</f>
        <v>NHS Salford</v>
      </c>
    </row>
    <row r="82" spans="3:3" x14ac:dyDescent="0.3">
      <c r="C82" s="1" t="str">
        <f>'CCG List'!P72</f>
        <v>NHS Sheffield</v>
      </c>
    </row>
    <row r="83" spans="3:3" x14ac:dyDescent="0.3">
      <c r="C83" s="1" t="str">
        <f>'CCG List'!P73</f>
        <v>NHS Shropshire, Telford and Wrekin</v>
      </c>
    </row>
    <row r="84" spans="3:3" x14ac:dyDescent="0.3">
      <c r="C84" s="1" t="str">
        <f>'CCG List'!P74</f>
        <v>NHS Somerset</v>
      </c>
    </row>
    <row r="85" spans="3:3" x14ac:dyDescent="0.3">
      <c r="C85" s="1" t="str">
        <f>'CCG List'!P75</f>
        <v>NHS South East London</v>
      </c>
    </row>
    <row r="86" spans="3:3" x14ac:dyDescent="0.3">
      <c r="C86" s="1" t="str">
        <f>'CCG List'!P76</f>
        <v>NHS South East Staffordshire and Seisdon Peninsula</v>
      </c>
    </row>
    <row r="87" spans="3:3" x14ac:dyDescent="0.3">
      <c r="C87" s="1" t="str">
        <f>'CCG List'!P77</f>
        <v>NHS South Sefton</v>
      </c>
    </row>
    <row r="88" spans="3:3" x14ac:dyDescent="0.3">
      <c r="C88" s="1" t="str">
        <f>'CCG List'!P78</f>
        <v>NHS South Tyneside</v>
      </c>
    </row>
    <row r="89" spans="3:3" x14ac:dyDescent="0.3">
      <c r="C89" s="1" t="str">
        <f>'CCG List'!P79</f>
        <v>NHS South West London</v>
      </c>
    </row>
    <row r="90" spans="3:3" x14ac:dyDescent="0.3">
      <c r="C90" s="1" t="str">
        <f>'CCG List'!P80</f>
        <v>NHS Southend</v>
      </c>
    </row>
    <row r="91" spans="3:3" x14ac:dyDescent="0.3">
      <c r="C91" s="1" t="str">
        <f>'CCG List'!P81</f>
        <v>NHS Southport and Formby</v>
      </c>
    </row>
    <row r="92" spans="3:3" x14ac:dyDescent="0.3">
      <c r="C92" s="1" t="str">
        <f>'CCG List'!P82</f>
        <v>NHS St Helens</v>
      </c>
    </row>
    <row r="93" spans="3:3" x14ac:dyDescent="0.3">
      <c r="C93" s="1" t="str">
        <f>'CCG List'!P83</f>
        <v>NHS Stafford and Surrounds</v>
      </c>
    </row>
    <row r="94" spans="3:3" x14ac:dyDescent="0.3">
      <c r="C94" s="1" t="str">
        <f>'CCG List'!P84</f>
        <v>NHS Stockport</v>
      </c>
    </row>
    <row r="95" spans="3:3" x14ac:dyDescent="0.3">
      <c r="C95" s="1" t="str">
        <f>'CCG List'!P85</f>
        <v>NHS Stoke on Trent</v>
      </c>
    </row>
    <row r="96" spans="3:3" x14ac:dyDescent="0.3">
      <c r="C96" s="1" t="str">
        <f>'CCG List'!P86</f>
        <v>NHS Sunderland</v>
      </c>
    </row>
    <row r="97" spans="3:3" x14ac:dyDescent="0.3">
      <c r="C97" s="1" t="str">
        <f>'CCG List'!P87</f>
        <v>NHS Surrey Heartlands</v>
      </c>
    </row>
    <row r="98" spans="3:3" x14ac:dyDescent="0.3">
      <c r="C98" s="1" t="str">
        <f>'CCG List'!P88</f>
        <v>NHS Tameside and Glossop</v>
      </c>
    </row>
    <row r="99" spans="3:3" x14ac:dyDescent="0.3">
      <c r="C99" s="1" t="str">
        <f>'CCG List'!P89</f>
        <v>NHS Tees Valley</v>
      </c>
    </row>
    <row r="100" spans="3:3" x14ac:dyDescent="0.3">
      <c r="C100" s="1" t="str">
        <f>'CCG List'!P90</f>
        <v>NHS Thurrock</v>
      </c>
    </row>
    <row r="101" spans="3:3" x14ac:dyDescent="0.3">
      <c r="C101" s="1" t="str">
        <f>'CCG List'!P91</f>
        <v>NHS Trafford</v>
      </c>
    </row>
    <row r="102" spans="3:3" x14ac:dyDescent="0.3">
      <c r="C102" s="1" t="str">
        <f>'CCG List'!P92</f>
        <v>NHS Vale of York</v>
      </c>
    </row>
    <row r="103" spans="3:3" x14ac:dyDescent="0.3">
      <c r="C103" s="1" t="str">
        <f>'CCG List'!P93</f>
        <v>NHS Wakefield</v>
      </c>
    </row>
    <row r="104" spans="3:3" x14ac:dyDescent="0.3">
      <c r="C104" s="1" t="str">
        <f>'CCG List'!P94</f>
        <v>NHS Warrington</v>
      </c>
    </row>
    <row r="105" spans="3:3" x14ac:dyDescent="0.3">
      <c r="C105" s="1" t="str">
        <f>'CCG List'!P95</f>
        <v>NHS West Essex</v>
      </c>
    </row>
    <row r="106" spans="3:3" x14ac:dyDescent="0.3">
      <c r="C106" s="1" t="str">
        <f>'CCG List'!P96</f>
        <v>NHS West Leicestershire</v>
      </c>
    </row>
    <row r="107" spans="3:3" x14ac:dyDescent="0.3">
      <c r="C107" s="1" t="str">
        <f>'CCG List'!P97</f>
        <v>NHS West Suffolk</v>
      </c>
    </row>
    <row r="108" spans="3:3" x14ac:dyDescent="0.3">
      <c r="C108" s="1" t="str">
        <f>'CCG List'!P98</f>
        <v>NHS West Sussex</v>
      </c>
    </row>
    <row r="109" spans="3:3" x14ac:dyDescent="0.3">
      <c r="C109" s="1" t="str">
        <f>'CCG List'!P99</f>
        <v>NHS Wigan Borough</v>
      </c>
    </row>
    <row r="110" spans="3:3" x14ac:dyDescent="0.3">
      <c r="C110" s="1" t="str">
        <f>'CCG List'!P100</f>
        <v>NHS Wirral</v>
      </c>
    </row>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74AF2-2438-4B35-98BD-8CA7D1DC418E}">
  <sheetPr>
    <tabColor rgb="FFFF0000"/>
  </sheetPr>
  <dimension ref="A1:Q206"/>
  <sheetViews>
    <sheetView topLeftCell="G1" zoomScale="90" zoomScaleNormal="90" workbookViewId="0">
      <selection activeCell="N4" sqref="N4"/>
    </sheetView>
  </sheetViews>
  <sheetFormatPr defaultColWidth="9.109375" defaultRowHeight="14.4" x14ac:dyDescent="0.3"/>
  <cols>
    <col min="2" max="2" width="49.88671875" customWidth="1"/>
    <col min="3" max="3" width="13.6640625" bestFit="1" customWidth="1"/>
    <col min="4" max="4" width="25.44140625" customWidth="1"/>
    <col min="6" max="6" width="41" customWidth="1"/>
    <col min="7" max="7" width="16" customWidth="1"/>
    <col min="10" max="10" width="43.5546875" customWidth="1"/>
    <col min="11" max="11" width="15.88671875" customWidth="1"/>
    <col min="12" max="12" width="13" customWidth="1"/>
    <col min="13" max="13" width="17.5546875" customWidth="1"/>
    <col min="16" max="16" width="49.6640625" bestFit="1" customWidth="1"/>
    <col min="17" max="17" width="37.44140625" bestFit="1" customWidth="1"/>
  </cols>
  <sheetData>
    <row r="1" spans="1:17" x14ac:dyDescent="0.3">
      <c r="B1" s="10" t="s">
        <v>70</v>
      </c>
      <c r="C1" s="10"/>
      <c r="D1" s="10"/>
      <c r="E1" s="10"/>
      <c r="F1" s="10" t="s">
        <v>72</v>
      </c>
      <c r="J1" s="10" t="s">
        <v>73</v>
      </c>
      <c r="M1">
        <v>1</v>
      </c>
      <c r="P1" s="10" t="s">
        <v>74</v>
      </c>
      <c r="Q1" s="10" t="s">
        <v>75</v>
      </c>
    </row>
    <row r="2" spans="1:17" ht="15" customHeight="1" x14ac:dyDescent="0.3">
      <c r="A2" s="106" t="s">
        <v>76</v>
      </c>
      <c r="B2" s="106" t="s">
        <v>77</v>
      </c>
      <c r="C2" s="43" t="s">
        <v>78</v>
      </c>
      <c r="E2" s="107" t="s">
        <v>79</v>
      </c>
      <c r="F2" s="107" t="s">
        <v>80</v>
      </c>
      <c r="G2" s="27" t="s">
        <v>81</v>
      </c>
      <c r="I2" s="106" t="s">
        <v>76</v>
      </c>
      <c r="J2" s="106" t="s">
        <v>77</v>
      </c>
      <c r="K2" s="43" t="s">
        <v>78</v>
      </c>
      <c r="M2" t="str">
        <f ca="1">OFFSET(K1,M1,0)</f>
        <v>Submitted</v>
      </c>
      <c r="P2" t="str">
        <f>LEFT(B2, LEN(B2)-4)</f>
        <v>NHS Barnsley</v>
      </c>
      <c r="Q2" t="str">
        <f>LEFT(F2, LEN(F2)-4)</f>
        <v>NHS Blackburn with Darwen</v>
      </c>
    </row>
    <row r="3" spans="1:17" ht="15" customHeight="1" x14ac:dyDescent="0.3">
      <c r="A3" s="106" t="s">
        <v>82</v>
      </c>
      <c r="B3" s="106" t="s">
        <v>83</v>
      </c>
      <c r="C3" s="43" t="s">
        <v>78</v>
      </c>
      <c r="E3" s="107" t="s">
        <v>84</v>
      </c>
      <c r="F3" s="107" t="s">
        <v>85</v>
      </c>
      <c r="G3" s="27" t="s">
        <v>81</v>
      </c>
      <c r="I3" s="106" t="s">
        <v>82</v>
      </c>
      <c r="J3" s="106" t="s">
        <v>83</v>
      </c>
      <c r="K3" s="43" t="s">
        <v>78</v>
      </c>
      <c r="P3" t="str">
        <f t="shared" ref="P3:P66" si="0">LEFT(B3, LEN(B3)-4)</f>
        <v>NHS Basildon and Brentwood</v>
      </c>
      <c r="Q3" t="str">
        <f t="shared" ref="Q3:Q8" si="1">LEFT(F3, LEN(F3)-4)</f>
        <v>NHS Blackpool</v>
      </c>
    </row>
    <row r="4" spans="1:17" ht="15" customHeight="1" x14ac:dyDescent="0.3">
      <c r="A4" s="106" t="s">
        <v>86</v>
      </c>
      <c r="B4" s="106" t="s">
        <v>87</v>
      </c>
      <c r="C4" s="43" t="s">
        <v>78</v>
      </c>
      <c r="E4" s="107" t="s">
        <v>88</v>
      </c>
      <c r="F4" s="107" t="s">
        <v>89</v>
      </c>
      <c r="G4" s="27" t="s">
        <v>81</v>
      </c>
      <c r="I4" s="106" t="s">
        <v>86</v>
      </c>
      <c r="J4" s="106" t="s">
        <v>87</v>
      </c>
      <c r="K4" s="43" t="s">
        <v>78</v>
      </c>
      <c r="M4" t="s">
        <v>90</v>
      </c>
      <c r="N4">
        <f>COUNTA(B2:B178)</f>
        <v>99</v>
      </c>
      <c r="P4" t="str">
        <f t="shared" si="0"/>
        <v>NHS Bassetlaw</v>
      </c>
      <c r="Q4" t="str">
        <f t="shared" si="1"/>
        <v>NHS Cheshire</v>
      </c>
    </row>
    <row r="5" spans="1:17" ht="15" customHeight="1" x14ac:dyDescent="0.3">
      <c r="A5" s="106" t="s">
        <v>91</v>
      </c>
      <c r="B5" s="106" t="s">
        <v>92</v>
      </c>
      <c r="C5" s="43" t="s">
        <v>78</v>
      </c>
      <c r="E5" s="107" t="s">
        <v>93</v>
      </c>
      <c r="F5" s="107" t="s">
        <v>94</v>
      </c>
      <c r="G5" s="27" t="s">
        <v>81</v>
      </c>
      <c r="I5" s="106" t="s">
        <v>91</v>
      </c>
      <c r="J5" s="106" t="s">
        <v>92</v>
      </c>
      <c r="K5" s="43" t="s">
        <v>78</v>
      </c>
      <c r="M5" t="s">
        <v>95</v>
      </c>
      <c r="N5">
        <f>COUNTA(J2:J107)</f>
        <v>106</v>
      </c>
      <c r="P5" t="str">
        <f t="shared" si="0"/>
        <v>NHS Bath and North East Somerset, Swindon and Wiltshire</v>
      </c>
      <c r="Q5" t="str">
        <f t="shared" si="1"/>
        <v>NHS East Lancashire</v>
      </c>
    </row>
    <row r="6" spans="1:17" ht="15" customHeight="1" x14ac:dyDescent="0.3">
      <c r="A6" s="106" t="s">
        <v>96</v>
      </c>
      <c r="B6" s="106" t="s">
        <v>97</v>
      </c>
      <c r="C6" s="43" t="s">
        <v>78</v>
      </c>
      <c r="E6" s="107" t="s">
        <v>98</v>
      </c>
      <c r="F6" s="107" t="s">
        <v>99</v>
      </c>
      <c r="G6" s="27" t="s">
        <v>81</v>
      </c>
      <c r="I6" s="106" t="s">
        <v>96</v>
      </c>
      <c r="J6" s="106" t="s">
        <v>97</v>
      </c>
      <c r="K6" s="43" t="s">
        <v>78</v>
      </c>
      <c r="N6">
        <f>N4/N5</f>
        <v>0.93396226415094341</v>
      </c>
      <c r="P6" t="str">
        <f t="shared" si="0"/>
        <v>NHS Bedfordshire, Luton and Milton Keynes</v>
      </c>
      <c r="Q6" t="str">
        <f t="shared" si="1"/>
        <v>NHS Fylde and Wyre</v>
      </c>
    </row>
    <row r="7" spans="1:17" ht="15" customHeight="1" x14ac:dyDescent="0.3">
      <c r="A7" s="106" t="s">
        <v>100</v>
      </c>
      <c r="B7" s="106" t="s">
        <v>101</v>
      </c>
      <c r="C7" s="43" t="s">
        <v>78</v>
      </c>
      <c r="E7" s="107" t="s">
        <v>102</v>
      </c>
      <c r="F7" s="107" t="s">
        <v>103</v>
      </c>
      <c r="G7" s="27" t="s">
        <v>81</v>
      </c>
      <c r="I7" s="106" t="s">
        <v>100</v>
      </c>
      <c r="J7" s="106" t="s">
        <v>101</v>
      </c>
      <c r="K7" s="43" t="s">
        <v>78</v>
      </c>
      <c r="N7" s="18">
        <f>N6</f>
        <v>0.93396226415094341</v>
      </c>
      <c r="P7" t="str">
        <f t="shared" si="0"/>
        <v>NHS Berkshire West</v>
      </c>
      <c r="Q7" t="str">
        <f t="shared" si="1"/>
        <v>NHS Northamptonshire</v>
      </c>
    </row>
    <row r="8" spans="1:17" ht="15" customHeight="1" x14ac:dyDescent="0.3">
      <c r="A8" s="106" t="s">
        <v>104</v>
      </c>
      <c r="B8" s="106" t="s">
        <v>105</v>
      </c>
      <c r="C8" s="43" t="s">
        <v>78</v>
      </c>
      <c r="E8" s="107" t="s">
        <v>106</v>
      </c>
      <c r="F8" s="107" t="s">
        <v>107</v>
      </c>
      <c r="G8" s="27" t="s">
        <v>81</v>
      </c>
      <c r="I8" s="106" t="s">
        <v>104</v>
      </c>
      <c r="J8" s="106" t="s">
        <v>105</v>
      </c>
      <c r="K8" s="43" t="s">
        <v>78</v>
      </c>
      <c r="P8" t="str">
        <f t="shared" si="0"/>
        <v>NHS Birmingham and Solihull</v>
      </c>
      <c r="Q8" t="str">
        <f t="shared" si="1"/>
        <v>NHS West Lancashire</v>
      </c>
    </row>
    <row r="9" spans="1:17" ht="15" customHeight="1" x14ac:dyDescent="0.3">
      <c r="A9" s="106" t="s">
        <v>108</v>
      </c>
      <c r="B9" s="106" t="s">
        <v>109</v>
      </c>
      <c r="C9" s="43" t="s">
        <v>78</v>
      </c>
      <c r="G9" s="26"/>
      <c r="I9" s="106" t="s">
        <v>108</v>
      </c>
      <c r="J9" s="106" t="s">
        <v>109</v>
      </c>
      <c r="K9" s="43" t="s">
        <v>78</v>
      </c>
      <c r="P9" t="str">
        <f t="shared" si="0"/>
        <v>NHS Black Country and West Birmingham</v>
      </c>
    </row>
    <row r="10" spans="1:17" ht="15" customHeight="1" x14ac:dyDescent="0.3">
      <c r="A10" s="106" t="s">
        <v>110</v>
      </c>
      <c r="B10" s="106" t="s">
        <v>111</v>
      </c>
      <c r="C10" s="43" t="s">
        <v>78</v>
      </c>
      <c r="G10" s="26"/>
      <c r="I10" s="107" t="s">
        <v>79</v>
      </c>
      <c r="J10" s="107" t="s">
        <v>80</v>
      </c>
      <c r="K10" s="27" t="s">
        <v>81</v>
      </c>
      <c r="P10" t="str">
        <f t="shared" si="0"/>
        <v>NHS Bolton</v>
      </c>
    </row>
    <row r="11" spans="1:17" ht="15" customHeight="1" x14ac:dyDescent="0.3">
      <c r="A11" s="106" t="s">
        <v>112</v>
      </c>
      <c r="B11" s="106" t="s">
        <v>113</v>
      </c>
      <c r="C11" s="43" t="s">
        <v>78</v>
      </c>
      <c r="G11" s="26"/>
      <c r="I11" s="107" t="s">
        <v>84</v>
      </c>
      <c r="J11" s="107" t="s">
        <v>85</v>
      </c>
      <c r="K11" s="27" t="s">
        <v>81</v>
      </c>
      <c r="P11" t="str">
        <f t="shared" si="0"/>
        <v>NHS Bradford District and Craven</v>
      </c>
    </row>
    <row r="12" spans="1:17" ht="15" customHeight="1" x14ac:dyDescent="0.3">
      <c r="A12" s="106" t="s">
        <v>114</v>
      </c>
      <c r="B12" s="106" t="s">
        <v>115</v>
      </c>
      <c r="C12" s="43" t="s">
        <v>78</v>
      </c>
      <c r="G12" s="26"/>
      <c r="I12" s="106" t="s">
        <v>110</v>
      </c>
      <c r="J12" s="106" t="s">
        <v>111</v>
      </c>
      <c r="K12" s="43" t="s">
        <v>78</v>
      </c>
      <c r="P12" t="str">
        <f t="shared" si="0"/>
        <v>NHS Brighton and Hove</v>
      </c>
    </row>
    <row r="13" spans="1:17" ht="15" customHeight="1" x14ac:dyDescent="0.3">
      <c r="A13" s="106" t="s">
        <v>116</v>
      </c>
      <c r="B13" s="106" t="s">
        <v>117</v>
      </c>
      <c r="C13" s="43" t="s">
        <v>78</v>
      </c>
      <c r="G13" s="26"/>
      <c r="I13" s="106" t="s">
        <v>112</v>
      </c>
      <c r="J13" s="106" t="s">
        <v>113</v>
      </c>
      <c r="K13" s="43" t="s">
        <v>78</v>
      </c>
      <c r="P13" t="str">
        <f t="shared" si="0"/>
        <v>NHS Bristol, North Somerset and South Gloucestershire</v>
      </c>
    </row>
    <row r="14" spans="1:17" ht="15" customHeight="1" x14ac:dyDescent="0.3">
      <c r="A14" s="106" t="s">
        <v>118</v>
      </c>
      <c r="B14" s="106" t="s">
        <v>119</v>
      </c>
      <c r="C14" s="43" t="s">
        <v>78</v>
      </c>
      <c r="G14" s="26"/>
      <c r="I14" s="106" t="s">
        <v>114</v>
      </c>
      <c r="J14" s="106" t="s">
        <v>115</v>
      </c>
      <c r="K14" s="43" t="s">
        <v>78</v>
      </c>
      <c r="P14" t="str">
        <f t="shared" si="0"/>
        <v>NHS Buckinghamshire</v>
      </c>
    </row>
    <row r="15" spans="1:17" ht="15" customHeight="1" x14ac:dyDescent="0.3">
      <c r="A15" s="106" t="s">
        <v>120</v>
      </c>
      <c r="B15" s="106" t="s">
        <v>121</v>
      </c>
      <c r="C15" s="43" t="s">
        <v>78</v>
      </c>
      <c r="I15" s="106" t="s">
        <v>116</v>
      </c>
      <c r="J15" s="106" t="s">
        <v>117</v>
      </c>
      <c r="K15" s="43" t="s">
        <v>78</v>
      </c>
      <c r="P15" t="str">
        <f t="shared" si="0"/>
        <v>NHS Bury</v>
      </c>
    </row>
    <row r="16" spans="1:17" ht="15" customHeight="1" x14ac:dyDescent="0.3">
      <c r="A16" s="106" t="s">
        <v>122</v>
      </c>
      <c r="B16" s="106" t="s">
        <v>123</v>
      </c>
      <c r="C16" s="43" t="s">
        <v>78</v>
      </c>
      <c r="I16" s="106" t="s">
        <v>118</v>
      </c>
      <c r="J16" s="106" t="s">
        <v>119</v>
      </c>
      <c r="K16" s="43" t="s">
        <v>78</v>
      </c>
      <c r="P16" t="str">
        <f t="shared" si="0"/>
        <v>NHS Calderdale</v>
      </c>
    </row>
    <row r="17" spans="1:16" ht="15" customHeight="1" x14ac:dyDescent="0.3">
      <c r="A17" s="106" t="s">
        <v>124</v>
      </c>
      <c r="B17" s="106" t="s">
        <v>125</v>
      </c>
      <c r="C17" s="43" t="s">
        <v>78</v>
      </c>
      <c r="I17" s="106" t="s">
        <v>120</v>
      </c>
      <c r="J17" s="106" t="s">
        <v>121</v>
      </c>
      <c r="K17" s="43" t="s">
        <v>78</v>
      </c>
      <c r="P17" t="str">
        <f t="shared" si="0"/>
        <v>NHS Cambridgeshire and Peterborough</v>
      </c>
    </row>
    <row r="18" spans="1:16" ht="15" customHeight="1" x14ac:dyDescent="0.3">
      <c r="A18" s="106" t="s">
        <v>126</v>
      </c>
      <c r="B18" s="106" t="s">
        <v>127</v>
      </c>
      <c r="C18" s="43" t="s">
        <v>78</v>
      </c>
      <c r="I18" s="106" t="s">
        <v>122</v>
      </c>
      <c r="J18" s="106" t="s">
        <v>123</v>
      </c>
      <c r="K18" s="43" t="s">
        <v>78</v>
      </c>
      <c r="P18" t="str">
        <f t="shared" si="0"/>
        <v>NHS Cannock Chase</v>
      </c>
    </row>
    <row r="19" spans="1:16" ht="15" customHeight="1" x14ac:dyDescent="0.3">
      <c r="A19" s="106" t="s">
        <v>128</v>
      </c>
      <c r="B19" s="106" t="s">
        <v>129</v>
      </c>
      <c r="C19" s="43" t="s">
        <v>78</v>
      </c>
      <c r="I19" s="106" t="s">
        <v>124</v>
      </c>
      <c r="J19" s="106" t="s">
        <v>125</v>
      </c>
      <c r="K19" s="43" t="s">
        <v>78</v>
      </c>
      <c r="P19" t="str">
        <f t="shared" si="0"/>
        <v>NHS Castle Point and Rochford</v>
      </c>
    </row>
    <row r="20" spans="1:16" ht="15" customHeight="1" x14ac:dyDescent="0.3">
      <c r="A20" s="106" t="s">
        <v>130</v>
      </c>
      <c r="B20" s="106" t="s">
        <v>131</v>
      </c>
      <c r="C20" s="43" t="s">
        <v>78</v>
      </c>
      <c r="I20" s="106" t="s">
        <v>126</v>
      </c>
      <c r="J20" s="106" t="s">
        <v>127</v>
      </c>
      <c r="K20" s="43" t="s">
        <v>78</v>
      </c>
      <c r="P20" t="str">
        <f t="shared" si="0"/>
        <v>NHS Chorley and South Ribble</v>
      </c>
    </row>
    <row r="21" spans="1:16" ht="15" customHeight="1" x14ac:dyDescent="0.3">
      <c r="A21" s="106" t="s">
        <v>132</v>
      </c>
      <c r="B21" s="106" t="s">
        <v>133</v>
      </c>
      <c r="C21" s="43" t="s">
        <v>78</v>
      </c>
      <c r="I21" s="106" t="s">
        <v>128</v>
      </c>
      <c r="J21" s="106" t="s">
        <v>129</v>
      </c>
      <c r="K21" s="43" t="s">
        <v>78</v>
      </c>
      <c r="P21" t="str">
        <f t="shared" si="0"/>
        <v>NHS County Durham</v>
      </c>
    </row>
    <row r="22" spans="1:16" ht="15" customHeight="1" x14ac:dyDescent="0.3">
      <c r="A22" s="106" t="s">
        <v>134</v>
      </c>
      <c r="B22" s="106" t="s">
        <v>135</v>
      </c>
      <c r="C22" s="43" t="s">
        <v>78</v>
      </c>
      <c r="I22" s="107" t="s">
        <v>88</v>
      </c>
      <c r="J22" s="107" t="s">
        <v>89</v>
      </c>
      <c r="K22" s="27" t="s">
        <v>81</v>
      </c>
      <c r="P22" t="str">
        <f t="shared" si="0"/>
        <v>NHS Coventry and Warwickshire</v>
      </c>
    </row>
    <row r="23" spans="1:16" ht="15" customHeight="1" x14ac:dyDescent="0.3">
      <c r="A23" s="106" t="s">
        <v>136</v>
      </c>
      <c r="B23" s="106" t="s">
        <v>137</v>
      </c>
      <c r="C23" s="43" t="s">
        <v>78</v>
      </c>
      <c r="I23" s="106" t="s">
        <v>130</v>
      </c>
      <c r="J23" s="106" t="s">
        <v>131</v>
      </c>
      <c r="K23" s="43" t="s">
        <v>78</v>
      </c>
      <c r="P23" t="str">
        <f t="shared" si="0"/>
        <v>NHS Derby and Derbyshire</v>
      </c>
    </row>
    <row r="24" spans="1:16" ht="15" customHeight="1" x14ac:dyDescent="0.3">
      <c r="A24" s="106" t="s">
        <v>138</v>
      </c>
      <c r="B24" s="106" t="s">
        <v>139</v>
      </c>
      <c r="C24" s="43" t="s">
        <v>78</v>
      </c>
      <c r="I24" s="106" t="s">
        <v>132</v>
      </c>
      <c r="J24" s="106" t="s">
        <v>133</v>
      </c>
      <c r="K24" s="43" t="s">
        <v>78</v>
      </c>
      <c r="P24" t="str">
        <f t="shared" si="0"/>
        <v>NHS Devon</v>
      </c>
    </row>
    <row r="25" spans="1:16" ht="15" customHeight="1" x14ac:dyDescent="0.3">
      <c r="A25" s="106" t="s">
        <v>140</v>
      </c>
      <c r="B25" s="106" t="s">
        <v>141</v>
      </c>
      <c r="C25" s="43" t="s">
        <v>78</v>
      </c>
      <c r="I25" s="106" t="s">
        <v>134</v>
      </c>
      <c r="J25" s="106" t="s">
        <v>135</v>
      </c>
      <c r="K25" s="43" t="s">
        <v>78</v>
      </c>
      <c r="P25" t="str">
        <f t="shared" si="0"/>
        <v>NHS Doncaster</v>
      </c>
    </row>
    <row r="26" spans="1:16" ht="15" customHeight="1" x14ac:dyDescent="0.3">
      <c r="A26" s="106" t="s">
        <v>142</v>
      </c>
      <c r="B26" s="106" t="s">
        <v>143</v>
      </c>
      <c r="C26" s="43" t="s">
        <v>78</v>
      </c>
      <c r="I26" s="106" t="s">
        <v>136</v>
      </c>
      <c r="J26" s="106" t="s">
        <v>137</v>
      </c>
      <c r="K26" s="43" t="s">
        <v>78</v>
      </c>
      <c r="P26" t="str">
        <f t="shared" si="0"/>
        <v>NHS Dorset</v>
      </c>
    </row>
    <row r="27" spans="1:16" ht="15" customHeight="1" x14ac:dyDescent="0.3">
      <c r="A27" s="106" t="s">
        <v>144</v>
      </c>
      <c r="B27" s="106" t="s">
        <v>145</v>
      </c>
      <c r="C27" s="43" t="s">
        <v>78</v>
      </c>
      <c r="I27" s="106" t="s">
        <v>138</v>
      </c>
      <c r="J27" s="106" t="s">
        <v>139</v>
      </c>
      <c r="K27" s="43" t="s">
        <v>78</v>
      </c>
      <c r="P27" t="str">
        <f t="shared" si="0"/>
        <v>NHS East and North Hertfordshire</v>
      </c>
    </row>
    <row r="28" spans="1:16" ht="15" customHeight="1" x14ac:dyDescent="0.3">
      <c r="A28" s="106" t="s">
        <v>146</v>
      </c>
      <c r="B28" s="106" t="s">
        <v>147</v>
      </c>
      <c r="C28" s="43" t="s">
        <v>78</v>
      </c>
      <c r="I28" s="106" t="s">
        <v>140</v>
      </c>
      <c r="J28" s="106" t="s">
        <v>141</v>
      </c>
      <c r="K28" s="43" t="s">
        <v>78</v>
      </c>
      <c r="P28" t="str">
        <f t="shared" si="0"/>
        <v>NHS East Leicestershire and Rutland</v>
      </c>
    </row>
    <row r="29" spans="1:16" ht="15" customHeight="1" x14ac:dyDescent="0.3">
      <c r="A29" s="106" t="s">
        <v>148</v>
      </c>
      <c r="B29" s="106" t="s">
        <v>149</v>
      </c>
      <c r="C29" s="43" t="s">
        <v>78</v>
      </c>
      <c r="I29" s="106" t="s">
        <v>142</v>
      </c>
      <c r="J29" s="106" t="s">
        <v>143</v>
      </c>
      <c r="K29" s="43" t="s">
        <v>78</v>
      </c>
      <c r="P29" t="str">
        <f t="shared" si="0"/>
        <v>NHS East Riding of Yorkshire</v>
      </c>
    </row>
    <row r="30" spans="1:16" ht="15" customHeight="1" x14ac:dyDescent="0.3">
      <c r="A30" s="106" t="s">
        <v>150</v>
      </c>
      <c r="B30" s="106" t="s">
        <v>151</v>
      </c>
      <c r="C30" s="43" t="s">
        <v>78</v>
      </c>
      <c r="I30" s="106" t="s">
        <v>144</v>
      </c>
      <c r="J30" s="106" t="s">
        <v>145</v>
      </c>
      <c r="K30" s="43" t="s">
        <v>78</v>
      </c>
      <c r="P30" t="str">
        <f t="shared" si="0"/>
        <v>NHS East Staffordshire</v>
      </c>
    </row>
    <row r="31" spans="1:16" ht="15" customHeight="1" x14ac:dyDescent="0.3">
      <c r="A31" s="106" t="s">
        <v>152</v>
      </c>
      <c r="B31" s="106" t="s">
        <v>153</v>
      </c>
      <c r="C31" s="43" t="s">
        <v>78</v>
      </c>
      <c r="I31" s="107" t="s">
        <v>93</v>
      </c>
      <c r="J31" s="107" t="s">
        <v>94</v>
      </c>
      <c r="K31" s="27" t="s">
        <v>81</v>
      </c>
      <c r="P31" t="str">
        <f t="shared" si="0"/>
        <v>NHS East Sussex</v>
      </c>
    </row>
    <row r="32" spans="1:16" ht="15" customHeight="1" x14ac:dyDescent="0.3">
      <c r="A32" s="106" t="s">
        <v>154</v>
      </c>
      <c r="B32" s="106" t="s">
        <v>155</v>
      </c>
      <c r="C32" s="43" t="s">
        <v>78</v>
      </c>
      <c r="I32" s="106" t="s">
        <v>146</v>
      </c>
      <c r="J32" s="106" t="s">
        <v>147</v>
      </c>
      <c r="K32" s="43" t="s">
        <v>78</v>
      </c>
      <c r="P32" t="str">
        <f t="shared" si="0"/>
        <v>NHS Frimley</v>
      </c>
    </row>
    <row r="33" spans="1:16" ht="15" customHeight="1" x14ac:dyDescent="0.3">
      <c r="A33" s="106" t="s">
        <v>156</v>
      </c>
      <c r="B33" s="106" t="s">
        <v>157</v>
      </c>
      <c r="C33" s="43" t="s">
        <v>78</v>
      </c>
      <c r="I33" s="106" t="s">
        <v>148</v>
      </c>
      <c r="J33" s="106" t="s">
        <v>149</v>
      </c>
      <c r="K33" s="43" t="s">
        <v>78</v>
      </c>
      <c r="P33" t="str">
        <f t="shared" si="0"/>
        <v>NHS Gloucestershire</v>
      </c>
    </row>
    <row r="34" spans="1:16" ht="15" customHeight="1" x14ac:dyDescent="0.3">
      <c r="A34" s="106" t="s">
        <v>158</v>
      </c>
      <c r="B34" s="106" t="s">
        <v>159</v>
      </c>
      <c r="C34" s="43" t="s">
        <v>78</v>
      </c>
      <c r="I34" s="106" t="s">
        <v>150</v>
      </c>
      <c r="J34" s="106" t="s">
        <v>151</v>
      </c>
      <c r="K34" s="43" t="s">
        <v>78</v>
      </c>
      <c r="P34" t="str">
        <f t="shared" si="0"/>
        <v>NHS Greater Preston</v>
      </c>
    </row>
    <row r="35" spans="1:16" ht="15" customHeight="1" x14ac:dyDescent="0.3">
      <c r="A35" s="106" t="s">
        <v>160</v>
      </c>
      <c r="B35" s="106" t="s">
        <v>161</v>
      </c>
      <c r="C35" s="43" t="s">
        <v>78</v>
      </c>
      <c r="I35" s="106" t="s">
        <v>152</v>
      </c>
      <c r="J35" s="106" t="s">
        <v>153</v>
      </c>
      <c r="K35" s="43" t="s">
        <v>78</v>
      </c>
      <c r="P35" t="str">
        <f t="shared" si="0"/>
        <v>NHS Halton</v>
      </c>
    </row>
    <row r="36" spans="1:16" ht="15" customHeight="1" x14ac:dyDescent="0.3">
      <c r="A36" s="106" t="s">
        <v>162</v>
      </c>
      <c r="B36" s="106" t="s">
        <v>163</v>
      </c>
      <c r="C36" s="43" t="s">
        <v>78</v>
      </c>
      <c r="I36" s="106" t="s">
        <v>154</v>
      </c>
      <c r="J36" s="106" t="s">
        <v>155</v>
      </c>
      <c r="K36" s="43" t="s">
        <v>78</v>
      </c>
      <c r="P36" t="str">
        <f t="shared" si="0"/>
        <v>NHS Hampshire, Southampton and Isle of Wight</v>
      </c>
    </row>
    <row r="37" spans="1:16" ht="15" customHeight="1" x14ac:dyDescent="0.3">
      <c r="A37" s="106" t="s">
        <v>164</v>
      </c>
      <c r="B37" s="106" t="s">
        <v>165</v>
      </c>
      <c r="C37" s="43" t="s">
        <v>78</v>
      </c>
      <c r="I37" s="107" t="s">
        <v>98</v>
      </c>
      <c r="J37" s="107" t="s">
        <v>99</v>
      </c>
      <c r="K37" s="27" t="s">
        <v>81</v>
      </c>
      <c r="P37" t="str">
        <f t="shared" si="0"/>
        <v>NHS Herefordshire and Worcestershire</v>
      </c>
    </row>
    <row r="38" spans="1:16" ht="15" customHeight="1" x14ac:dyDescent="0.3">
      <c r="A38" s="106" t="s">
        <v>166</v>
      </c>
      <c r="B38" s="106" t="s">
        <v>167</v>
      </c>
      <c r="C38" s="43" t="s">
        <v>78</v>
      </c>
      <c r="I38" s="106" t="s">
        <v>156</v>
      </c>
      <c r="J38" s="106" t="s">
        <v>157</v>
      </c>
      <c r="K38" s="43" t="s">
        <v>78</v>
      </c>
      <c r="P38" t="str">
        <f t="shared" si="0"/>
        <v>NHS Herts Valleys</v>
      </c>
    </row>
    <row r="39" spans="1:16" ht="15" customHeight="1" x14ac:dyDescent="0.3">
      <c r="A39" s="106" t="s">
        <v>168</v>
      </c>
      <c r="B39" s="106" t="s">
        <v>169</v>
      </c>
      <c r="C39" s="43" t="s">
        <v>78</v>
      </c>
      <c r="I39" s="106" t="s">
        <v>158</v>
      </c>
      <c r="J39" s="106" t="s">
        <v>159</v>
      </c>
      <c r="K39" s="43" t="s">
        <v>78</v>
      </c>
      <c r="P39" t="str">
        <f t="shared" si="0"/>
        <v>NHS Heywood, Middleton and Rochdale</v>
      </c>
    </row>
    <row r="40" spans="1:16" ht="15" customHeight="1" x14ac:dyDescent="0.3">
      <c r="A40" s="106" t="s">
        <v>170</v>
      </c>
      <c r="B40" s="106" t="s">
        <v>171</v>
      </c>
      <c r="C40" s="43" t="s">
        <v>78</v>
      </c>
      <c r="I40" s="106" t="s">
        <v>160</v>
      </c>
      <c r="J40" s="106" t="s">
        <v>161</v>
      </c>
      <c r="K40" s="43" t="s">
        <v>78</v>
      </c>
      <c r="P40" t="str">
        <f t="shared" si="0"/>
        <v>NHS Hull</v>
      </c>
    </row>
    <row r="41" spans="1:16" ht="15" customHeight="1" x14ac:dyDescent="0.3">
      <c r="A41" s="106" t="s">
        <v>172</v>
      </c>
      <c r="B41" s="106" t="s">
        <v>173</v>
      </c>
      <c r="C41" s="43" t="s">
        <v>78</v>
      </c>
      <c r="I41" s="106" t="s">
        <v>162</v>
      </c>
      <c r="J41" s="106" t="s">
        <v>163</v>
      </c>
      <c r="K41" s="43" t="s">
        <v>78</v>
      </c>
      <c r="P41" t="str">
        <f t="shared" si="0"/>
        <v>NHS Ipswich and East Suffolk</v>
      </c>
    </row>
    <row r="42" spans="1:16" ht="15" customHeight="1" x14ac:dyDescent="0.3">
      <c r="A42" s="106" t="s">
        <v>174</v>
      </c>
      <c r="B42" s="106" t="s">
        <v>175</v>
      </c>
      <c r="C42" s="43" t="s">
        <v>78</v>
      </c>
      <c r="I42" s="106" t="s">
        <v>164</v>
      </c>
      <c r="J42" s="106" t="s">
        <v>165</v>
      </c>
      <c r="K42" s="43" t="s">
        <v>78</v>
      </c>
      <c r="P42" t="str">
        <f t="shared" si="0"/>
        <v>NHS Kent and Medway</v>
      </c>
    </row>
    <row r="43" spans="1:16" ht="15" customHeight="1" x14ac:dyDescent="0.3">
      <c r="A43" s="106" t="s">
        <v>176</v>
      </c>
      <c r="B43" s="106" t="s">
        <v>177</v>
      </c>
      <c r="C43" s="43" t="s">
        <v>78</v>
      </c>
      <c r="I43" s="106" t="s">
        <v>166</v>
      </c>
      <c r="J43" s="106" t="s">
        <v>167</v>
      </c>
      <c r="K43" s="43" t="s">
        <v>78</v>
      </c>
      <c r="P43" t="str">
        <f t="shared" si="0"/>
        <v>NHS Kernow</v>
      </c>
    </row>
    <row r="44" spans="1:16" ht="15" customHeight="1" x14ac:dyDescent="0.3">
      <c r="A44" s="106" t="s">
        <v>178</v>
      </c>
      <c r="B44" s="106" t="s">
        <v>179</v>
      </c>
      <c r="C44" s="43" t="s">
        <v>78</v>
      </c>
      <c r="I44" s="106" t="s">
        <v>168</v>
      </c>
      <c r="J44" s="106" t="s">
        <v>169</v>
      </c>
      <c r="K44" s="43" t="s">
        <v>78</v>
      </c>
      <c r="P44" t="str">
        <f t="shared" si="0"/>
        <v>NHS Kirklees</v>
      </c>
    </row>
    <row r="45" spans="1:16" ht="15" customHeight="1" x14ac:dyDescent="0.3">
      <c r="A45" s="106" t="s">
        <v>180</v>
      </c>
      <c r="B45" s="106" t="s">
        <v>181</v>
      </c>
      <c r="C45" s="43" t="s">
        <v>78</v>
      </c>
      <c r="I45" s="106" t="s">
        <v>170</v>
      </c>
      <c r="J45" s="106" t="s">
        <v>171</v>
      </c>
      <c r="K45" s="43" t="s">
        <v>78</v>
      </c>
      <c r="P45" t="str">
        <f t="shared" si="0"/>
        <v>NHS Knowsley</v>
      </c>
    </row>
    <row r="46" spans="1:16" ht="15" customHeight="1" x14ac:dyDescent="0.3">
      <c r="A46" s="106" t="s">
        <v>182</v>
      </c>
      <c r="B46" s="106" t="s">
        <v>183</v>
      </c>
      <c r="C46" s="43" t="s">
        <v>78</v>
      </c>
      <c r="I46" s="106" t="s">
        <v>172</v>
      </c>
      <c r="J46" s="106" t="s">
        <v>173</v>
      </c>
      <c r="K46" s="43" t="s">
        <v>78</v>
      </c>
      <c r="P46" t="str">
        <f t="shared" si="0"/>
        <v>NHS Leeds</v>
      </c>
    </row>
    <row r="47" spans="1:16" ht="15" customHeight="1" x14ac:dyDescent="0.3">
      <c r="A47" s="106" t="s">
        <v>184</v>
      </c>
      <c r="B47" s="106" t="s">
        <v>185</v>
      </c>
      <c r="C47" s="43" t="s">
        <v>78</v>
      </c>
      <c r="I47" s="106" t="s">
        <v>174</v>
      </c>
      <c r="J47" s="106" t="s">
        <v>175</v>
      </c>
      <c r="K47" s="43" t="s">
        <v>78</v>
      </c>
      <c r="P47" t="str">
        <f t="shared" si="0"/>
        <v>NHS Leicester City</v>
      </c>
    </row>
    <row r="48" spans="1:16" ht="15" customHeight="1" x14ac:dyDescent="0.3">
      <c r="A48" s="106" t="s">
        <v>186</v>
      </c>
      <c r="B48" s="106" t="s">
        <v>187</v>
      </c>
      <c r="C48" s="43" t="s">
        <v>78</v>
      </c>
      <c r="I48" s="106" t="s">
        <v>176</v>
      </c>
      <c r="J48" s="106" t="s">
        <v>177</v>
      </c>
      <c r="K48" s="43" t="s">
        <v>78</v>
      </c>
      <c r="P48" t="str">
        <f t="shared" si="0"/>
        <v>NHS Lincolnshire</v>
      </c>
    </row>
    <row r="49" spans="1:16" ht="15" customHeight="1" x14ac:dyDescent="0.3">
      <c r="A49" s="106" t="s">
        <v>188</v>
      </c>
      <c r="B49" s="106" t="s">
        <v>189</v>
      </c>
      <c r="C49" s="43" t="s">
        <v>78</v>
      </c>
      <c r="I49" s="106" t="s">
        <v>178</v>
      </c>
      <c r="J49" s="106" t="s">
        <v>179</v>
      </c>
      <c r="K49" s="43" t="s">
        <v>78</v>
      </c>
      <c r="P49" t="str">
        <f t="shared" si="0"/>
        <v>NHS Liverpool</v>
      </c>
    </row>
    <row r="50" spans="1:16" ht="15" customHeight="1" x14ac:dyDescent="0.3">
      <c r="A50" s="106" t="s">
        <v>190</v>
      </c>
      <c r="B50" s="106" t="s">
        <v>191</v>
      </c>
      <c r="C50" s="43" t="s">
        <v>78</v>
      </c>
      <c r="I50" s="106" t="s">
        <v>180</v>
      </c>
      <c r="J50" s="106" t="s">
        <v>181</v>
      </c>
      <c r="K50" s="43" t="s">
        <v>78</v>
      </c>
      <c r="P50" t="str">
        <f t="shared" si="0"/>
        <v>NHS Manchester</v>
      </c>
    </row>
    <row r="51" spans="1:16" ht="15" customHeight="1" x14ac:dyDescent="0.3">
      <c r="A51" s="106" t="s">
        <v>192</v>
      </c>
      <c r="B51" s="106" t="s">
        <v>193</v>
      </c>
      <c r="C51" s="43" t="s">
        <v>78</v>
      </c>
      <c r="I51" s="106" t="s">
        <v>182</v>
      </c>
      <c r="J51" s="106" t="s">
        <v>183</v>
      </c>
      <c r="K51" s="43" t="s">
        <v>78</v>
      </c>
      <c r="P51" t="str">
        <f t="shared" si="0"/>
        <v>NHS Mid Essex</v>
      </c>
    </row>
    <row r="52" spans="1:16" ht="15" customHeight="1" x14ac:dyDescent="0.3">
      <c r="A52" s="106" t="s">
        <v>194</v>
      </c>
      <c r="B52" s="106" t="s">
        <v>195</v>
      </c>
      <c r="C52" s="43" t="s">
        <v>78</v>
      </c>
      <c r="I52" s="106" t="s">
        <v>184</v>
      </c>
      <c r="J52" s="106" t="s">
        <v>185</v>
      </c>
      <c r="K52" s="43" t="s">
        <v>78</v>
      </c>
      <c r="P52" t="str">
        <f t="shared" si="0"/>
        <v>NHS Morecambe Bay</v>
      </c>
    </row>
    <row r="53" spans="1:16" ht="15" customHeight="1" x14ac:dyDescent="0.3">
      <c r="A53" s="106" t="s">
        <v>196</v>
      </c>
      <c r="B53" s="106" t="s">
        <v>197</v>
      </c>
      <c r="C53" s="43" t="s">
        <v>78</v>
      </c>
      <c r="I53" s="106" t="s">
        <v>186</v>
      </c>
      <c r="J53" s="106" t="s">
        <v>187</v>
      </c>
      <c r="K53" s="43" t="s">
        <v>78</v>
      </c>
      <c r="P53" t="str">
        <f t="shared" si="0"/>
        <v>NHS Newcastle Gateshead</v>
      </c>
    </row>
    <row r="54" spans="1:16" ht="15" customHeight="1" x14ac:dyDescent="0.3">
      <c r="A54" s="106" t="s">
        <v>198</v>
      </c>
      <c r="B54" s="106" t="s">
        <v>199</v>
      </c>
      <c r="C54" s="43" t="s">
        <v>78</v>
      </c>
      <c r="I54" s="106" t="s">
        <v>188</v>
      </c>
      <c r="J54" s="106" t="s">
        <v>189</v>
      </c>
      <c r="K54" s="43" t="s">
        <v>78</v>
      </c>
      <c r="P54" t="str">
        <f t="shared" si="0"/>
        <v>NHS Norfolk and Waveney</v>
      </c>
    </row>
    <row r="55" spans="1:16" ht="15" customHeight="1" x14ac:dyDescent="0.3">
      <c r="A55" s="106" t="s">
        <v>200</v>
      </c>
      <c r="B55" s="106" t="s">
        <v>201</v>
      </c>
      <c r="C55" s="43" t="s">
        <v>78</v>
      </c>
      <c r="I55" s="106" t="s">
        <v>190</v>
      </c>
      <c r="J55" s="106" t="s">
        <v>191</v>
      </c>
      <c r="K55" s="43" t="s">
        <v>78</v>
      </c>
      <c r="P55" t="str">
        <f t="shared" si="0"/>
        <v>NHS North Central London</v>
      </c>
    </row>
    <row r="56" spans="1:16" ht="15" customHeight="1" x14ac:dyDescent="0.3">
      <c r="A56" s="106" t="s">
        <v>202</v>
      </c>
      <c r="B56" s="106" t="s">
        <v>203</v>
      </c>
      <c r="C56" s="43" t="s">
        <v>78</v>
      </c>
      <c r="I56" s="106" t="s">
        <v>192</v>
      </c>
      <c r="J56" s="106" t="s">
        <v>193</v>
      </c>
      <c r="K56" s="43" t="s">
        <v>78</v>
      </c>
      <c r="P56" t="str">
        <f t="shared" si="0"/>
        <v>NHS North Cumbria</v>
      </c>
    </row>
    <row r="57" spans="1:16" ht="15" customHeight="1" x14ac:dyDescent="0.3">
      <c r="A57" s="106" t="s">
        <v>204</v>
      </c>
      <c r="B57" s="106" t="s">
        <v>205</v>
      </c>
      <c r="C57" s="43" t="s">
        <v>78</v>
      </c>
      <c r="I57" s="106" t="s">
        <v>194</v>
      </c>
      <c r="J57" s="106" t="s">
        <v>195</v>
      </c>
      <c r="K57" s="43" t="s">
        <v>78</v>
      </c>
      <c r="P57" t="str">
        <f t="shared" si="0"/>
        <v>NHS North East Essex</v>
      </c>
    </row>
    <row r="58" spans="1:16" ht="15" customHeight="1" x14ac:dyDescent="0.3">
      <c r="A58" s="106" t="s">
        <v>206</v>
      </c>
      <c r="B58" s="106" t="s">
        <v>207</v>
      </c>
      <c r="C58" s="43" t="s">
        <v>78</v>
      </c>
      <c r="I58" s="106" t="s">
        <v>196</v>
      </c>
      <c r="J58" s="106" t="s">
        <v>197</v>
      </c>
      <c r="K58" s="43" t="s">
        <v>78</v>
      </c>
      <c r="P58" t="str">
        <f t="shared" si="0"/>
        <v>NHS North East Lincolnshire</v>
      </c>
    </row>
    <row r="59" spans="1:16" ht="15" customHeight="1" x14ac:dyDescent="0.3">
      <c r="A59" s="106" t="s">
        <v>208</v>
      </c>
      <c r="B59" s="106" t="s">
        <v>209</v>
      </c>
      <c r="C59" s="43" t="s">
        <v>78</v>
      </c>
      <c r="I59" s="106" t="s">
        <v>198</v>
      </c>
      <c r="J59" s="106" t="s">
        <v>199</v>
      </c>
      <c r="K59" s="43" t="s">
        <v>78</v>
      </c>
      <c r="P59" t="str">
        <f t="shared" si="0"/>
        <v>NHS North East London</v>
      </c>
    </row>
    <row r="60" spans="1:16" ht="15" customHeight="1" x14ac:dyDescent="0.3">
      <c r="A60" s="106" t="s">
        <v>210</v>
      </c>
      <c r="B60" s="106" t="s">
        <v>211</v>
      </c>
      <c r="C60" s="43" t="s">
        <v>78</v>
      </c>
      <c r="I60" s="106" t="s">
        <v>200</v>
      </c>
      <c r="J60" s="106" t="s">
        <v>201</v>
      </c>
      <c r="K60" s="43" t="s">
        <v>78</v>
      </c>
      <c r="P60" t="str">
        <f t="shared" si="0"/>
        <v>NHS North Lincolnshire</v>
      </c>
    </row>
    <row r="61" spans="1:16" ht="15" customHeight="1" x14ac:dyDescent="0.3">
      <c r="A61" s="106" t="s">
        <v>212</v>
      </c>
      <c r="B61" s="106" t="s">
        <v>213</v>
      </c>
      <c r="C61" s="43" t="s">
        <v>78</v>
      </c>
      <c r="I61" s="106" t="s">
        <v>202</v>
      </c>
      <c r="J61" s="106" t="s">
        <v>203</v>
      </c>
      <c r="K61" s="43" t="s">
        <v>78</v>
      </c>
      <c r="P61" t="str">
        <f t="shared" si="0"/>
        <v>NHS North Staffordshire</v>
      </c>
    </row>
    <row r="62" spans="1:16" ht="15" customHeight="1" x14ac:dyDescent="0.3">
      <c r="A62" s="106" t="s">
        <v>214</v>
      </c>
      <c r="B62" s="106" t="s">
        <v>215</v>
      </c>
      <c r="C62" s="43" t="s">
        <v>78</v>
      </c>
      <c r="I62" s="106" t="s">
        <v>204</v>
      </c>
      <c r="J62" s="106" t="s">
        <v>205</v>
      </c>
      <c r="K62" s="43" t="s">
        <v>78</v>
      </c>
      <c r="P62" t="str">
        <f t="shared" si="0"/>
        <v>NHS North Tyneside</v>
      </c>
    </row>
    <row r="63" spans="1:16" ht="15" customHeight="1" x14ac:dyDescent="0.3">
      <c r="A63" s="106" t="s">
        <v>216</v>
      </c>
      <c r="B63" s="106" t="s">
        <v>217</v>
      </c>
      <c r="C63" s="43" t="s">
        <v>78</v>
      </c>
      <c r="I63" s="106" t="s">
        <v>206</v>
      </c>
      <c r="J63" s="106" t="s">
        <v>207</v>
      </c>
      <c r="K63" s="43" t="s">
        <v>78</v>
      </c>
      <c r="P63" t="str">
        <f t="shared" si="0"/>
        <v>NHS North West London</v>
      </c>
    </row>
    <row r="64" spans="1:16" ht="15" customHeight="1" x14ac:dyDescent="0.3">
      <c r="A64" s="106" t="s">
        <v>218</v>
      </c>
      <c r="B64" s="106" t="s">
        <v>219</v>
      </c>
      <c r="C64" s="43" t="s">
        <v>78</v>
      </c>
      <c r="I64" s="106" t="s">
        <v>208</v>
      </c>
      <c r="J64" s="106" t="s">
        <v>209</v>
      </c>
      <c r="K64" s="43" t="s">
        <v>78</v>
      </c>
      <c r="P64" t="str">
        <f t="shared" si="0"/>
        <v>NHS North Yorkshire</v>
      </c>
    </row>
    <row r="65" spans="1:16" ht="15" customHeight="1" x14ac:dyDescent="0.3">
      <c r="A65" s="106" t="s">
        <v>220</v>
      </c>
      <c r="B65" s="106" t="s">
        <v>221</v>
      </c>
      <c r="C65" s="43" t="s">
        <v>78</v>
      </c>
      <c r="I65" s="106" t="s">
        <v>210</v>
      </c>
      <c r="J65" s="106" t="s">
        <v>211</v>
      </c>
      <c r="K65" s="43" t="s">
        <v>78</v>
      </c>
      <c r="P65" t="str">
        <f t="shared" si="0"/>
        <v>NHS Northumberland</v>
      </c>
    </row>
    <row r="66" spans="1:16" ht="15" customHeight="1" x14ac:dyDescent="0.3">
      <c r="A66" s="106" t="s">
        <v>222</v>
      </c>
      <c r="B66" s="106" t="s">
        <v>223</v>
      </c>
      <c r="C66" s="43" t="s">
        <v>78</v>
      </c>
      <c r="I66" s="106" t="s">
        <v>212</v>
      </c>
      <c r="J66" s="106" t="s">
        <v>213</v>
      </c>
      <c r="K66" s="43" t="s">
        <v>78</v>
      </c>
      <c r="P66" t="str">
        <f t="shared" si="0"/>
        <v>NHS Nottingham and Nottinghamshire</v>
      </c>
    </row>
    <row r="67" spans="1:16" ht="15" customHeight="1" x14ac:dyDescent="0.3">
      <c r="A67" s="106" t="s">
        <v>224</v>
      </c>
      <c r="B67" s="106" t="s">
        <v>225</v>
      </c>
      <c r="C67" s="43" t="s">
        <v>78</v>
      </c>
      <c r="I67" s="106" t="s">
        <v>214</v>
      </c>
      <c r="J67" s="106" t="s">
        <v>215</v>
      </c>
      <c r="K67" s="43" t="s">
        <v>78</v>
      </c>
      <c r="P67" t="str">
        <f t="shared" ref="P67:P100" si="2">LEFT(B67, LEN(B67)-4)</f>
        <v>NHS Oldham</v>
      </c>
    </row>
    <row r="68" spans="1:16" ht="15" customHeight="1" x14ac:dyDescent="0.3">
      <c r="A68" s="106" t="s">
        <v>226</v>
      </c>
      <c r="B68" s="106" t="s">
        <v>227</v>
      </c>
      <c r="C68" s="43" t="s">
        <v>78</v>
      </c>
      <c r="I68" s="106" t="s">
        <v>216</v>
      </c>
      <c r="J68" s="106" t="s">
        <v>217</v>
      </c>
      <c r="K68" s="43" t="s">
        <v>78</v>
      </c>
      <c r="P68" t="str">
        <f t="shared" si="2"/>
        <v>NHS Oxfordshire</v>
      </c>
    </row>
    <row r="69" spans="1:16" ht="15" customHeight="1" x14ac:dyDescent="0.3">
      <c r="A69" s="106" t="s">
        <v>228</v>
      </c>
      <c r="B69" s="106" t="s">
        <v>229</v>
      </c>
      <c r="C69" s="43" t="s">
        <v>78</v>
      </c>
      <c r="I69" s="106" t="s">
        <v>218</v>
      </c>
      <c r="J69" s="106" t="s">
        <v>219</v>
      </c>
      <c r="K69" s="43" t="s">
        <v>78</v>
      </c>
      <c r="P69" t="str">
        <f t="shared" si="2"/>
        <v>NHS Portsmouth</v>
      </c>
    </row>
    <row r="70" spans="1:16" ht="15" customHeight="1" x14ac:dyDescent="0.3">
      <c r="A70" s="106" t="s">
        <v>230</v>
      </c>
      <c r="B70" s="106" t="s">
        <v>231</v>
      </c>
      <c r="C70" s="43" t="s">
        <v>78</v>
      </c>
      <c r="I70" s="107" t="s">
        <v>102</v>
      </c>
      <c r="J70" s="107" t="s">
        <v>103</v>
      </c>
      <c r="K70" s="27" t="s">
        <v>81</v>
      </c>
      <c r="P70" t="str">
        <f t="shared" si="2"/>
        <v>NHS Rotherham</v>
      </c>
    </row>
    <row r="71" spans="1:16" ht="15" customHeight="1" x14ac:dyDescent="0.3">
      <c r="A71" s="106" t="s">
        <v>232</v>
      </c>
      <c r="B71" s="106" t="s">
        <v>233</v>
      </c>
      <c r="C71" s="43" t="s">
        <v>78</v>
      </c>
      <c r="I71" s="106" t="s">
        <v>220</v>
      </c>
      <c r="J71" s="106" t="s">
        <v>221</v>
      </c>
      <c r="K71" s="43" t="s">
        <v>78</v>
      </c>
      <c r="P71" t="str">
        <f t="shared" si="2"/>
        <v>NHS Salford</v>
      </c>
    </row>
    <row r="72" spans="1:16" ht="15" customHeight="1" x14ac:dyDescent="0.3">
      <c r="A72" s="106" t="s">
        <v>234</v>
      </c>
      <c r="B72" s="106" t="s">
        <v>235</v>
      </c>
      <c r="C72" s="43" t="s">
        <v>78</v>
      </c>
      <c r="I72" s="106" t="s">
        <v>222</v>
      </c>
      <c r="J72" s="106" t="s">
        <v>223</v>
      </c>
      <c r="K72" s="43" t="s">
        <v>78</v>
      </c>
      <c r="P72" t="str">
        <f t="shared" si="2"/>
        <v>NHS Sheffield</v>
      </c>
    </row>
    <row r="73" spans="1:16" ht="15" customHeight="1" x14ac:dyDescent="0.3">
      <c r="A73" s="106" t="s">
        <v>236</v>
      </c>
      <c r="B73" s="106" t="s">
        <v>237</v>
      </c>
      <c r="C73" s="43" t="s">
        <v>78</v>
      </c>
      <c r="I73" s="106" t="s">
        <v>224</v>
      </c>
      <c r="J73" s="106" t="s">
        <v>225</v>
      </c>
      <c r="K73" s="43" t="s">
        <v>78</v>
      </c>
      <c r="P73" t="str">
        <f t="shared" si="2"/>
        <v>NHS Shropshire, Telford and Wrekin</v>
      </c>
    </row>
    <row r="74" spans="1:16" ht="15" customHeight="1" x14ac:dyDescent="0.3">
      <c r="A74" s="106" t="s">
        <v>238</v>
      </c>
      <c r="B74" s="106" t="s">
        <v>239</v>
      </c>
      <c r="C74" s="43" t="s">
        <v>78</v>
      </c>
      <c r="I74" s="106" t="s">
        <v>226</v>
      </c>
      <c r="J74" s="106" t="s">
        <v>227</v>
      </c>
      <c r="K74" s="43" t="s">
        <v>78</v>
      </c>
      <c r="P74" t="str">
        <f t="shared" si="2"/>
        <v>NHS Somerset</v>
      </c>
    </row>
    <row r="75" spans="1:16" ht="15" customHeight="1" x14ac:dyDescent="0.3">
      <c r="A75" s="106" t="s">
        <v>240</v>
      </c>
      <c r="B75" s="106" t="s">
        <v>241</v>
      </c>
      <c r="C75" s="43" t="s">
        <v>78</v>
      </c>
      <c r="I75" s="106" t="s">
        <v>228</v>
      </c>
      <c r="J75" s="106" t="s">
        <v>229</v>
      </c>
      <c r="K75" s="43" t="s">
        <v>78</v>
      </c>
      <c r="P75" t="str">
        <f t="shared" si="2"/>
        <v>NHS South East London</v>
      </c>
    </row>
    <row r="76" spans="1:16" ht="15" customHeight="1" x14ac:dyDescent="0.3">
      <c r="A76" s="106" t="s">
        <v>242</v>
      </c>
      <c r="B76" s="106" t="s">
        <v>243</v>
      </c>
      <c r="C76" s="43" t="s">
        <v>78</v>
      </c>
      <c r="I76" s="106" t="s">
        <v>230</v>
      </c>
      <c r="J76" s="106" t="s">
        <v>231</v>
      </c>
      <c r="K76" s="43" t="s">
        <v>78</v>
      </c>
      <c r="P76" t="str">
        <f t="shared" si="2"/>
        <v>NHS South East Staffordshire and Seisdon Peninsula</v>
      </c>
    </row>
    <row r="77" spans="1:16" ht="15" customHeight="1" x14ac:dyDescent="0.3">
      <c r="A77" s="106" t="s">
        <v>244</v>
      </c>
      <c r="B77" s="106" t="s">
        <v>245</v>
      </c>
      <c r="C77" s="43" t="s">
        <v>78</v>
      </c>
      <c r="I77" s="106" t="s">
        <v>232</v>
      </c>
      <c r="J77" s="106" t="s">
        <v>233</v>
      </c>
      <c r="K77" s="43" t="s">
        <v>78</v>
      </c>
      <c r="P77" t="str">
        <f t="shared" si="2"/>
        <v>NHS South Sefton</v>
      </c>
    </row>
    <row r="78" spans="1:16" ht="15" customHeight="1" x14ac:dyDescent="0.3">
      <c r="A78" s="106" t="s">
        <v>246</v>
      </c>
      <c r="B78" s="106" t="s">
        <v>247</v>
      </c>
      <c r="C78" s="43" t="s">
        <v>78</v>
      </c>
      <c r="I78" s="106" t="s">
        <v>234</v>
      </c>
      <c r="J78" s="106" t="s">
        <v>235</v>
      </c>
      <c r="K78" s="43" t="s">
        <v>78</v>
      </c>
      <c r="P78" t="str">
        <f t="shared" si="2"/>
        <v>NHS South Tyneside</v>
      </c>
    </row>
    <row r="79" spans="1:16" ht="15" customHeight="1" x14ac:dyDescent="0.3">
      <c r="A79" s="106" t="s">
        <v>248</v>
      </c>
      <c r="B79" s="106" t="s">
        <v>249</v>
      </c>
      <c r="C79" s="43" t="s">
        <v>78</v>
      </c>
      <c r="I79" s="106" t="s">
        <v>236</v>
      </c>
      <c r="J79" s="106" t="s">
        <v>237</v>
      </c>
      <c r="K79" s="43" t="s">
        <v>78</v>
      </c>
      <c r="P79" t="str">
        <f t="shared" si="2"/>
        <v>NHS South West London</v>
      </c>
    </row>
    <row r="80" spans="1:16" ht="15" customHeight="1" x14ac:dyDescent="0.3">
      <c r="A80" s="106" t="s">
        <v>250</v>
      </c>
      <c r="B80" s="106" t="s">
        <v>251</v>
      </c>
      <c r="C80" s="43" t="s">
        <v>78</v>
      </c>
      <c r="I80" s="106" t="s">
        <v>238</v>
      </c>
      <c r="J80" s="106" t="s">
        <v>239</v>
      </c>
      <c r="K80" s="43" t="s">
        <v>78</v>
      </c>
      <c r="P80" t="str">
        <f t="shared" si="2"/>
        <v>NHS Southend</v>
      </c>
    </row>
    <row r="81" spans="1:16" ht="15" customHeight="1" x14ac:dyDescent="0.3">
      <c r="A81" s="106" t="s">
        <v>252</v>
      </c>
      <c r="B81" s="106" t="s">
        <v>253</v>
      </c>
      <c r="C81" s="43" t="s">
        <v>78</v>
      </c>
      <c r="I81" s="106" t="s">
        <v>240</v>
      </c>
      <c r="J81" s="106" t="s">
        <v>241</v>
      </c>
      <c r="K81" s="43" t="s">
        <v>78</v>
      </c>
      <c r="P81" t="str">
        <f t="shared" si="2"/>
        <v>NHS Southport and Formby</v>
      </c>
    </row>
    <row r="82" spans="1:16" ht="15" customHeight="1" x14ac:dyDescent="0.3">
      <c r="A82" s="106" t="s">
        <v>254</v>
      </c>
      <c r="B82" s="106" t="s">
        <v>255</v>
      </c>
      <c r="C82" s="43" t="s">
        <v>78</v>
      </c>
      <c r="I82" s="106" t="s">
        <v>242</v>
      </c>
      <c r="J82" s="106" t="s">
        <v>243</v>
      </c>
      <c r="K82" s="43" t="s">
        <v>78</v>
      </c>
      <c r="P82" t="str">
        <f t="shared" si="2"/>
        <v>NHS St Helens</v>
      </c>
    </row>
    <row r="83" spans="1:16" ht="15" customHeight="1" x14ac:dyDescent="0.3">
      <c r="A83" s="106" t="s">
        <v>256</v>
      </c>
      <c r="B83" s="106" t="s">
        <v>257</v>
      </c>
      <c r="C83" s="43" t="s">
        <v>78</v>
      </c>
      <c r="I83" s="106" t="s">
        <v>244</v>
      </c>
      <c r="J83" s="106" t="s">
        <v>245</v>
      </c>
      <c r="K83" s="43" t="s">
        <v>78</v>
      </c>
      <c r="P83" t="str">
        <f t="shared" si="2"/>
        <v>NHS Stafford and Surrounds</v>
      </c>
    </row>
    <row r="84" spans="1:16" ht="15" customHeight="1" x14ac:dyDescent="0.3">
      <c r="A84" s="106" t="s">
        <v>258</v>
      </c>
      <c r="B84" s="106" t="s">
        <v>259</v>
      </c>
      <c r="C84" s="43" t="s">
        <v>78</v>
      </c>
      <c r="I84" s="106" t="s">
        <v>246</v>
      </c>
      <c r="J84" s="106" t="s">
        <v>247</v>
      </c>
      <c r="K84" s="43" t="s">
        <v>78</v>
      </c>
      <c r="P84" t="str">
        <f t="shared" si="2"/>
        <v>NHS Stockport</v>
      </c>
    </row>
    <row r="85" spans="1:16" ht="15" customHeight="1" x14ac:dyDescent="0.3">
      <c r="A85" s="106" t="s">
        <v>260</v>
      </c>
      <c r="B85" s="106" t="s">
        <v>261</v>
      </c>
      <c r="C85" s="43" t="s">
        <v>78</v>
      </c>
      <c r="I85" s="106" t="s">
        <v>248</v>
      </c>
      <c r="J85" s="106" t="s">
        <v>249</v>
      </c>
      <c r="K85" s="43" t="s">
        <v>78</v>
      </c>
      <c r="P85" t="str">
        <f t="shared" si="2"/>
        <v>NHS Stoke on Trent</v>
      </c>
    </row>
    <row r="86" spans="1:16" ht="15" customHeight="1" x14ac:dyDescent="0.3">
      <c r="A86" s="106" t="s">
        <v>262</v>
      </c>
      <c r="B86" s="106" t="s">
        <v>263</v>
      </c>
      <c r="C86" s="43" t="s">
        <v>78</v>
      </c>
      <c r="I86" s="106" t="s">
        <v>250</v>
      </c>
      <c r="J86" s="106" t="s">
        <v>251</v>
      </c>
      <c r="K86" s="43" t="s">
        <v>78</v>
      </c>
      <c r="P86" t="str">
        <f t="shared" si="2"/>
        <v>NHS Sunderland</v>
      </c>
    </row>
    <row r="87" spans="1:16" ht="15" customHeight="1" x14ac:dyDescent="0.3">
      <c r="A87" s="106" t="s">
        <v>264</v>
      </c>
      <c r="B87" s="106" t="s">
        <v>265</v>
      </c>
      <c r="C87" s="43" t="s">
        <v>78</v>
      </c>
      <c r="I87" s="106" t="s">
        <v>252</v>
      </c>
      <c r="J87" s="106" t="s">
        <v>253</v>
      </c>
      <c r="K87" s="43" t="s">
        <v>78</v>
      </c>
      <c r="P87" t="str">
        <f t="shared" si="2"/>
        <v>NHS Surrey Heartlands</v>
      </c>
    </row>
    <row r="88" spans="1:16" ht="15" customHeight="1" x14ac:dyDescent="0.3">
      <c r="A88" s="106" t="s">
        <v>266</v>
      </c>
      <c r="B88" s="106" t="s">
        <v>267</v>
      </c>
      <c r="C88" s="43" t="s">
        <v>78</v>
      </c>
      <c r="I88" s="106" t="s">
        <v>254</v>
      </c>
      <c r="J88" s="106" t="s">
        <v>255</v>
      </c>
      <c r="K88" s="43" t="s">
        <v>78</v>
      </c>
      <c r="P88" t="str">
        <f t="shared" si="2"/>
        <v>NHS Tameside and Glossop</v>
      </c>
    </row>
    <row r="89" spans="1:16" ht="15" customHeight="1" x14ac:dyDescent="0.3">
      <c r="A89" s="106" t="s">
        <v>268</v>
      </c>
      <c r="B89" s="106" t="s">
        <v>269</v>
      </c>
      <c r="C89" s="43" t="s">
        <v>78</v>
      </c>
      <c r="I89" s="106" t="s">
        <v>256</v>
      </c>
      <c r="J89" s="106" t="s">
        <v>257</v>
      </c>
      <c r="K89" s="43" t="s">
        <v>78</v>
      </c>
      <c r="P89" t="str">
        <f t="shared" si="2"/>
        <v>NHS Tees Valley</v>
      </c>
    </row>
    <row r="90" spans="1:16" ht="15" customHeight="1" x14ac:dyDescent="0.3">
      <c r="A90" s="106" t="s">
        <v>270</v>
      </c>
      <c r="B90" s="106" t="s">
        <v>271</v>
      </c>
      <c r="C90" s="43" t="s">
        <v>78</v>
      </c>
      <c r="I90" s="106" t="s">
        <v>258</v>
      </c>
      <c r="J90" s="106" t="s">
        <v>259</v>
      </c>
      <c r="K90" s="43" t="s">
        <v>78</v>
      </c>
      <c r="P90" t="str">
        <f t="shared" si="2"/>
        <v>NHS Thurrock</v>
      </c>
    </row>
    <row r="91" spans="1:16" ht="15" customHeight="1" x14ac:dyDescent="0.3">
      <c r="A91" s="106" t="s">
        <v>272</v>
      </c>
      <c r="B91" s="106" t="s">
        <v>273</v>
      </c>
      <c r="C91" s="43" t="s">
        <v>78</v>
      </c>
      <c r="I91" s="106" t="s">
        <v>260</v>
      </c>
      <c r="J91" s="106" t="s">
        <v>261</v>
      </c>
      <c r="K91" s="43" t="s">
        <v>78</v>
      </c>
      <c r="P91" t="str">
        <f t="shared" si="2"/>
        <v>NHS Trafford</v>
      </c>
    </row>
    <row r="92" spans="1:16" ht="15" customHeight="1" x14ac:dyDescent="0.3">
      <c r="A92" s="106" t="s">
        <v>274</v>
      </c>
      <c r="B92" s="106" t="s">
        <v>275</v>
      </c>
      <c r="C92" s="43" t="s">
        <v>78</v>
      </c>
      <c r="I92" s="106" t="s">
        <v>262</v>
      </c>
      <c r="J92" s="106" t="s">
        <v>263</v>
      </c>
      <c r="K92" s="43" t="s">
        <v>78</v>
      </c>
      <c r="P92" t="str">
        <f t="shared" si="2"/>
        <v>NHS Vale of York</v>
      </c>
    </row>
    <row r="93" spans="1:16" ht="15" customHeight="1" x14ac:dyDescent="0.3">
      <c r="A93" s="106" t="s">
        <v>276</v>
      </c>
      <c r="B93" s="106" t="s">
        <v>277</v>
      </c>
      <c r="C93" s="43" t="s">
        <v>78</v>
      </c>
      <c r="I93" s="106" t="s">
        <v>264</v>
      </c>
      <c r="J93" s="106" t="s">
        <v>265</v>
      </c>
      <c r="K93" s="43" t="s">
        <v>78</v>
      </c>
      <c r="P93" t="str">
        <f t="shared" si="2"/>
        <v>NHS Wakefield</v>
      </c>
    </row>
    <row r="94" spans="1:16" ht="15" customHeight="1" x14ac:dyDescent="0.3">
      <c r="A94" s="106" t="s">
        <v>278</v>
      </c>
      <c r="B94" s="106" t="s">
        <v>279</v>
      </c>
      <c r="C94" s="43" t="s">
        <v>78</v>
      </c>
      <c r="I94" s="106" t="s">
        <v>266</v>
      </c>
      <c r="J94" s="106" t="s">
        <v>267</v>
      </c>
      <c r="K94" s="43" t="s">
        <v>78</v>
      </c>
      <c r="P94" t="str">
        <f t="shared" si="2"/>
        <v>NHS Warrington</v>
      </c>
    </row>
    <row r="95" spans="1:16" ht="15" customHeight="1" x14ac:dyDescent="0.3">
      <c r="A95" s="106" t="s">
        <v>280</v>
      </c>
      <c r="B95" s="106" t="s">
        <v>281</v>
      </c>
      <c r="C95" s="43" t="s">
        <v>78</v>
      </c>
      <c r="I95" s="106" t="s">
        <v>268</v>
      </c>
      <c r="J95" s="106" t="s">
        <v>269</v>
      </c>
      <c r="K95" s="43" t="s">
        <v>78</v>
      </c>
      <c r="P95" t="str">
        <f t="shared" si="2"/>
        <v>NHS West Essex</v>
      </c>
    </row>
    <row r="96" spans="1:16" ht="15" customHeight="1" x14ac:dyDescent="0.3">
      <c r="A96" s="106" t="s">
        <v>282</v>
      </c>
      <c r="B96" s="106" t="s">
        <v>283</v>
      </c>
      <c r="C96" s="43" t="s">
        <v>78</v>
      </c>
      <c r="I96" s="106" t="s">
        <v>270</v>
      </c>
      <c r="J96" s="106" t="s">
        <v>271</v>
      </c>
      <c r="K96" s="43" t="s">
        <v>78</v>
      </c>
      <c r="P96" t="str">
        <f t="shared" si="2"/>
        <v>NHS West Leicestershire</v>
      </c>
    </row>
    <row r="97" spans="1:16" ht="15" customHeight="1" x14ac:dyDescent="0.3">
      <c r="A97" s="106" t="s">
        <v>284</v>
      </c>
      <c r="B97" s="106" t="s">
        <v>285</v>
      </c>
      <c r="C97" s="43" t="s">
        <v>78</v>
      </c>
      <c r="I97" s="106" t="s">
        <v>272</v>
      </c>
      <c r="J97" s="106" t="s">
        <v>273</v>
      </c>
      <c r="K97" s="43" t="s">
        <v>78</v>
      </c>
      <c r="P97" t="str">
        <f t="shared" si="2"/>
        <v>NHS West Suffolk</v>
      </c>
    </row>
    <row r="98" spans="1:16" ht="15" customHeight="1" x14ac:dyDescent="0.3">
      <c r="A98" s="106" t="s">
        <v>286</v>
      </c>
      <c r="B98" s="106" t="s">
        <v>287</v>
      </c>
      <c r="C98" s="43" t="s">
        <v>78</v>
      </c>
      <c r="I98" s="106" t="s">
        <v>274</v>
      </c>
      <c r="J98" s="106" t="s">
        <v>275</v>
      </c>
      <c r="K98" s="43" t="s">
        <v>78</v>
      </c>
      <c r="P98" t="str">
        <f t="shared" si="2"/>
        <v>NHS West Sussex</v>
      </c>
    </row>
    <row r="99" spans="1:16" ht="15" customHeight="1" x14ac:dyDescent="0.3">
      <c r="A99" s="106" t="s">
        <v>288</v>
      </c>
      <c r="B99" s="106" t="s">
        <v>289</v>
      </c>
      <c r="C99" s="43" t="s">
        <v>78</v>
      </c>
      <c r="I99" s="106" t="s">
        <v>276</v>
      </c>
      <c r="J99" s="106" t="s">
        <v>277</v>
      </c>
      <c r="K99" s="43" t="s">
        <v>78</v>
      </c>
      <c r="P99" t="str">
        <f t="shared" si="2"/>
        <v>NHS Wigan Borough</v>
      </c>
    </row>
    <row r="100" spans="1:16" ht="15" customHeight="1" x14ac:dyDescent="0.3">
      <c r="A100" s="106" t="s">
        <v>290</v>
      </c>
      <c r="B100" s="106" t="s">
        <v>291</v>
      </c>
      <c r="C100" s="43" t="s">
        <v>78</v>
      </c>
      <c r="I100" s="106" t="s">
        <v>278</v>
      </c>
      <c r="J100" s="106" t="s">
        <v>279</v>
      </c>
      <c r="K100" s="43" t="s">
        <v>78</v>
      </c>
      <c r="P100" t="str">
        <f t="shared" si="2"/>
        <v>NHS Wirral</v>
      </c>
    </row>
    <row r="101" spans="1:16" ht="15" customHeight="1" x14ac:dyDescent="0.3">
      <c r="I101" s="106" t="s">
        <v>280</v>
      </c>
      <c r="J101" s="106" t="s">
        <v>281</v>
      </c>
      <c r="K101" s="43" t="s">
        <v>78</v>
      </c>
    </row>
    <row r="102" spans="1:16" ht="15" customHeight="1" x14ac:dyDescent="0.3">
      <c r="I102" s="107" t="s">
        <v>106</v>
      </c>
      <c r="J102" s="107" t="s">
        <v>107</v>
      </c>
      <c r="K102" s="27" t="s">
        <v>81</v>
      </c>
    </row>
    <row r="103" spans="1:16" ht="15" customHeight="1" x14ac:dyDescent="0.3">
      <c r="I103" s="106" t="s">
        <v>282</v>
      </c>
      <c r="J103" s="106" t="s">
        <v>283</v>
      </c>
      <c r="K103" s="43" t="s">
        <v>78</v>
      </c>
    </row>
    <row r="104" spans="1:16" ht="15" customHeight="1" x14ac:dyDescent="0.3">
      <c r="I104" s="106" t="s">
        <v>284</v>
      </c>
      <c r="J104" s="106" t="s">
        <v>285</v>
      </c>
      <c r="K104" s="43" t="s">
        <v>78</v>
      </c>
    </row>
    <row r="105" spans="1:16" ht="15" customHeight="1" x14ac:dyDescent="0.3">
      <c r="I105" s="106" t="s">
        <v>286</v>
      </c>
      <c r="J105" s="106" t="s">
        <v>287</v>
      </c>
      <c r="K105" s="43" t="s">
        <v>78</v>
      </c>
    </row>
    <row r="106" spans="1:16" ht="15" customHeight="1" x14ac:dyDescent="0.3">
      <c r="I106" s="106" t="s">
        <v>288</v>
      </c>
      <c r="J106" s="106" t="s">
        <v>289</v>
      </c>
      <c r="K106" s="43" t="s">
        <v>78</v>
      </c>
    </row>
    <row r="107" spans="1:16" ht="15" customHeight="1" x14ac:dyDescent="0.3">
      <c r="I107" s="106" t="s">
        <v>290</v>
      </c>
      <c r="J107" s="106" t="s">
        <v>291</v>
      </c>
      <c r="K107" s="43" t="s">
        <v>78</v>
      </c>
    </row>
    <row r="108" spans="1:16" ht="15" customHeight="1" x14ac:dyDescent="0.3"/>
    <row r="109" spans="1:16" ht="15" customHeight="1" x14ac:dyDescent="0.3"/>
    <row r="110" spans="1:16" ht="15" customHeight="1" x14ac:dyDescent="0.3"/>
    <row r="111" spans="1:16" ht="15" customHeight="1" x14ac:dyDescent="0.3"/>
    <row r="112" spans="1:16"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76"/>
  <sheetViews>
    <sheetView showGridLines="0" topLeftCell="A4" zoomScaleNormal="100" workbookViewId="0">
      <selection activeCell="A4" sqref="A4"/>
    </sheetView>
  </sheetViews>
  <sheetFormatPr defaultColWidth="0" defaultRowHeight="0" customHeight="1" zeroHeight="1" x14ac:dyDescent="0.3"/>
  <cols>
    <col min="1" max="1" width="6" customWidth="1"/>
    <col min="2" max="2" width="3.88671875" customWidth="1"/>
    <col min="3" max="3" width="44.33203125" customWidth="1"/>
    <col min="4" max="23" width="6.5546875" customWidth="1"/>
    <col min="24" max="24" width="5.44140625" customWidth="1"/>
    <col min="25" max="25" width="0" hidden="1" customWidth="1"/>
    <col min="26" max="16384" width="9.109375" hidden="1"/>
  </cols>
  <sheetData>
    <row r="1" spans="2:23" ht="14.4" x14ac:dyDescent="0.3">
      <c r="C1" s="48" t="s">
        <v>38</v>
      </c>
    </row>
    <row r="2" spans="2:23" ht="11.4" customHeight="1" x14ac:dyDescent="0.3"/>
    <row r="3" spans="2:23" ht="33.6" x14ac:dyDescent="0.65">
      <c r="B3" s="148" t="s">
        <v>292</v>
      </c>
      <c r="C3" s="149"/>
      <c r="D3" s="149"/>
      <c r="E3" s="149"/>
      <c r="F3" s="149"/>
      <c r="G3" s="149"/>
      <c r="H3" s="149"/>
      <c r="I3" s="149"/>
      <c r="J3" s="149"/>
      <c r="K3" s="149"/>
      <c r="L3" s="149"/>
      <c r="M3" s="149"/>
      <c r="N3" s="149"/>
      <c r="O3" s="149"/>
      <c r="P3" s="149"/>
      <c r="Q3" s="149"/>
      <c r="R3" s="149"/>
      <c r="S3" s="149"/>
      <c r="T3" s="149"/>
      <c r="U3" s="149"/>
      <c r="V3" s="149"/>
      <c r="W3" s="149"/>
    </row>
    <row r="4" spans="2:23" ht="36" customHeight="1" x14ac:dyDescent="0.3"/>
    <row r="5" spans="2:23" ht="161.25" customHeight="1" x14ac:dyDescent="0.3"/>
    <row r="6" spans="2:23" ht="30.6" customHeight="1" x14ac:dyDescent="0.3"/>
    <row r="7" spans="2:23" ht="14.4" x14ac:dyDescent="0.3">
      <c r="B7" s="10" t="s">
        <v>293</v>
      </c>
      <c r="K7" s="10" t="s">
        <v>294</v>
      </c>
    </row>
    <row r="8" spans="2:23" ht="21.75" customHeight="1" x14ac:dyDescent="0.3">
      <c r="B8" s="152" t="s">
        <v>295</v>
      </c>
      <c r="C8" s="153"/>
      <c r="D8" s="152" t="s">
        <v>296</v>
      </c>
      <c r="E8" s="160"/>
      <c r="F8" s="160"/>
      <c r="G8" s="160"/>
      <c r="H8" s="153"/>
      <c r="K8" s="161" t="s">
        <v>295</v>
      </c>
      <c r="L8" s="162"/>
      <c r="M8" s="162"/>
      <c r="N8" s="162"/>
      <c r="O8" s="162"/>
      <c r="P8" s="162"/>
      <c r="Q8" s="162"/>
      <c r="R8" s="163"/>
      <c r="S8" s="152" t="s">
        <v>296</v>
      </c>
      <c r="T8" s="160"/>
      <c r="U8" s="160"/>
      <c r="V8" s="160"/>
      <c r="W8" s="160"/>
    </row>
    <row r="9" spans="2:23" ht="36.75" customHeight="1" x14ac:dyDescent="0.3">
      <c r="B9" s="150" t="s">
        <v>297</v>
      </c>
      <c r="C9" s="151" t="s">
        <v>298</v>
      </c>
      <c r="D9" s="150" t="s">
        <v>299</v>
      </c>
      <c r="E9" s="154"/>
      <c r="F9" s="154"/>
      <c r="G9" s="154"/>
      <c r="H9" s="151"/>
      <c r="K9" s="150" t="s">
        <v>300</v>
      </c>
      <c r="L9" s="154"/>
      <c r="M9" s="154"/>
      <c r="N9" s="154"/>
      <c r="O9" s="154"/>
      <c r="P9" s="154"/>
      <c r="Q9" s="154"/>
      <c r="R9" s="151"/>
      <c r="S9" s="150" t="s">
        <v>301</v>
      </c>
      <c r="T9" s="154"/>
      <c r="U9" s="154"/>
      <c r="V9" s="154"/>
      <c r="W9" s="151"/>
    </row>
    <row r="10" spans="2:23" ht="69" customHeight="1" x14ac:dyDescent="0.3">
      <c r="B10" s="150" t="s">
        <v>302</v>
      </c>
      <c r="C10" s="151"/>
      <c r="D10" s="150" t="s">
        <v>303</v>
      </c>
      <c r="E10" s="154"/>
      <c r="F10" s="154"/>
      <c r="G10" s="154"/>
      <c r="H10" s="151"/>
      <c r="K10" s="150" t="s">
        <v>304</v>
      </c>
      <c r="L10" s="154"/>
      <c r="M10" s="154"/>
      <c r="N10" s="154"/>
      <c r="O10" s="154"/>
      <c r="P10" s="154"/>
      <c r="Q10" s="154"/>
      <c r="R10" s="151"/>
      <c r="S10" s="150" t="s">
        <v>305</v>
      </c>
      <c r="T10" s="154"/>
      <c r="U10" s="154"/>
      <c r="V10" s="154"/>
      <c r="W10" s="151"/>
    </row>
    <row r="11" spans="2:23" ht="52.5" customHeight="1" x14ac:dyDescent="0.3">
      <c r="B11" s="150" t="s">
        <v>306</v>
      </c>
      <c r="C11" s="151"/>
      <c r="D11" s="150" t="s">
        <v>307</v>
      </c>
      <c r="E11" s="154"/>
      <c r="F11" s="154"/>
      <c r="G11" s="154"/>
      <c r="H11" s="151"/>
      <c r="K11" s="150" t="s">
        <v>308</v>
      </c>
      <c r="L11" s="154"/>
      <c r="M11" s="154"/>
      <c r="N11" s="154"/>
      <c r="O11" s="154"/>
      <c r="P11" s="154"/>
      <c r="Q11" s="154"/>
      <c r="R11" s="151"/>
      <c r="S11" s="150" t="s">
        <v>309</v>
      </c>
      <c r="T11" s="154"/>
      <c r="U11" s="154"/>
      <c r="V11" s="154"/>
      <c r="W11" s="151"/>
    </row>
    <row r="12" spans="2:23" ht="78" customHeight="1" x14ac:dyDescent="0.3">
      <c r="B12" s="150" t="s">
        <v>310</v>
      </c>
      <c r="C12" s="151"/>
      <c r="D12" s="150" t="s">
        <v>311</v>
      </c>
      <c r="E12" s="154"/>
      <c r="F12" s="154"/>
      <c r="G12" s="154"/>
      <c r="H12" s="151"/>
      <c r="K12" s="150" t="s">
        <v>312</v>
      </c>
      <c r="L12" s="154"/>
      <c r="M12" s="154"/>
      <c r="N12" s="154"/>
      <c r="O12" s="154"/>
      <c r="P12" s="154"/>
      <c r="Q12" s="154"/>
      <c r="R12" s="151"/>
      <c r="S12" s="150" t="s">
        <v>313</v>
      </c>
      <c r="T12" s="154"/>
      <c r="U12" s="154"/>
      <c r="V12" s="154"/>
      <c r="W12" s="151"/>
    </row>
    <row r="13" spans="2:23" ht="86.25" customHeight="1" x14ac:dyDescent="0.3">
      <c r="B13" s="150" t="s">
        <v>314</v>
      </c>
      <c r="C13" s="151"/>
      <c r="D13" s="150" t="s">
        <v>315</v>
      </c>
      <c r="E13" s="154"/>
      <c r="F13" s="154"/>
      <c r="G13" s="154"/>
      <c r="H13" s="151"/>
      <c r="K13" s="150" t="s">
        <v>316</v>
      </c>
      <c r="L13" s="154"/>
      <c r="M13" s="154"/>
      <c r="N13" s="154"/>
      <c r="O13" s="154"/>
      <c r="P13" s="154"/>
      <c r="Q13" s="154"/>
      <c r="R13" s="151"/>
      <c r="S13" s="150" t="s">
        <v>317</v>
      </c>
      <c r="T13" s="154"/>
      <c r="U13" s="154"/>
      <c r="V13" s="154"/>
      <c r="W13" s="151"/>
    </row>
    <row r="14" spans="2:23" ht="51" customHeight="1" x14ac:dyDescent="0.3">
      <c r="B14" s="150" t="s">
        <v>318</v>
      </c>
      <c r="C14" s="151"/>
      <c r="D14" s="150" t="s">
        <v>319</v>
      </c>
      <c r="E14" s="154"/>
      <c r="F14" s="154"/>
      <c r="G14" s="154"/>
      <c r="H14" s="151"/>
      <c r="K14" s="150" t="s">
        <v>320</v>
      </c>
      <c r="L14" s="154"/>
      <c r="M14" s="154"/>
      <c r="N14" s="154"/>
      <c r="O14" s="154"/>
      <c r="P14" s="154"/>
      <c r="Q14" s="154"/>
      <c r="R14" s="151"/>
      <c r="S14" s="150" t="s">
        <v>321</v>
      </c>
      <c r="T14" s="154"/>
      <c r="U14" s="154"/>
      <c r="V14" s="154"/>
      <c r="W14" s="151"/>
    </row>
    <row r="15" spans="2:23" ht="54.75" customHeight="1" x14ac:dyDescent="0.3">
      <c r="B15" s="150" t="s">
        <v>322</v>
      </c>
      <c r="C15" s="151"/>
      <c r="D15" s="150" t="s">
        <v>323</v>
      </c>
      <c r="E15" s="154"/>
      <c r="F15" s="154"/>
      <c r="G15" s="154"/>
      <c r="H15" s="151"/>
      <c r="K15" s="150" t="s">
        <v>324</v>
      </c>
      <c r="L15" s="154"/>
      <c r="M15" s="154"/>
      <c r="N15" s="154"/>
      <c r="O15" s="154"/>
      <c r="P15" s="154"/>
      <c r="Q15" s="154"/>
      <c r="R15" s="151"/>
      <c r="S15" s="150" t="s">
        <v>325</v>
      </c>
      <c r="T15" s="154"/>
      <c r="U15" s="154"/>
      <c r="V15" s="154"/>
      <c r="W15" s="151"/>
    </row>
    <row r="16" spans="2:23" ht="66.75" customHeight="1" x14ac:dyDescent="0.3">
      <c r="B16" s="150" t="s">
        <v>326</v>
      </c>
      <c r="C16" s="151"/>
      <c r="D16" s="150" t="s">
        <v>327</v>
      </c>
      <c r="E16" s="154"/>
      <c r="F16" s="154"/>
      <c r="G16" s="154"/>
      <c r="H16" s="151"/>
      <c r="K16" s="150" t="s">
        <v>328</v>
      </c>
      <c r="L16" s="154"/>
      <c r="M16" s="154"/>
      <c r="N16" s="154"/>
      <c r="O16" s="154"/>
      <c r="P16" s="154"/>
      <c r="Q16" s="154"/>
      <c r="R16" s="151"/>
      <c r="S16" s="150" t="s">
        <v>329</v>
      </c>
      <c r="T16" s="154"/>
      <c r="U16" s="154"/>
      <c r="V16" s="154"/>
      <c r="W16" s="151"/>
    </row>
    <row r="17" spans="2:24" ht="54.75" customHeight="1" x14ac:dyDescent="0.3">
      <c r="B17" s="150" t="s">
        <v>330</v>
      </c>
      <c r="C17" s="151"/>
      <c r="D17" s="150" t="s">
        <v>331</v>
      </c>
      <c r="E17" s="154"/>
      <c r="F17" s="154"/>
      <c r="G17" s="154"/>
      <c r="H17" s="151"/>
      <c r="K17" s="164" t="s">
        <v>332</v>
      </c>
      <c r="L17" s="165"/>
      <c r="M17" s="165"/>
      <c r="N17" s="165"/>
      <c r="O17" s="165"/>
      <c r="P17" s="165"/>
      <c r="Q17" s="165"/>
      <c r="R17" s="166"/>
      <c r="S17" s="150" t="s">
        <v>333</v>
      </c>
      <c r="T17" s="154"/>
      <c r="U17" s="154"/>
      <c r="V17" s="154"/>
      <c r="W17" s="151"/>
    </row>
    <row r="18" spans="2:24" ht="50.25" customHeight="1" x14ac:dyDescent="0.3">
      <c r="B18" s="150" t="s">
        <v>334</v>
      </c>
      <c r="C18" s="151"/>
      <c r="D18" s="150" t="s">
        <v>335</v>
      </c>
      <c r="E18" s="154"/>
      <c r="F18" s="154"/>
      <c r="G18" s="154"/>
      <c r="H18" s="151"/>
      <c r="K18" s="155"/>
      <c r="L18" s="155"/>
      <c r="M18" s="155"/>
      <c r="N18" s="155"/>
      <c r="O18" s="155"/>
      <c r="P18" s="155"/>
      <c r="Q18" s="155"/>
      <c r="R18" s="155"/>
      <c r="S18" s="155"/>
      <c r="T18" s="155"/>
      <c r="U18" s="155"/>
      <c r="V18" s="155"/>
      <c r="W18" s="155"/>
    </row>
    <row r="19" spans="2:24" ht="51.75" customHeight="1" x14ac:dyDescent="0.3">
      <c r="B19" s="150" t="s">
        <v>336</v>
      </c>
      <c r="C19" s="151"/>
      <c r="D19" s="150" t="s">
        <v>337</v>
      </c>
      <c r="E19" s="154"/>
      <c r="F19" s="154"/>
      <c r="G19" s="154"/>
      <c r="H19" s="151"/>
      <c r="K19" s="155"/>
      <c r="L19" s="155"/>
      <c r="M19" s="155"/>
      <c r="N19" s="155"/>
      <c r="O19" s="155"/>
      <c r="P19" s="155"/>
      <c r="Q19" s="155"/>
      <c r="R19" s="155"/>
      <c r="S19" s="155"/>
      <c r="T19" s="155"/>
      <c r="U19" s="155"/>
      <c r="V19" s="155"/>
      <c r="W19" s="155"/>
    </row>
    <row r="20" spans="2:24" ht="56.25" customHeight="1" x14ac:dyDescent="0.3">
      <c r="B20" s="150" t="s">
        <v>338</v>
      </c>
      <c r="C20" s="151"/>
      <c r="D20" s="150" t="s">
        <v>339</v>
      </c>
      <c r="E20" s="154"/>
      <c r="F20" s="154"/>
      <c r="G20" s="154"/>
      <c r="H20" s="151"/>
      <c r="K20" s="155"/>
      <c r="L20" s="155"/>
      <c r="M20" s="155"/>
      <c r="N20" s="155"/>
      <c r="O20" s="155"/>
      <c r="P20" s="155"/>
      <c r="Q20" s="155"/>
      <c r="R20" s="155"/>
      <c r="S20" s="155"/>
      <c r="T20" s="155"/>
      <c r="U20" s="155"/>
      <c r="V20" s="155"/>
      <c r="W20" s="155"/>
    </row>
    <row r="21" spans="2:24" ht="57" customHeight="1" x14ac:dyDescent="0.3">
      <c r="B21" s="150" t="s">
        <v>340</v>
      </c>
      <c r="C21" s="151"/>
      <c r="D21" s="150" t="s">
        <v>341</v>
      </c>
      <c r="E21" s="154"/>
      <c r="F21" s="154"/>
      <c r="G21" s="154"/>
      <c r="H21" s="151"/>
      <c r="K21" s="155"/>
      <c r="L21" s="155"/>
      <c r="M21" s="155"/>
      <c r="N21" s="155"/>
      <c r="O21" s="155"/>
      <c r="P21" s="155"/>
      <c r="Q21" s="155"/>
      <c r="R21" s="155"/>
      <c r="S21" s="155"/>
      <c r="T21" s="155"/>
      <c r="U21" s="155"/>
      <c r="V21" s="155"/>
      <c r="W21" s="155"/>
    </row>
    <row r="22" spans="2:24" ht="86.25" customHeight="1" x14ac:dyDescent="0.3">
      <c r="B22" s="150" t="s">
        <v>342</v>
      </c>
      <c r="C22" s="151"/>
      <c r="D22" s="150" t="s">
        <v>343</v>
      </c>
      <c r="E22" s="154"/>
      <c r="F22" s="154"/>
      <c r="G22" s="154"/>
      <c r="H22" s="151"/>
      <c r="K22" s="155"/>
      <c r="L22" s="155"/>
      <c r="M22" s="155"/>
      <c r="N22" s="155"/>
      <c r="O22" s="155"/>
      <c r="P22" s="155"/>
      <c r="Q22" s="155"/>
      <c r="R22" s="155"/>
      <c r="S22" s="155"/>
      <c r="T22" s="155"/>
      <c r="U22" s="155"/>
      <c r="V22" s="155"/>
      <c r="W22" s="155"/>
    </row>
    <row r="23" spans="2:24" ht="55.5" customHeight="1" x14ac:dyDescent="0.3">
      <c r="B23" s="150" t="s">
        <v>344</v>
      </c>
      <c r="C23" s="151"/>
      <c r="D23" s="150" t="s">
        <v>345</v>
      </c>
      <c r="E23" s="154"/>
      <c r="F23" s="154"/>
      <c r="G23" s="154"/>
      <c r="H23" s="151"/>
      <c r="J23" s="68"/>
      <c r="K23" s="155"/>
      <c r="L23" s="155"/>
      <c r="M23" s="155"/>
      <c r="N23" s="156"/>
      <c r="O23" s="156"/>
      <c r="P23" s="156"/>
      <c r="Q23" s="155"/>
      <c r="R23" s="155"/>
      <c r="S23" s="155"/>
      <c r="T23" s="155"/>
      <c r="U23" s="155"/>
    </row>
    <row r="24" spans="2:24" ht="32.25" customHeight="1" x14ac:dyDescent="0.3">
      <c r="B24" s="150" t="s">
        <v>346</v>
      </c>
      <c r="C24" s="151"/>
      <c r="D24" s="150" t="s">
        <v>347</v>
      </c>
      <c r="E24" s="154"/>
      <c r="F24" s="154"/>
      <c r="G24" s="154"/>
      <c r="H24" s="151"/>
      <c r="J24" s="68"/>
      <c r="K24" s="155"/>
      <c r="L24" s="155"/>
      <c r="M24" s="155"/>
      <c r="N24" s="156"/>
      <c r="O24" s="156"/>
      <c r="P24" s="156"/>
      <c r="Q24" s="155"/>
      <c r="R24" s="155"/>
      <c r="S24" s="155"/>
      <c r="T24" s="155"/>
      <c r="U24" s="155"/>
    </row>
    <row r="25" spans="2:24" ht="52.5" customHeight="1" x14ac:dyDescent="0.3">
      <c r="B25" s="150" t="s">
        <v>348</v>
      </c>
      <c r="C25" s="151"/>
      <c r="D25" s="150" t="s">
        <v>349</v>
      </c>
      <c r="E25" s="154"/>
      <c r="F25" s="154"/>
      <c r="G25" s="154"/>
      <c r="H25" s="151"/>
      <c r="J25" s="68"/>
      <c r="K25" s="155"/>
      <c r="L25" s="155"/>
      <c r="M25" s="155"/>
      <c r="N25" s="156"/>
      <c r="O25" s="156"/>
      <c r="P25" s="156"/>
      <c r="Q25" s="155"/>
      <c r="R25" s="155"/>
      <c r="S25" s="155"/>
      <c r="T25" s="155"/>
      <c r="U25" s="155"/>
    </row>
    <row r="26" spans="2:24" ht="45" customHeight="1" x14ac:dyDescent="0.3">
      <c r="B26" s="150" t="s">
        <v>350</v>
      </c>
      <c r="C26" s="151"/>
      <c r="D26" s="150" t="s">
        <v>351</v>
      </c>
      <c r="E26" s="154"/>
      <c r="F26" s="154"/>
      <c r="G26" s="154"/>
      <c r="H26" s="151"/>
      <c r="J26" s="68"/>
      <c r="K26" s="155"/>
      <c r="L26" s="155"/>
      <c r="M26" s="155"/>
      <c r="N26" s="156"/>
      <c r="O26" s="156"/>
      <c r="P26" s="156"/>
      <c r="Q26" s="155"/>
      <c r="R26" s="155"/>
      <c r="S26" s="155"/>
      <c r="T26" s="155"/>
      <c r="U26" s="155"/>
    </row>
    <row r="27" spans="2:24" ht="15" customHeight="1" x14ac:dyDescent="0.3"/>
    <row r="28" spans="2:24" ht="325.95" customHeight="1" x14ac:dyDescent="0.3"/>
    <row r="29" spans="2:24" ht="15" customHeight="1" x14ac:dyDescent="0.3"/>
    <row r="30" spans="2:24" ht="27" customHeight="1" x14ac:dyDescent="0.3">
      <c r="B30" s="175" t="s">
        <v>352</v>
      </c>
      <c r="C30" s="175"/>
      <c r="D30" s="175"/>
      <c r="E30" s="175"/>
      <c r="F30" s="175"/>
      <c r="G30" s="175"/>
      <c r="H30" s="175"/>
      <c r="I30" s="175"/>
      <c r="J30" s="175"/>
      <c r="K30" s="175"/>
      <c r="L30" s="175"/>
      <c r="M30" s="175"/>
      <c r="N30" s="175"/>
      <c r="O30" s="175"/>
      <c r="P30" s="175"/>
      <c r="Q30" s="175"/>
      <c r="R30" s="175"/>
      <c r="S30" s="175"/>
      <c r="T30" s="175"/>
      <c r="U30" s="175"/>
      <c r="V30" s="175"/>
      <c r="W30" s="45"/>
      <c r="X30" s="38"/>
    </row>
    <row r="31" spans="2:24" ht="9.75" customHeight="1" x14ac:dyDescent="0.3"/>
    <row r="32" spans="2:24" ht="36.75" customHeight="1" x14ac:dyDescent="0.3"/>
    <row r="33" spans="2:23" ht="9.6" customHeight="1" x14ac:dyDescent="0.3"/>
    <row r="34" spans="2:23" s="46" customFormat="1" ht="18" x14ac:dyDescent="0.35">
      <c r="B34" s="176" t="s">
        <v>353</v>
      </c>
      <c r="C34" s="177"/>
    </row>
    <row r="35" spans="2:23" ht="15.6" x14ac:dyDescent="0.3">
      <c r="B35" s="28" t="s">
        <v>354</v>
      </c>
      <c r="C35" s="28" t="s">
        <v>355</v>
      </c>
      <c r="D35" s="158" t="s">
        <v>356</v>
      </c>
      <c r="E35" s="159"/>
      <c r="F35" s="159"/>
      <c r="G35" s="159"/>
      <c r="H35" s="159"/>
      <c r="I35" s="159"/>
      <c r="J35" s="159"/>
      <c r="K35" s="159"/>
      <c r="L35" s="159"/>
      <c r="M35" s="159"/>
      <c r="N35" s="159"/>
      <c r="O35" s="159"/>
      <c r="P35" s="159"/>
      <c r="Q35" s="159"/>
      <c r="R35" s="159"/>
      <c r="S35" s="47"/>
      <c r="T35" s="47"/>
      <c r="U35" s="47"/>
      <c r="V35" s="47"/>
      <c r="W35" s="47"/>
    </row>
    <row r="36" spans="2:23" ht="15.6" x14ac:dyDescent="0.3">
      <c r="B36" s="39" t="s">
        <v>357</v>
      </c>
      <c r="C36" s="40" t="s">
        <v>358</v>
      </c>
      <c r="D36" s="180" t="s">
        <v>359</v>
      </c>
      <c r="E36" s="180"/>
      <c r="F36" s="180"/>
      <c r="G36" s="180"/>
      <c r="H36" s="180"/>
      <c r="I36" s="180"/>
      <c r="J36" s="180"/>
      <c r="K36" s="180"/>
      <c r="L36" s="180"/>
      <c r="M36" s="180"/>
      <c r="N36" s="180"/>
      <c r="O36" s="180"/>
      <c r="P36" s="180"/>
      <c r="Q36" s="180"/>
      <c r="R36" s="180"/>
      <c r="S36" s="26"/>
      <c r="T36" s="26"/>
      <c r="U36" s="26"/>
      <c r="V36" s="26"/>
      <c r="W36" s="26"/>
    </row>
    <row r="37" spans="2:23" ht="15.6" x14ac:dyDescent="0.3">
      <c r="B37" s="39" t="s">
        <v>360</v>
      </c>
      <c r="C37" s="40" t="s">
        <v>361</v>
      </c>
      <c r="D37" s="157" t="s">
        <v>362</v>
      </c>
      <c r="E37" s="157"/>
      <c r="F37" s="157"/>
      <c r="G37" s="157"/>
      <c r="H37" s="157"/>
      <c r="I37" s="157"/>
      <c r="J37" s="157"/>
      <c r="K37" s="157"/>
      <c r="L37" s="157"/>
      <c r="M37" s="157"/>
      <c r="N37" s="157"/>
      <c r="O37" s="157"/>
      <c r="P37" s="157"/>
      <c r="Q37" s="157"/>
      <c r="R37" s="157"/>
      <c r="S37" s="26"/>
      <c r="T37" s="26"/>
      <c r="U37" s="26"/>
      <c r="V37" s="26"/>
      <c r="W37" s="26"/>
    </row>
    <row r="38" spans="2:23" ht="16.95" customHeight="1" x14ac:dyDescent="0.3">
      <c r="B38" s="39" t="s">
        <v>363</v>
      </c>
      <c r="C38" s="40" t="s">
        <v>364</v>
      </c>
      <c r="D38" s="178" t="s">
        <v>365</v>
      </c>
      <c r="E38" s="178"/>
      <c r="F38" s="178"/>
      <c r="G38" s="178"/>
      <c r="H38" s="178"/>
      <c r="I38" s="178"/>
      <c r="J38" s="178"/>
      <c r="K38" s="178"/>
      <c r="L38" s="178"/>
      <c r="M38" s="178"/>
      <c r="N38" s="178"/>
      <c r="O38" s="178"/>
      <c r="P38" s="178"/>
      <c r="Q38" s="179"/>
      <c r="R38" s="179"/>
      <c r="S38" s="26"/>
      <c r="T38" s="26"/>
      <c r="U38" s="26"/>
      <c r="V38" s="26"/>
      <c r="W38" s="26"/>
    </row>
    <row r="39" spans="2:23" ht="28.5" customHeight="1" x14ac:dyDescent="0.3">
      <c r="R39" s="70"/>
      <c r="S39" s="26"/>
      <c r="T39" s="26"/>
      <c r="U39" s="26"/>
      <c r="V39" s="26"/>
      <c r="W39" s="26"/>
    </row>
    <row r="40" spans="2:23" ht="24.75" customHeight="1" x14ac:dyDescent="0.45">
      <c r="D40" s="172" t="s">
        <v>366</v>
      </c>
      <c r="E40" s="172"/>
      <c r="F40" s="172"/>
      <c r="G40" s="172"/>
      <c r="H40" s="172"/>
      <c r="I40" s="172"/>
      <c r="J40" s="172"/>
      <c r="K40" s="172"/>
      <c r="L40" s="172"/>
      <c r="M40" s="172"/>
      <c r="N40" s="172"/>
      <c r="O40" s="172"/>
      <c r="P40" s="172"/>
      <c r="Q40" s="172"/>
      <c r="R40" s="172"/>
      <c r="S40" s="173"/>
      <c r="T40" s="173"/>
      <c r="U40" s="173"/>
      <c r="V40" s="173"/>
      <c r="W40" s="174"/>
    </row>
    <row r="41" spans="2:23" s="10" customFormat="1" ht="18" x14ac:dyDescent="0.3">
      <c r="D41" s="169" t="s">
        <v>367</v>
      </c>
      <c r="E41" s="170"/>
      <c r="F41" s="170"/>
      <c r="G41" s="170"/>
      <c r="H41" s="170"/>
      <c r="I41" s="170"/>
      <c r="J41" s="170"/>
      <c r="K41" s="170"/>
      <c r="L41" s="170"/>
      <c r="M41" s="170"/>
      <c r="N41" s="170"/>
      <c r="O41" s="170"/>
      <c r="P41" s="170"/>
      <c r="Q41" s="170"/>
      <c r="R41" s="171"/>
      <c r="S41" s="64"/>
      <c r="T41" s="64"/>
      <c r="U41" s="64"/>
      <c r="V41" s="64"/>
      <c r="W41" s="64"/>
    </row>
    <row r="42" spans="2:23" s="10" customFormat="1" ht="15.6" x14ac:dyDescent="0.3">
      <c r="B42" s="50"/>
      <c r="C42" s="50"/>
      <c r="D42" s="51">
        <v>1</v>
      </c>
      <c r="E42" s="51">
        <v>2</v>
      </c>
      <c r="F42" s="51">
        <v>3</v>
      </c>
      <c r="G42" s="51" t="s">
        <v>368</v>
      </c>
      <c r="H42" s="51" t="s">
        <v>369</v>
      </c>
      <c r="I42" s="51" t="s">
        <v>370</v>
      </c>
      <c r="J42" s="51" t="s">
        <v>371</v>
      </c>
      <c r="K42" s="51" t="s">
        <v>372</v>
      </c>
      <c r="L42" s="51" t="s">
        <v>373</v>
      </c>
      <c r="M42" s="51" t="s">
        <v>374</v>
      </c>
      <c r="N42" s="51" t="s">
        <v>375</v>
      </c>
      <c r="O42" s="51" t="s">
        <v>376</v>
      </c>
      <c r="P42" s="51" t="s">
        <v>377</v>
      </c>
      <c r="Q42" s="51">
        <v>5</v>
      </c>
      <c r="R42" s="51">
        <v>6</v>
      </c>
      <c r="S42" s="64"/>
      <c r="T42" s="64"/>
      <c r="U42" s="64"/>
      <c r="V42" s="64"/>
      <c r="W42" s="64"/>
    </row>
    <row r="43" spans="2:23" ht="15" customHeight="1" x14ac:dyDescent="0.3">
      <c r="B43" s="39" t="s">
        <v>357</v>
      </c>
      <c r="C43" s="40" t="s">
        <v>358</v>
      </c>
      <c r="D43" s="41">
        <f t="shared" ref="D43:R45" si="0">COUNTIF(D$50:D$155, $B43)</f>
        <v>7</v>
      </c>
      <c r="E43" s="41">
        <f t="shared" si="0"/>
        <v>7</v>
      </c>
      <c r="F43" s="41">
        <f t="shared" si="0"/>
        <v>7</v>
      </c>
      <c r="G43" s="41">
        <f t="shared" si="0"/>
        <v>7</v>
      </c>
      <c r="H43" s="41">
        <f t="shared" si="0"/>
        <v>7</v>
      </c>
      <c r="I43" s="41">
        <f t="shared" si="0"/>
        <v>7</v>
      </c>
      <c r="J43" s="41">
        <f t="shared" si="0"/>
        <v>7</v>
      </c>
      <c r="K43" s="41">
        <f t="shared" si="0"/>
        <v>7</v>
      </c>
      <c r="L43" s="41">
        <f t="shared" si="0"/>
        <v>7</v>
      </c>
      <c r="M43" s="41">
        <f t="shared" si="0"/>
        <v>7</v>
      </c>
      <c r="N43" s="41">
        <f t="shared" si="0"/>
        <v>7</v>
      </c>
      <c r="O43" s="41">
        <f t="shared" si="0"/>
        <v>7</v>
      </c>
      <c r="P43" s="41">
        <f t="shared" si="0"/>
        <v>7</v>
      </c>
      <c r="Q43" s="41">
        <f t="shared" si="0"/>
        <v>7</v>
      </c>
      <c r="R43" s="41">
        <f t="shared" si="0"/>
        <v>7</v>
      </c>
      <c r="S43" s="64"/>
      <c r="T43" s="64"/>
      <c r="U43" s="64"/>
      <c r="V43" s="64"/>
      <c r="W43" s="64"/>
    </row>
    <row r="44" spans="2:23" ht="15" customHeight="1" x14ac:dyDescent="0.3">
      <c r="B44" s="39" t="s">
        <v>360</v>
      </c>
      <c r="C44" s="40" t="s">
        <v>361</v>
      </c>
      <c r="D44" s="41">
        <f t="shared" si="0"/>
        <v>0</v>
      </c>
      <c r="E44" s="41">
        <f t="shared" si="0"/>
        <v>0</v>
      </c>
      <c r="F44" s="41">
        <f t="shared" si="0"/>
        <v>0</v>
      </c>
      <c r="G44" s="41">
        <f t="shared" si="0"/>
        <v>0</v>
      </c>
      <c r="H44" s="41">
        <f t="shared" si="0"/>
        <v>0</v>
      </c>
      <c r="I44" s="41">
        <f t="shared" si="0"/>
        <v>0</v>
      </c>
      <c r="J44" s="41">
        <f t="shared" si="0"/>
        <v>0</v>
      </c>
      <c r="K44" s="41">
        <f t="shared" si="0"/>
        <v>0</v>
      </c>
      <c r="L44" s="41">
        <f t="shared" si="0"/>
        <v>0</v>
      </c>
      <c r="M44" s="41">
        <f t="shared" si="0"/>
        <v>0</v>
      </c>
      <c r="N44" s="41">
        <f t="shared" si="0"/>
        <v>0</v>
      </c>
      <c r="O44" s="41">
        <f t="shared" si="0"/>
        <v>0</v>
      </c>
      <c r="P44" s="41">
        <f t="shared" si="0"/>
        <v>0</v>
      </c>
      <c r="Q44" s="41">
        <f t="shared" si="0"/>
        <v>0</v>
      </c>
      <c r="R44" s="41">
        <f t="shared" si="0"/>
        <v>0</v>
      </c>
      <c r="S44" s="64"/>
      <c r="T44" s="64"/>
      <c r="U44" s="64"/>
      <c r="V44" s="64"/>
      <c r="W44" s="64"/>
    </row>
    <row r="45" spans="2:23" ht="15" customHeight="1" x14ac:dyDescent="0.3">
      <c r="B45" s="39" t="s">
        <v>363</v>
      </c>
      <c r="C45" s="40" t="s">
        <v>364</v>
      </c>
      <c r="D45" s="41">
        <f t="shared" si="0"/>
        <v>1</v>
      </c>
      <c r="E45" s="41">
        <f t="shared" si="0"/>
        <v>1</v>
      </c>
      <c r="F45" s="41">
        <f t="shared" si="0"/>
        <v>3</v>
      </c>
      <c r="G45" s="41">
        <f t="shared" si="0"/>
        <v>0</v>
      </c>
      <c r="H45" s="41">
        <f t="shared" si="0"/>
        <v>0</v>
      </c>
      <c r="I45" s="41">
        <f t="shared" si="0"/>
        <v>0</v>
      </c>
      <c r="J45" s="41">
        <f t="shared" si="0"/>
        <v>0</v>
      </c>
      <c r="K45" s="41">
        <f t="shared" si="0"/>
        <v>0</v>
      </c>
      <c r="L45" s="41">
        <f t="shared" si="0"/>
        <v>0</v>
      </c>
      <c r="M45" s="41">
        <f t="shared" si="0"/>
        <v>0</v>
      </c>
      <c r="N45" s="41">
        <f t="shared" si="0"/>
        <v>0</v>
      </c>
      <c r="O45" s="41">
        <f t="shared" si="0"/>
        <v>0</v>
      </c>
      <c r="P45" s="41">
        <f t="shared" si="0"/>
        <v>0</v>
      </c>
      <c r="Q45" s="41">
        <f t="shared" si="0"/>
        <v>27</v>
      </c>
      <c r="R45" s="41">
        <f t="shared" si="0"/>
        <v>0</v>
      </c>
      <c r="S45" s="64"/>
      <c r="T45" s="64"/>
      <c r="U45" s="64"/>
      <c r="V45" s="64"/>
      <c r="W45" s="64"/>
    </row>
    <row r="46" spans="2:23" ht="15" customHeight="1" x14ac:dyDescent="0.3">
      <c r="R46" s="70"/>
      <c r="S46" s="26"/>
      <c r="T46" s="26"/>
      <c r="U46" s="26"/>
      <c r="V46" s="26"/>
      <c r="W46" s="26"/>
    </row>
    <row r="47" spans="2:23" ht="22.5" customHeight="1" x14ac:dyDescent="0.3">
      <c r="D47" s="167" t="s">
        <v>378</v>
      </c>
      <c r="E47" s="167"/>
      <c r="F47" s="167"/>
      <c r="G47" s="167"/>
      <c r="H47" s="167"/>
      <c r="I47" s="167"/>
      <c r="J47" s="167"/>
      <c r="K47" s="167"/>
      <c r="L47" s="167"/>
      <c r="M47" s="167"/>
      <c r="N47" s="167"/>
      <c r="O47" s="167"/>
      <c r="P47" s="167"/>
      <c r="Q47" s="167"/>
      <c r="R47" s="167"/>
      <c r="S47" s="168"/>
      <c r="T47" s="168"/>
      <c r="U47" s="168"/>
      <c r="V47" s="168"/>
      <c r="W47" s="168"/>
    </row>
    <row r="48" spans="2:23" ht="18" x14ac:dyDescent="0.3">
      <c r="D48" s="169" t="s">
        <v>367</v>
      </c>
      <c r="E48" s="170"/>
      <c r="F48" s="170"/>
      <c r="G48" s="170"/>
      <c r="H48" s="170"/>
      <c r="I48" s="170"/>
      <c r="J48" s="170"/>
      <c r="K48" s="170"/>
      <c r="L48" s="170"/>
      <c r="M48" s="170"/>
      <c r="N48" s="170"/>
      <c r="O48" s="170"/>
      <c r="P48" s="170"/>
      <c r="Q48" s="170"/>
      <c r="R48" s="171"/>
      <c r="S48" s="65"/>
      <c r="T48" s="65"/>
      <c r="U48" s="65"/>
      <c r="V48" s="65"/>
      <c r="W48" s="65"/>
    </row>
    <row r="49" spans="2:23" ht="57.6" x14ac:dyDescent="0.3">
      <c r="B49" s="24" t="s">
        <v>379</v>
      </c>
      <c r="C49" s="25" t="s">
        <v>380</v>
      </c>
      <c r="D49" s="51">
        <v>1</v>
      </c>
      <c r="E49" s="51">
        <v>2</v>
      </c>
      <c r="F49" s="51">
        <v>3</v>
      </c>
      <c r="G49" s="51" t="s">
        <v>368</v>
      </c>
      <c r="H49" s="51" t="s">
        <v>369</v>
      </c>
      <c r="I49" s="51" t="s">
        <v>370</v>
      </c>
      <c r="J49" s="51" t="s">
        <v>371</v>
      </c>
      <c r="K49" s="51" t="s">
        <v>372</v>
      </c>
      <c r="L49" s="51" t="s">
        <v>373</v>
      </c>
      <c r="M49" s="51" t="s">
        <v>374</v>
      </c>
      <c r="N49" s="51" t="s">
        <v>375</v>
      </c>
      <c r="O49" s="51" t="s">
        <v>376</v>
      </c>
      <c r="P49" s="51" t="s">
        <v>377</v>
      </c>
      <c r="Q49" s="51">
        <v>5</v>
      </c>
      <c r="R49" s="51">
        <v>6</v>
      </c>
      <c r="S49" s="65"/>
      <c r="T49" s="65"/>
      <c r="U49" s="65"/>
      <c r="V49" s="65"/>
      <c r="W49" s="65"/>
    </row>
    <row r="50" spans="2:23" ht="14.4" x14ac:dyDescent="0.3">
      <c r="B50" s="114" t="s">
        <v>76</v>
      </c>
      <c r="C50" s="115" t="s">
        <v>77</v>
      </c>
      <c r="D50" s="113" t="s">
        <v>381</v>
      </c>
      <c r="E50" s="113" t="s">
        <v>381</v>
      </c>
      <c r="F50" s="113" t="s">
        <v>381</v>
      </c>
      <c r="G50" s="113" t="s">
        <v>381</v>
      </c>
      <c r="H50" s="113" t="s">
        <v>381</v>
      </c>
      <c r="I50" s="113" t="s">
        <v>381</v>
      </c>
      <c r="J50" s="113" t="s">
        <v>381</v>
      </c>
      <c r="K50" s="113" t="s">
        <v>381</v>
      </c>
      <c r="L50" s="113" t="s">
        <v>381</v>
      </c>
      <c r="M50" s="113" t="s">
        <v>381</v>
      </c>
      <c r="N50" s="113" t="s">
        <v>381</v>
      </c>
      <c r="O50" s="113" t="s">
        <v>381</v>
      </c>
      <c r="P50" s="113" t="s">
        <v>381</v>
      </c>
      <c r="Q50" s="113" t="s">
        <v>381</v>
      </c>
      <c r="R50" s="113" t="s">
        <v>381</v>
      </c>
      <c r="S50" s="65"/>
      <c r="T50" s="65"/>
      <c r="U50" s="65"/>
      <c r="V50" s="65"/>
      <c r="W50" s="65"/>
    </row>
    <row r="51" spans="2:23" ht="14.4" x14ac:dyDescent="0.3">
      <c r="B51" s="114" t="s">
        <v>86</v>
      </c>
      <c r="C51" s="115" t="s">
        <v>87</v>
      </c>
      <c r="D51" s="113" t="s">
        <v>381</v>
      </c>
      <c r="E51" s="113" t="s">
        <v>381</v>
      </c>
      <c r="F51" s="113" t="s">
        <v>381</v>
      </c>
      <c r="G51" s="113" t="s">
        <v>381</v>
      </c>
      <c r="H51" s="113" t="s">
        <v>381</v>
      </c>
      <c r="I51" s="113" t="s">
        <v>381</v>
      </c>
      <c r="J51" s="113" t="s">
        <v>381</v>
      </c>
      <c r="K51" s="113" t="s">
        <v>381</v>
      </c>
      <c r="L51" s="113" t="s">
        <v>381</v>
      </c>
      <c r="M51" s="113" t="s">
        <v>381</v>
      </c>
      <c r="N51" s="113" t="s">
        <v>381</v>
      </c>
      <c r="O51" s="113" t="s">
        <v>381</v>
      </c>
      <c r="P51" s="113" t="s">
        <v>381</v>
      </c>
      <c r="Q51" s="113" t="s">
        <v>381</v>
      </c>
      <c r="R51" s="113" t="s">
        <v>381</v>
      </c>
      <c r="S51" s="65"/>
      <c r="T51" s="65"/>
      <c r="U51" s="65"/>
      <c r="V51" s="65"/>
      <c r="W51" s="65"/>
    </row>
    <row r="52" spans="2:23" ht="14.4" x14ac:dyDescent="0.3">
      <c r="B52" s="114" t="s">
        <v>140</v>
      </c>
      <c r="C52" s="115" t="s">
        <v>141</v>
      </c>
      <c r="D52" s="113" t="s">
        <v>381</v>
      </c>
      <c r="E52" s="113" t="s">
        <v>381</v>
      </c>
      <c r="F52" s="113" t="s">
        <v>363</v>
      </c>
      <c r="G52" s="113" t="s">
        <v>381</v>
      </c>
      <c r="H52" s="113" t="s">
        <v>381</v>
      </c>
      <c r="I52" s="113" t="s">
        <v>381</v>
      </c>
      <c r="J52" s="113" t="s">
        <v>381</v>
      </c>
      <c r="K52" s="113" t="s">
        <v>381</v>
      </c>
      <c r="L52" s="113" t="s">
        <v>381</v>
      </c>
      <c r="M52" s="113" t="s">
        <v>381</v>
      </c>
      <c r="N52" s="113" t="s">
        <v>381</v>
      </c>
      <c r="O52" s="113" t="s">
        <v>381</v>
      </c>
      <c r="P52" s="113" t="s">
        <v>381</v>
      </c>
      <c r="Q52" s="113" t="s">
        <v>381</v>
      </c>
      <c r="R52" s="113" t="s">
        <v>381</v>
      </c>
      <c r="S52" s="65"/>
      <c r="T52" s="65"/>
      <c r="U52" s="65"/>
      <c r="V52" s="65"/>
      <c r="W52" s="65"/>
    </row>
    <row r="53" spans="2:23" ht="14.4" x14ac:dyDescent="0.3">
      <c r="B53" s="114" t="s">
        <v>230</v>
      </c>
      <c r="C53" s="115" t="s">
        <v>231</v>
      </c>
      <c r="D53" s="113" t="s">
        <v>381</v>
      </c>
      <c r="E53" s="113" t="s">
        <v>381</v>
      </c>
      <c r="F53" s="113" t="s">
        <v>381</v>
      </c>
      <c r="G53" s="113" t="s">
        <v>381</v>
      </c>
      <c r="H53" s="113" t="s">
        <v>381</v>
      </c>
      <c r="I53" s="113" t="s">
        <v>381</v>
      </c>
      <c r="J53" s="113" t="s">
        <v>381</v>
      </c>
      <c r="K53" s="113" t="s">
        <v>381</v>
      </c>
      <c r="L53" s="113" t="s">
        <v>381</v>
      </c>
      <c r="M53" s="113" t="s">
        <v>381</v>
      </c>
      <c r="N53" s="113" t="s">
        <v>381</v>
      </c>
      <c r="O53" s="113" t="s">
        <v>381</v>
      </c>
      <c r="P53" s="113" t="s">
        <v>381</v>
      </c>
      <c r="Q53" s="113" t="s">
        <v>381</v>
      </c>
      <c r="R53" s="113" t="s">
        <v>381</v>
      </c>
      <c r="S53" s="65"/>
      <c r="T53" s="65"/>
      <c r="U53" s="65"/>
      <c r="V53" s="65"/>
      <c r="W53" s="65"/>
    </row>
    <row r="54" spans="2:23" ht="14.4" x14ac:dyDescent="0.3">
      <c r="B54" s="114" t="s">
        <v>234</v>
      </c>
      <c r="C54" s="115" t="s">
        <v>235</v>
      </c>
      <c r="D54" s="113" t="s">
        <v>381</v>
      </c>
      <c r="E54" s="113" t="s">
        <v>381</v>
      </c>
      <c r="F54" s="113" t="s">
        <v>381</v>
      </c>
      <c r="G54" s="113" t="s">
        <v>381</v>
      </c>
      <c r="H54" s="113" t="s">
        <v>381</v>
      </c>
      <c r="I54" s="113" t="s">
        <v>381</v>
      </c>
      <c r="J54" s="113" t="s">
        <v>381</v>
      </c>
      <c r="K54" s="113" t="s">
        <v>381</v>
      </c>
      <c r="L54" s="113" t="s">
        <v>381</v>
      </c>
      <c r="M54" s="113" t="s">
        <v>381</v>
      </c>
      <c r="N54" s="113" t="s">
        <v>381</v>
      </c>
      <c r="O54" s="113" t="s">
        <v>381</v>
      </c>
      <c r="P54" s="113" t="s">
        <v>381</v>
      </c>
      <c r="Q54" s="113" t="s">
        <v>381</v>
      </c>
      <c r="R54" s="113" t="s">
        <v>381</v>
      </c>
      <c r="S54" s="65"/>
      <c r="T54" s="65"/>
      <c r="U54" s="65"/>
      <c r="V54" s="65"/>
      <c r="W54" s="65"/>
    </row>
    <row r="55" spans="2:23" ht="14.4" x14ac:dyDescent="0.3">
      <c r="B55" s="114" t="s">
        <v>214</v>
      </c>
      <c r="C55" s="115" t="s">
        <v>215</v>
      </c>
      <c r="D55" s="113" t="s">
        <v>381</v>
      </c>
      <c r="E55" s="113" t="s">
        <v>381</v>
      </c>
      <c r="F55" s="113" t="s">
        <v>381</v>
      </c>
      <c r="G55" s="113" t="s">
        <v>381</v>
      </c>
      <c r="H55" s="113" t="s">
        <v>381</v>
      </c>
      <c r="I55" s="113" t="s">
        <v>381</v>
      </c>
      <c r="J55" s="113" t="s">
        <v>381</v>
      </c>
      <c r="K55" s="113" t="s">
        <v>381</v>
      </c>
      <c r="L55" s="113" t="s">
        <v>381</v>
      </c>
      <c r="M55" s="113" t="s">
        <v>381</v>
      </c>
      <c r="N55" s="113" t="s">
        <v>381</v>
      </c>
      <c r="O55" s="113" t="s">
        <v>381</v>
      </c>
      <c r="P55" s="113" t="s">
        <v>381</v>
      </c>
      <c r="Q55" s="113" t="s">
        <v>363</v>
      </c>
      <c r="R55" s="113" t="s">
        <v>381</v>
      </c>
      <c r="S55" s="65"/>
      <c r="T55" s="65"/>
      <c r="U55" s="65"/>
      <c r="V55" s="65"/>
      <c r="W55" s="65"/>
    </row>
    <row r="56" spans="2:23" ht="14.4" x14ac:dyDescent="0.3">
      <c r="B56" s="114" t="s">
        <v>220</v>
      </c>
      <c r="C56" s="115" t="s">
        <v>221</v>
      </c>
      <c r="D56" s="113" t="s">
        <v>381</v>
      </c>
      <c r="E56" s="113" t="s">
        <v>381</v>
      </c>
      <c r="F56" s="113" t="s">
        <v>381</v>
      </c>
      <c r="G56" s="113" t="s">
        <v>381</v>
      </c>
      <c r="H56" s="113" t="s">
        <v>381</v>
      </c>
      <c r="I56" s="113" t="s">
        <v>381</v>
      </c>
      <c r="J56" s="113" t="s">
        <v>381</v>
      </c>
      <c r="K56" s="113" t="s">
        <v>381</v>
      </c>
      <c r="L56" s="113" t="s">
        <v>381</v>
      </c>
      <c r="M56" s="113" t="s">
        <v>381</v>
      </c>
      <c r="N56" s="113" t="s">
        <v>381</v>
      </c>
      <c r="O56" s="113" t="s">
        <v>381</v>
      </c>
      <c r="P56" s="113" t="s">
        <v>381</v>
      </c>
      <c r="Q56" s="113" t="s">
        <v>363</v>
      </c>
      <c r="R56" s="113" t="s">
        <v>381</v>
      </c>
      <c r="S56" s="65"/>
      <c r="T56" s="65"/>
      <c r="U56" s="65"/>
      <c r="V56" s="65"/>
      <c r="W56" s="65"/>
    </row>
    <row r="57" spans="2:23" ht="14.4" x14ac:dyDescent="0.3">
      <c r="B57" s="114" t="s">
        <v>246</v>
      </c>
      <c r="C57" s="115" t="s">
        <v>247</v>
      </c>
      <c r="D57" s="113" t="s">
        <v>381</v>
      </c>
      <c r="E57" s="113" t="s">
        <v>381</v>
      </c>
      <c r="F57" s="113" t="s">
        <v>381</v>
      </c>
      <c r="G57" s="113" t="s">
        <v>381</v>
      </c>
      <c r="H57" s="113" t="s">
        <v>381</v>
      </c>
      <c r="I57" s="113" t="s">
        <v>381</v>
      </c>
      <c r="J57" s="113" t="s">
        <v>381</v>
      </c>
      <c r="K57" s="113" t="s">
        <v>381</v>
      </c>
      <c r="L57" s="113" t="s">
        <v>381</v>
      </c>
      <c r="M57" s="113" t="s">
        <v>381</v>
      </c>
      <c r="N57" s="113" t="s">
        <v>381</v>
      </c>
      <c r="O57" s="113" t="s">
        <v>381</v>
      </c>
      <c r="P57" s="113" t="s">
        <v>381</v>
      </c>
      <c r="Q57" s="113" t="s">
        <v>381</v>
      </c>
      <c r="R57" s="113" t="s">
        <v>381</v>
      </c>
      <c r="S57" s="65"/>
      <c r="T57" s="65"/>
      <c r="U57" s="65"/>
      <c r="V57" s="65"/>
      <c r="W57" s="65"/>
    </row>
    <row r="58" spans="2:23" ht="14.4" x14ac:dyDescent="0.3">
      <c r="B58" s="114" t="s">
        <v>262</v>
      </c>
      <c r="C58" s="115" t="s">
        <v>263</v>
      </c>
      <c r="D58" s="113" t="s">
        <v>381</v>
      </c>
      <c r="E58" s="113" t="s">
        <v>381</v>
      </c>
      <c r="F58" s="113" t="s">
        <v>381</v>
      </c>
      <c r="G58" s="113" t="s">
        <v>381</v>
      </c>
      <c r="H58" s="113" t="s">
        <v>381</v>
      </c>
      <c r="I58" s="113" t="s">
        <v>381</v>
      </c>
      <c r="J58" s="113" t="s">
        <v>381</v>
      </c>
      <c r="K58" s="113" t="s">
        <v>381</v>
      </c>
      <c r="L58" s="113" t="s">
        <v>381</v>
      </c>
      <c r="M58" s="113" t="s">
        <v>381</v>
      </c>
      <c r="N58" s="113" t="s">
        <v>381</v>
      </c>
      <c r="O58" s="113" t="s">
        <v>381</v>
      </c>
      <c r="P58" s="113" t="s">
        <v>381</v>
      </c>
      <c r="Q58" s="113" t="s">
        <v>363</v>
      </c>
      <c r="R58" s="113" t="s">
        <v>381</v>
      </c>
      <c r="S58" s="65"/>
      <c r="T58" s="65"/>
      <c r="U58" s="65"/>
      <c r="V58" s="65"/>
      <c r="W58" s="65"/>
    </row>
    <row r="59" spans="2:23" ht="14.4" x14ac:dyDescent="0.3">
      <c r="B59" s="114" t="s">
        <v>196</v>
      </c>
      <c r="C59" s="115" t="s">
        <v>197</v>
      </c>
      <c r="D59" s="113" t="s">
        <v>381</v>
      </c>
      <c r="E59" s="113" t="s">
        <v>381</v>
      </c>
      <c r="F59" s="113" t="s">
        <v>381</v>
      </c>
      <c r="G59" s="113" t="s">
        <v>381</v>
      </c>
      <c r="H59" s="113" t="s">
        <v>381</v>
      </c>
      <c r="I59" s="113" t="s">
        <v>381</v>
      </c>
      <c r="J59" s="113" t="s">
        <v>381</v>
      </c>
      <c r="K59" s="113" t="s">
        <v>381</v>
      </c>
      <c r="L59" s="113" t="s">
        <v>381</v>
      </c>
      <c r="M59" s="113" t="s">
        <v>381</v>
      </c>
      <c r="N59" s="113" t="s">
        <v>381</v>
      </c>
      <c r="O59" s="113" t="s">
        <v>381</v>
      </c>
      <c r="P59" s="113" t="s">
        <v>381</v>
      </c>
      <c r="Q59" s="113" t="s">
        <v>381</v>
      </c>
      <c r="R59" s="113" t="s">
        <v>381</v>
      </c>
      <c r="S59" s="65"/>
      <c r="T59" s="65"/>
      <c r="U59" s="65"/>
      <c r="V59" s="65"/>
      <c r="W59" s="65"/>
    </row>
    <row r="60" spans="2:23" ht="14.4" x14ac:dyDescent="0.3">
      <c r="B60" s="114" t="s">
        <v>202</v>
      </c>
      <c r="C60" s="115" t="s">
        <v>203</v>
      </c>
      <c r="D60" s="113" t="s">
        <v>363</v>
      </c>
      <c r="E60" s="113" t="s">
        <v>363</v>
      </c>
      <c r="F60" s="113" t="s">
        <v>363</v>
      </c>
      <c r="G60" s="113" t="s">
        <v>381</v>
      </c>
      <c r="H60" s="113" t="s">
        <v>381</v>
      </c>
      <c r="I60" s="113" t="s">
        <v>381</v>
      </c>
      <c r="J60" s="113" t="s">
        <v>381</v>
      </c>
      <c r="K60" s="113" t="s">
        <v>381</v>
      </c>
      <c r="L60" s="113" t="s">
        <v>381</v>
      </c>
      <c r="M60" s="113" t="s">
        <v>381</v>
      </c>
      <c r="N60" s="113" t="s">
        <v>381</v>
      </c>
      <c r="O60" s="113" t="s">
        <v>381</v>
      </c>
      <c r="P60" s="113" t="s">
        <v>381</v>
      </c>
      <c r="Q60" s="113" t="s">
        <v>363</v>
      </c>
      <c r="R60" s="113" t="s">
        <v>381</v>
      </c>
      <c r="S60" s="65"/>
      <c r="T60" s="65"/>
      <c r="U60" s="65"/>
      <c r="V60" s="65"/>
      <c r="W60" s="65"/>
    </row>
    <row r="61" spans="2:23" ht="14.4" x14ac:dyDescent="0.3">
      <c r="B61" s="114" t="s">
        <v>132</v>
      </c>
      <c r="C61" s="115" t="s">
        <v>133</v>
      </c>
      <c r="D61" s="113" t="s">
        <v>381</v>
      </c>
      <c r="E61" s="113" t="s">
        <v>381</v>
      </c>
      <c r="F61" s="113" t="s">
        <v>381</v>
      </c>
      <c r="G61" s="113" t="s">
        <v>381</v>
      </c>
      <c r="H61" s="113" t="s">
        <v>381</v>
      </c>
      <c r="I61" s="113" t="s">
        <v>381</v>
      </c>
      <c r="J61" s="113" t="s">
        <v>381</v>
      </c>
      <c r="K61" s="113" t="s">
        <v>381</v>
      </c>
      <c r="L61" s="113" t="s">
        <v>381</v>
      </c>
      <c r="M61" s="113" t="s">
        <v>381</v>
      </c>
      <c r="N61" s="113" t="s">
        <v>381</v>
      </c>
      <c r="O61" s="113" t="s">
        <v>381</v>
      </c>
      <c r="P61" s="113" t="s">
        <v>381</v>
      </c>
      <c r="Q61" s="113" t="s">
        <v>381</v>
      </c>
      <c r="R61" s="113" t="s">
        <v>381</v>
      </c>
      <c r="S61" s="65"/>
      <c r="T61" s="65"/>
      <c r="U61" s="65"/>
      <c r="V61" s="65"/>
      <c r="W61" s="65"/>
    </row>
    <row r="62" spans="2:23" ht="14.4" x14ac:dyDescent="0.3">
      <c r="B62" s="114" t="s">
        <v>268</v>
      </c>
      <c r="C62" s="115" t="s">
        <v>269</v>
      </c>
      <c r="D62" s="113" t="s">
        <v>381</v>
      </c>
      <c r="E62" s="113" t="s">
        <v>381</v>
      </c>
      <c r="F62" s="113" t="s">
        <v>381</v>
      </c>
      <c r="G62" s="113" t="s">
        <v>381</v>
      </c>
      <c r="H62" s="113" t="s">
        <v>381</v>
      </c>
      <c r="I62" s="113" t="s">
        <v>381</v>
      </c>
      <c r="J62" s="113" t="s">
        <v>381</v>
      </c>
      <c r="K62" s="113" t="s">
        <v>381</v>
      </c>
      <c r="L62" s="113" t="s">
        <v>381</v>
      </c>
      <c r="M62" s="113" t="s">
        <v>381</v>
      </c>
      <c r="N62" s="113" t="s">
        <v>381</v>
      </c>
      <c r="O62" s="113" t="s">
        <v>381</v>
      </c>
      <c r="P62" s="113" t="s">
        <v>381</v>
      </c>
      <c r="Q62" s="113" t="s">
        <v>381</v>
      </c>
      <c r="R62" s="113" t="s">
        <v>381</v>
      </c>
      <c r="S62" s="65"/>
      <c r="T62" s="65"/>
      <c r="U62" s="65"/>
      <c r="V62" s="65"/>
      <c r="W62" s="65"/>
    </row>
    <row r="63" spans="2:23" ht="14.4" x14ac:dyDescent="0.3">
      <c r="B63" s="114" t="s">
        <v>148</v>
      </c>
      <c r="C63" s="115" t="s">
        <v>149</v>
      </c>
      <c r="D63" s="113" t="s">
        <v>381</v>
      </c>
      <c r="E63" s="113" t="s">
        <v>381</v>
      </c>
      <c r="F63" s="113" t="s">
        <v>381</v>
      </c>
      <c r="G63" s="113" t="s">
        <v>381</v>
      </c>
      <c r="H63" s="113" t="s">
        <v>381</v>
      </c>
      <c r="I63" s="113" t="s">
        <v>381</v>
      </c>
      <c r="J63" s="113" t="s">
        <v>381</v>
      </c>
      <c r="K63" s="113" t="s">
        <v>381</v>
      </c>
      <c r="L63" s="113" t="s">
        <v>381</v>
      </c>
      <c r="M63" s="113" t="s">
        <v>381</v>
      </c>
      <c r="N63" s="113" t="s">
        <v>381</v>
      </c>
      <c r="O63" s="113" t="s">
        <v>381</v>
      </c>
      <c r="P63" s="113" t="s">
        <v>381</v>
      </c>
      <c r="Q63" s="113" t="s">
        <v>381</v>
      </c>
      <c r="R63" s="113" t="s">
        <v>381</v>
      </c>
      <c r="S63" s="65"/>
      <c r="T63" s="65"/>
      <c r="U63" s="65"/>
      <c r="V63" s="65"/>
      <c r="W63" s="65"/>
    </row>
    <row r="64" spans="2:23" ht="14.4" x14ac:dyDescent="0.3">
      <c r="B64" s="114" t="s">
        <v>170</v>
      </c>
      <c r="C64" s="115" t="s">
        <v>171</v>
      </c>
      <c r="D64" s="113" t="s">
        <v>381</v>
      </c>
      <c r="E64" s="113" t="s">
        <v>381</v>
      </c>
      <c r="F64" s="113" t="s">
        <v>381</v>
      </c>
      <c r="G64" s="113" t="s">
        <v>381</v>
      </c>
      <c r="H64" s="113" t="s">
        <v>381</v>
      </c>
      <c r="I64" s="113" t="s">
        <v>381</v>
      </c>
      <c r="J64" s="113" t="s">
        <v>381</v>
      </c>
      <c r="K64" s="113" t="s">
        <v>381</v>
      </c>
      <c r="L64" s="113" t="s">
        <v>381</v>
      </c>
      <c r="M64" s="113" t="s">
        <v>381</v>
      </c>
      <c r="N64" s="113" t="s">
        <v>381</v>
      </c>
      <c r="O64" s="113" t="s">
        <v>381</v>
      </c>
      <c r="P64" s="113" t="s">
        <v>381</v>
      </c>
      <c r="Q64" s="113" t="s">
        <v>381</v>
      </c>
      <c r="R64" s="113" t="s">
        <v>381</v>
      </c>
      <c r="S64" s="65"/>
      <c r="T64" s="65"/>
      <c r="U64" s="65"/>
      <c r="V64" s="65"/>
      <c r="W64" s="65"/>
    </row>
    <row r="65" spans="2:23" ht="14.4" x14ac:dyDescent="0.3">
      <c r="B65" s="114" t="s">
        <v>206</v>
      </c>
      <c r="C65" s="115" t="s">
        <v>207</v>
      </c>
      <c r="D65" s="113" t="s">
        <v>381</v>
      </c>
      <c r="E65" s="113" t="s">
        <v>381</v>
      </c>
      <c r="F65" s="113" t="s">
        <v>381</v>
      </c>
      <c r="G65" s="113" t="s">
        <v>381</v>
      </c>
      <c r="H65" s="113" t="s">
        <v>381</v>
      </c>
      <c r="I65" s="113" t="s">
        <v>381</v>
      </c>
      <c r="J65" s="113" t="s">
        <v>381</v>
      </c>
      <c r="K65" s="113" t="s">
        <v>381</v>
      </c>
      <c r="L65" s="113" t="s">
        <v>381</v>
      </c>
      <c r="M65" s="113" t="s">
        <v>381</v>
      </c>
      <c r="N65" s="113" t="s">
        <v>381</v>
      </c>
      <c r="O65" s="113" t="s">
        <v>381</v>
      </c>
      <c r="P65" s="113" t="s">
        <v>381</v>
      </c>
      <c r="Q65" s="113" t="s">
        <v>381</v>
      </c>
      <c r="R65" s="113" t="s">
        <v>381</v>
      </c>
      <c r="S65" s="65"/>
      <c r="T65" s="65"/>
      <c r="U65" s="65"/>
      <c r="V65" s="65"/>
      <c r="W65" s="65"/>
    </row>
    <row r="66" spans="2:23" ht="14.4" x14ac:dyDescent="0.3">
      <c r="B66" s="114" t="s">
        <v>210</v>
      </c>
      <c r="C66" s="115" t="s">
        <v>211</v>
      </c>
      <c r="D66" s="113" t="s">
        <v>381</v>
      </c>
      <c r="E66" s="113" t="s">
        <v>381</v>
      </c>
      <c r="F66" s="113" t="s">
        <v>381</v>
      </c>
      <c r="G66" s="113" t="s">
        <v>381</v>
      </c>
      <c r="H66" s="113" t="s">
        <v>381</v>
      </c>
      <c r="I66" s="113" t="s">
        <v>381</v>
      </c>
      <c r="J66" s="113" t="s">
        <v>381</v>
      </c>
      <c r="K66" s="113" t="s">
        <v>381</v>
      </c>
      <c r="L66" s="113" t="s">
        <v>381</v>
      </c>
      <c r="M66" s="113" t="s">
        <v>381</v>
      </c>
      <c r="N66" s="113" t="s">
        <v>381</v>
      </c>
      <c r="O66" s="113" t="s">
        <v>381</v>
      </c>
      <c r="P66" s="113" t="s">
        <v>381</v>
      </c>
      <c r="Q66" s="113" t="s">
        <v>381</v>
      </c>
      <c r="R66" s="113" t="s">
        <v>381</v>
      </c>
      <c r="S66" s="65"/>
      <c r="T66" s="65"/>
      <c r="U66" s="65"/>
      <c r="V66" s="65"/>
      <c r="W66" s="65"/>
    </row>
    <row r="67" spans="2:23" ht="14.4" x14ac:dyDescent="0.3">
      <c r="B67" s="114" t="s">
        <v>274</v>
      </c>
      <c r="C67" s="115" t="s">
        <v>275</v>
      </c>
      <c r="D67" s="113" t="s">
        <v>381</v>
      </c>
      <c r="E67" s="113" t="s">
        <v>381</v>
      </c>
      <c r="F67" s="113" t="s">
        <v>381</v>
      </c>
      <c r="G67" s="113" t="s">
        <v>381</v>
      </c>
      <c r="H67" s="113" t="s">
        <v>381</v>
      </c>
      <c r="I67" s="113" t="s">
        <v>381</v>
      </c>
      <c r="J67" s="113" t="s">
        <v>381</v>
      </c>
      <c r="K67" s="113" t="s">
        <v>381</v>
      </c>
      <c r="L67" s="113" t="s">
        <v>381</v>
      </c>
      <c r="M67" s="113" t="s">
        <v>381</v>
      </c>
      <c r="N67" s="113" t="s">
        <v>381</v>
      </c>
      <c r="O67" s="113" t="s">
        <v>381</v>
      </c>
      <c r="P67" s="113" t="s">
        <v>381</v>
      </c>
      <c r="Q67" s="113" t="s">
        <v>381</v>
      </c>
      <c r="R67" s="113" t="s">
        <v>381</v>
      </c>
      <c r="S67" s="65"/>
      <c r="T67" s="65"/>
      <c r="U67" s="65"/>
      <c r="V67" s="65"/>
      <c r="W67" s="65"/>
    </row>
    <row r="68" spans="2:23" ht="14.4" x14ac:dyDescent="0.3">
      <c r="B68" s="114" t="s">
        <v>218</v>
      </c>
      <c r="C68" s="115" t="s">
        <v>219</v>
      </c>
      <c r="D68" s="113" t="s">
        <v>381</v>
      </c>
      <c r="E68" s="113" t="s">
        <v>381</v>
      </c>
      <c r="F68" s="113" t="s">
        <v>381</v>
      </c>
      <c r="G68" s="113" t="s">
        <v>381</v>
      </c>
      <c r="H68" s="113" t="s">
        <v>381</v>
      </c>
      <c r="I68" s="113" t="s">
        <v>381</v>
      </c>
      <c r="J68" s="113" t="s">
        <v>381</v>
      </c>
      <c r="K68" s="113" t="s">
        <v>381</v>
      </c>
      <c r="L68" s="113" t="s">
        <v>381</v>
      </c>
      <c r="M68" s="113" t="s">
        <v>381</v>
      </c>
      <c r="N68" s="113" t="s">
        <v>381</v>
      </c>
      <c r="O68" s="113" t="s">
        <v>381</v>
      </c>
      <c r="P68" s="113" t="s">
        <v>381</v>
      </c>
      <c r="Q68" s="113" t="s">
        <v>381</v>
      </c>
      <c r="R68" s="113" t="s">
        <v>381</v>
      </c>
      <c r="S68" s="65"/>
      <c r="T68" s="65"/>
      <c r="U68" s="65"/>
      <c r="V68" s="65"/>
      <c r="W68" s="65"/>
    </row>
    <row r="69" spans="2:23" ht="14.4" x14ac:dyDescent="0.3">
      <c r="B69" s="114" t="s">
        <v>122</v>
      </c>
      <c r="C69" s="115" t="s">
        <v>123</v>
      </c>
      <c r="D69" s="113" t="s">
        <v>381</v>
      </c>
      <c r="E69" s="113" t="s">
        <v>381</v>
      </c>
      <c r="F69" s="113" t="s">
        <v>381</v>
      </c>
      <c r="G69" s="113" t="s">
        <v>381</v>
      </c>
      <c r="H69" s="113" t="s">
        <v>381</v>
      </c>
      <c r="I69" s="113" t="s">
        <v>381</v>
      </c>
      <c r="J69" s="113" t="s">
        <v>381</v>
      </c>
      <c r="K69" s="113" t="s">
        <v>381</v>
      </c>
      <c r="L69" s="113" t="s">
        <v>381</v>
      </c>
      <c r="M69" s="113" t="s">
        <v>381</v>
      </c>
      <c r="N69" s="113" t="s">
        <v>381</v>
      </c>
      <c r="O69" s="113" t="s">
        <v>381</v>
      </c>
      <c r="P69" s="113" t="s">
        <v>381</v>
      </c>
      <c r="Q69" s="113" t="s">
        <v>363</v>
      </c>
      <c r="R69" s="113" t="s">
        <v>381</v>
      </c>
      <c r="S69" s="65"/>
      <c r="T69" s="65"/>
      <c r="U69" s="65"/>
      <c r="V69" s="65"/>
      <c r="W69" s="65"/>
    </row>
    <row r="70" spans="2:23" ht="14.4" x14ac:dyDescent="0.3">
      <c r="B70" s="114" t="s">
        <v>178</v>
      </c>
      <c r="C70" s="115" t="s">
        <v>179</v>
      </c>
      <c r="D70" s="113" t="s">
        <v>381</v>
      </c>
      <c r="E70" s="113" t="s">
        <v>381</v>
      </c>
      <c r="F70" s="113" t="s">
        <v>381</v>
      </c>
      <c r="G70" s="113" t="s">
        <v>381</v>
      </c>
      <c r="H70" s="113" t="s">
        <v>381</v>
      </c>
      <c r="I70" s="113" t="s">
        <v>381</v>
      </c>
      <c r="J70" s="113" t="s">
        <v>381</v>
      </c>
      <c r="K70" s="113" t="s">
        <v>381</v>
      </c>
      <c r="L70" s="113" t="s">
        <v>381</v>
      </c>
      <c r="M70" s="113" t="s">
        <v>381</v>
      </c>
      <c r="N70" s="113" t="s">
        <v>381</v>
      </c>
      <c r="O70" s="113" t="s">
        <v>381</v>
      </c>
      <c r="P70" s="113" t="s">
        <v>381</v>
      </c>
      <c r="Q70" s="113" t="s">
        <v>363</v>
      </c>
      <c r="R70" s="113" t="s">
        <v>381</v>
      </c>
      <c r="S70" s="65"/>
      <c r="T70" s="65"/>
      <c r="U70" s="65"/>
      <c r="V70" s="65"/>
      <c r="W70" s="65"/>
    </row>
    <row r="71" spans="2:23" ht="14.4" x14ac:dyDescent="0.3">
      <c r="B71" s="114" t="s">
        <v>276</v>
      </c>
      <c r="C71" s="115" t="s">
        <v>277</v>
      </c>
      <c r="D71" s="113" t="s">
        <v>381</v>
      </c>
      <c r="E71" s="113" t="s">
        <v>381</v>
      </c>
      <c r="F71" s="113" t="s">
        <v>381</v>
      </c>
      <c r="G71" s="113" t="s">
        <v>381</v>
      </c>
      <c r="H71" s="113" t="s">
        <v>381</v>
      </c>
      <c r="I71" s="113" t="s">
        <v>381</v>
      </c>
      <c r="J71" s="113" t="s">
        <v>381</v>
      </c>
      <c r="K71" s="113" t="s">
        <v>381</v>
      </c>
      <c r="L71" s="113" t="s">
        <v>381</v>
      </c>
      <c r="M71" s="113" t="s">
        <v>381</v>
      </c>
      <c r="N71" s="113" t="s">
        <v>381</v>
      </c>
      <c r="O71" s="113" t="s">
        <v>381</v>
      </c>
      <c r="P71" s="113" t="s">
        <v>381</v>
      </c>
      <c r="Q71" s="113" t="s">
        <v>381</v>
      </c>
      <c r="R71" s="113" t="s">
        <v>381</v>
      </c>
      <c r="S71" s="65"/>
      <c r="T71" s="65"/>
      <c r="U71" s="65"/>
      <c r="V71" s="65"/>
      <c r="W71" s="65"/>
    </row>
    <row r="72" spans="2:23" ht="14.4" x14ac:dyDescent="0.3">
      <c r="B72" s="114" t="s">
        <v>182</v>
      </c>
      <c r="C72" s="115" t="s">
        <v>183</v>
      </c>
      <c r="D72" s="113" t="s">
        <v>381</v>
      </c>
      <c r="E72" s="113" t="s">
        <v>381</v>
      </c>
      <c r="F72" s="113" t="s">
        <v>381</v>
      </c>
      <c r="G72" s="113" t="s">
        <v>381</v>
      </c>
      <c r="H72" s="113" t="s">
        <v>381</v>
      </c>
      <c r="I72" s="113" t="s">
        <v>381</v>
      </c>
      <c r="J72" s="113" t="s">
        <v>381</v>
      </c>
      <c r="K72" s="113" t="s">
        <v>381</v>
      </c>
      <c r="L72" s="113" t="s">
        <v>381</v>
      </c>
      <c r="M72" s="113" t="s">
        <v>381</v>
      </c>
      <c r="N72" s="113" t="s">
        <v>381</v>
      </c>
      <c r="O72" s="113" t="s">
        <v>381</v>
      </c>
      <c r="P72" s="113" t="s">
        <v>381</v>
      </c>
      <c r="Q72" s="113" t="s">
        <v>381</v>
      </c>
      <c r="R72" s="113" t="s">
        <v>381</v>
      </c>
      <c r="S72" s="65"/>
      <c r="T72" s="65"/>
      <c r="U72" s="65"/>
      <c r="V72" s="65"/>
      <c r="W72" s="65"/>
    </row>
    <row r="73" spans="2:23" ht="14.4" x14ac:dyDescent="0.3">
      <c r="B73" s="114" t="s">
        <v>112</v>
      </c>
      <c r="C73" s="115" t="s">
        <v>113</v>
      </c>
      <c r="D73" s="113" t="s">
        <v>381</v>
      </c>
      <c r="E73" s="113" t="s">
        <v>381</v>
      </c>
      <c r="F73" s="113" t="s">
        <v>381</v>
      </c>
      <c r="G73" s="113" t="s">
        <v>381</v>
      </c>
      <c r="H73" s="113" t="s">
        <v>381</v>
      </c>
      <c r="I73" s="113" t="s">
        <v>381</v>
      </c>
      <c r="J73" s="113" t="s">
        <v>381</v>
      </c>
      <c r="K73" s="113" t="s">
        <v>381</v>
      </c>
      <c r="L73" s="113" t="s">
        <v>381</v>
      </c>
      <c r="M73" s="113" t="s">
        <v>381</v>
      </c>
      <c r="N73" s="113" t="s">
        <v>381</v>
      </c>
      <c r="O73" s="113" t="s">
        <v>381</v>
      </c>
      <c r="P73" s="113" t="s">
        <v>381</v>
      </c>
      <c r="Q73" s="113" t="s">
        <v>381</v>
      </c>
      <c r="R73" s="113" t="s">
        <v>381</v>
      </c>
      <c r="S73" s="65"/>
      <c r="T73" s="65"/>
      <c r="U73" s="65"/>
      <c r="V73" s="65"/>
      <c r="W73" s="65"/>
    </row>
    <row r="74" spans="2:23" ht="14.4" x14ac:dyDescent="0.3">
      <c r="B74" s="114" t="s">
        <v>110</v>
      </c>
      <c r="C74" s="115" t="s">
        <v>111</v>
      </c>
      <c r="D74" s="113" t="s">
        <v>381</v>
      </c>
      <c r="E74" s="113" t="s">
        <v>381</v>
      </c>
      <c r="F74" s="113" t="s">
        <v>381</v>
      </c>
      <c r="G74" s="113" t="s">
        <v>381</v>
      </c>
      <c r="H74" s="113" t="s">
        <v>381</v>
      </c>
      <c r="I74" s="113" t="s">
        <v>381</v>
      </c>
      <c r="J74" s="113" t="s">
        <v>381</v>
      </c>
      <c r="K74" s="113" t="s">
        <v>381</v>
      </c>
      <c r="L74" s="113" t="s">
        <v>381</v>
      </c>
      <c r="M74" s="113" t="s">
        <v>381</v>
      </c>
      <c r="N74" s="113" t="s">
        <v>381</v>
      </c>
      <c r="O74" s="113" t="s">
        <v>381</v>
      </c>
      <c r="P74" s="113" t="s">
        <v>381</v>
      </c>
      <c r="Q74" s="113" t="s">
        <v>381</v>
      </c>
      <c r="R74" s="113" t="s">
        <v>381</v>
      </c>
      <c r="S74" s="65"/>
      <c r="T74" s="65"/>
      <c r="U74" s="65"/>
      <c r="V74" s="65"/>
      <c r="W74" s="65"/>
    </row>
    <row r="75" spans="2:23" ht="14.4" x14ac:dyDescent="0.3">
      <c r="B75" s="114" t="s">
        <v>120</v>
      </c>
      <c r="C75" s="115" t="s">
        <v>121</v>
      </c>
      <c r="D75" s="113" t="s">
        <v>381</v>
      </c>
      <c r="E75" s="113" t="s">
        <v>381</v>
      </c>
      <c r="F75" s="113" t="s">
        <v>381</v>
      </c>
      <c r="G75" s="113" t="s">
        <v>381</v>
      </c>
      <c r="H75" s="113" t="s">
        <v>381</v>
      </c>
      <c r="I75" s="113" t="s">
        <v>381</v>
      </c>
      <c r="J75" s="113" t="s">
        <v>381</v>
      </c>
      <c r="K75" s="113" t="s">
        <v>381</v>
      </c>
      <c r="L75" s="113" t="s">
        <v>381</v>
      </c>
      <c r="M75" s="113" t="s">
        <v>381</v>
      </c>
      <c r="N75" s="113" t="s">
        <v>381</v>
      </c>
      <c r="O75" s="113" t="s">
        <v>381</v>
      </c>
      <c r="P75" s="113" t="s">
        <v>381</v>
      </c>
      <c r="Q75" s="113" t="s">
        <v>381</v>
      </c>
      <c r="R75" s="113" t="s">
        <v>381</v>
      </c>
      <c r="S75" s="65"/>
      <c r="T75" s="65"/>
      <c r="U75" s="65"/>
      <c r="V75" s="65"/>
      <c r="W75" s="65"/>
    </row>
    <row r="76" spans="2:23" ht="14.4" x14ac:dyDescent="0.3">
      <c r="B76" s="114" t="s">
        <v>168</v>
      </c>
      <c r="C76" s="115" t="s">
        <v>169</v>
      </c>
      <c r="D76" s="113" t="s">
        <v>381</v>
      </c>
      <c r="E76" s="113" t="s">
        <v>381</v>
      </c>
      <c r="F76" s="113" t="s">
        <v>381</v>
      </c>
      <c r="G76" s="113" t="s">
        <v>381</v>
      </c>
      <c r="H76" s="113" t="s">
        <v>381</v>
      </c>
      <c r="I76" s="113" t="s">
        <v>381</v>
      </c>
      <c r="J76" s="113" t="s">
        <v>381</v>
      </c>
      <c r="K76" s="113" t="s">
        <v>381</v>
      </c>
      <c r="L76" s="113" t="s">
        <v>381</v>
      </c>
      <c r="M76" s="113" t="s">
        <v>381</v>
      </c>
      <c r="N76" s="113" t="s">
        <v>381</v>
      </c>
      <c r="O76" s="113" t="s">
        <v>381</v>
      </c>
      <c r="P76" s="113" t="s">
        <v>381</v>
      </c>
      <c r="Q76" s="113" t="s">
        <v>381</v>
      </c>
      <c r="R76" s="113" t="s">
        <v>381</v>
      </c>
      <c r="S76" s="65"/>
      <c r="T76" s="65"/>
      <c r="U76" s="65"/>
      <c r="V76" s="65"/>
      <c r="W76" s="65"/>
    </row>
    <row r="77" spans="2:23" ht="14.4" x14ac:dyDescent="0.3">
      <c r="B77" s="114" t="s">
        <v>224</v>
      </c>
      <c r="C77" s="115" t="s">
        <v>225</v>
      </c>
      <c r="D77" s="113" t="s">
        <v>381</v>
      </c>
      <c r="E77" s="113" t="s">
        <v>381</v>
      </c>
      <c r="F77" s="113" t="s">
        <v>381</v>
      </c>
      <c r="G77" s="113" t="s">
        <v>381</v>
      </c>
      <c r="H77" s="113" t="s">
        <v>381</v>
      </c>
      <c r="I77" s="113" t="s">
        <v>381</v>
      </c>
      <c r="J77" s="113" t="s">
        <v>381</v>
      </c>
      <c r="K77" s="113" t="s">
        <v>381</v>
      </c>
      <c r="L77" s="113" t="s">
        <v>381</v>
      </c>
      <c r="M77" s="113" t="s">
        <v>381</v>
      </c>
      <c r="N77" s="113" t="s">
        <v>381</v>
      </c>
      <c r="O77" s="113" t="s">
        <v>381</v>
      </c>
      <c r="P77" s="113" t="s">
        <v>381</v>
      </c>
      <c r="Q77" s="113" t="s">
        <v>381</v>
      </c>
      <c r="R77" s="113" t="s">
        <v>381</v>
      </c>
      <c r="S77" s="65"/>
      <c r="T77" s="65"/>
      <c r="U77" s="65"/>
      <c r="V77" s="65"/>
      <c r="W77" s="65"/>
    </row>
    <row r="78" spans="2:23" ht="14.4" x14ac:dyDescent="0.3">
      <c r="B78" s="114" t="s">
        <v>232</v>
      </c>
      <c r="C78" s="115" t="s">
        <v>233</v>
      </c>
      <c r="D78" s="113" t="s">
        <v>381</v>
      </c>
      <c r="E78" s="113" t="s">
        <v>381</v>
      </c>
      <c r="F78" s="113" t="s">
        <v>381</v>
      </c>
      <c r="G78" s="113" t="s">
        <v>381</v>
      </c>
      <c r="H78" s="113" t="s">
        <v>381</v>
      </c>
      <c r="I78" s="113" t="s">
        <v>381</v>
      </c>
      <c r="J78" s="113" t="s">
        <v>381</v>
      </c>
      <c r="K78" s="113" t="s">
        <v>381</v>
      </c>
      <c r="L78" s="113" t="s">
        <v>381</v>
      </c>
      <c r="M78" s="113" t="s">
        <v>381</v>
      </c>
      <c r="N78" s="113" t="s">
        <v>381</v>
      </c>
      <c r="O78" s="113" t="s">
        <v>381</v>
      </c>
      <c r="P78" s="113" t="s">
        <v>381</v>
      </c>
      <c r="Q78" s="113" t="s">
        <v>381</v>
      </c>
      <c r="R78" s="113" t="s">
        <v>381</v>
      </c>
      <c r="S78" s="65"/>
      <c r="T78" s="65"/>
      <c r="U78" s="65"/>
      <c r="V78" s="65"/>
      <c r="W78" s="65"/>
    </row>
    <row r="79" spans="2:23" ht="14.4" x14ac:dyDescent="0.3">
      <c r="B79" s="114" t="s">
        <v>258</v>
      </c>
      <c r="C79" s="115" t="s">
        <v>259</v>
      </c>
      <c r="D79" s="113" t="s">
        <v>381</v>
      </c>
      <c r="E79" s="113" t="s">
        <v>381</v>
      </c>
      <c r="F79" s="113" t="s">
        <v>381</v>
      </c>
      <c r="G79" s="113" t="s">
        <v>381</v>
      </c>
      <c r="H79" s="113" t="s">
        <v>381</v>
      </c>
      <c r="I79" s="113" t="s">
        <v>381</v>
      </c>
      <c r="J79" s="113" t="s">
        <v>381</v>
      </c>
      <c r="K79" s="113" t="s">
        <v>381</v>
      </c>
      <c r="L79" s="113" t="s">
        <v>381</v>
      </c>
      <c r="M79" s="113" t="s">
        <v>381</v>
      </c>
      <c r="N79" s="113" t="s">
        <v>381</v>
      </c>
      <c r="O79" s="113" t="s">
        <v>381</v>
      </c>
      <c r="P79" s="113" t="s">
        <v>381</v>
      </c>
      <c r="Q79" s="113" t="s">
        <v>381</v>
      </c>
      <c r="R79" s="113" t="s">
        <v>381</v>
      </c>
      <c r="S79" s="65"/>
      <c r="T79" s="65"/>
      <c r="U79" s="65"/>
      <c r="V79" s="65"/>
      <c r="W79" s="65"/>
    </row>
    <row r="80" spans="2:23" ht="14.4" x14ac:dyDescent="0.3">
      <c r="B80" s="114" t="s">
        <v>266</v>
      </c>
      <c r="C80" s="115" t="s">
        <v>267</v>
      </c>
      <c r="D80" s="113" t="s">
        <v>381</v>
      </c>
      <c r="E80" s="113" t="s">
        <v>381</v>
      </c>
      <c r="F80" s="113" t="s">
        <v>381</v>
      </c>
      <c r="G80" s="113" t="s">
        <v>381</v>
      </c>
      <c r="H80" s="113" t="s">
        <v>381</v>
      </c>
      <c r="I80" s="113" t="s">
        <v>381</v>
      </c>
      <c r="J80" s="113" t="s">
        <v>381</v>
      </c>
      <c r="K80" s="113" t="s">
        <v>381</v>
      </c>
      <c r="L80" s="113" t="s">
        <v>381</v>
      </c>
      <c r="M80" s="113" t="s">
        <v>381</v>
      </c>
      <c r="N80" s="113" t="s">
        <v>381</v>
      </c>
      <c r="O80" s="113" t="s">
        <v>381</v>
      </c>
      <c r="P80" s="113" t="s">
        <v>381</v>
      </c>
      <c r="Q80" s="113" t="s">
        <v>381</v>
      </c>
      <c r="R80" s="113" t="s">
        <v>381</v>
      </c>
      <c r="S80" s="65"/>
      <c r="T80" s="65"/>
      <c r="U80" s="65"/>
      <c r="V80" s="65"/>
      <c r="W80" s="65"/>
    </row>
    <row r="81" spans="2:23" ht="14.4" x14ac:dyDescent="0.3">
      <c r="B81" s="114" t="s">
        <v>272</v>
      </c>
      <c r="C81" s="115" t="s">
        <v>273</v>
      </c>
      <c r="D81" s="113" t="s">
        <v>381</v>
      </c>
      <c r="E81" s="113" t="s">
        <v>381</v>
      </c>
      <c r="F81" s="113" t="s">
        <v>381</v>
      </c>
      <c r="G81" s="113" t="s">
        <v>381</v>
      </c>
      <c r="H81" s="113" t="s">
        <v>381</v>
      </c>
      <c r="I81" s="113" t="s">
        <v>381</v>
      </c>
      <c r="J81" s="113" t="s">
        <v>381</v>
      </c>
      <c r="K81" s="113" t="s">
        <v>381</v>
      </c>
      <c r="L81" s="113" t="s">
        <v>381</v>
      </c>
      <c r="M81" s="113" t="s">
        <v>381</v>
      </c>
      <c r="N81" s="113" t="s">
        <v>381</v>
      </c>
      <c r="O81" s="113" t="s">
        <v>381</v>
      </c>
      <c r="P81" s="113" t="s">
        <v>381</v>
      </c>
      <c r="Q81" s="113" t="s">
        <v>381</v>
      </c>
      <c r="R81" s="113" t="s">
        <v>381</v>
      </c>
      <c r="S81" s="65"/>
      <c r="T81" s="65"/>
      <c r="U81" s="65"/>
      <c r="V81" s="65"/>
      <c r="W81" s="65"/>
    </row>
    <row r="82" spans="2:23" ht="14.4" x14ac:dyDescent="0.3">
      <c r="B82" s="114" t="s">
        <v>288</v>
      </c>
      <c r="C82" s="115" t="s">
        <v>289</v>
      </c>
      <c r="D82" s="113" t="s">
        <v>381</v>
      </c>
      <c r="E82" s="113" t="s">
        <v>381</v>
      </c>
      <c r="F82" s="113" t="s">
        <v>381</v>
      </c>
      <c r="G82" s="113" t="s">
        <v>381</v>
      </c>
      <c r="H82" s="113" t="s">
        <v>381</v>
      </c>
      <c r="I82" s="113" t="s">
        <v>381</v>
      </c>
      <c r="J82" s="113" t="s">
        <v>381</v>
      </c>
      <c r="K82" s="113" t="s">
        <v>381</v>
      </c>
      <c r="L82" s="113" t="s">
        <v>381</v>
      </c>
      <c r="M82" s="113" t="s">
        <v>381</v>
      </c>
      <c r="N82" s="113" t="s">
        <v>381</v>
      </c>
      <c r="O82" s="113" t="s">
        <v>381</v>
      </c>
      <c r="P82" s="113" t="s">
        <v>381</v>
      </c>
      <c r="Q82" s="113" t="s">
        <v>381</v>
      </c>
      <c r="R82" s="113" t="s">
        <v>381</v>
      </c>
      <c r="S82" s="65"/>
      <c r="T82" s="65"/>
      <c r="U82" s="65"/>
      <c r="V82" s="65"/>
      <c r="W82" s="65"/>
    </row>
    <row r="83" spans="2:23" ht="14.4" x14ac:dyDescent="0.3">
      <c r="B83" s="114" t="s">
        <v>190</v>
      </c>
      <c r="C83" s="115" t="s">
        <v>191</v>
      </c>
      <c r="D83" s="113" t="s">
        <v>381</v>
      </c>
      <c r="E83" s="113" t="s">
        <v>381</v>
      </c>
      <c r="F83" s="113" t="s">
        <v>381</v>
      </c>
      <c r="G83" s="113" t="s">
        <v>381</v>
      </c>
      <c r="H83" s="113" t="s">
        <v>381</v>
      </c>
      <c r="I83" s="113" t="s">
        <v>381</v>
      </c>
      <c r="J83" s="113" t="s">
        <v>381</v>
      </c>
      <c r="K83" s="113" t="s">
        <v>381</v>
      </c>
      <c r="L83" s="113" t="s">
        <v>381</v>
      </c>
      <c r="M83" s="113" t="s">
        <v>381</v>
      </c>
      <c r="N83" s="113" t="s">
        <v>381</v>
      </c>
      <c r="O83" s="113" t="s">
        <v>381</v>
      </c>
      <c r="P83" s="113" t="s">
        <v>381</v>
      </c>
      <c r="Q83" s="113" t="s">
        <v>381</v>
      </c>
      <c r="R83" s="113" t="s">
        <v>381</v>
      </c>
      <c r="S83" s="65"/>
      <c r="T83" s="65"/>
      <c r="U83" s="65"/>
      <c r="V83" s="65"/>
      <c r="W83" s="65"/>
    </row>
    <row r="84" spans="2:23" ht="14.4" x14ac:dyDescent="0.3">
      <c r="B84" s="114" t="s">
        <v>160</v>
      </c>
      <c r="C84" s="115" t="s">
        <v>161</v>
      </c>
      <c r="D84" s="113" t="s">
        <v>381</v>
      </c>
      <c r="E84" s="113" t="s">
        <v>381</v>
      </c>
      <c r="F84" s="113" t="s">
        <v>381</v>
      </c>
      <c r="G84" s="113" t="s">
        <v>381</v>
      </c>
      <c r="H84" s="113" t="s">
        <v>381</v>
      </c>
      <c r="I84" s="113" t="s">
        <v>381</v>
      </c>
      <c r="J84" s="113" t="s">
        <v>381</v>
      </c>
      <c r="K84" s="113" t="s">
        <v>381</v>
      </c>
      <c r="L84" s="113" t="s">
        <v>381</v>
      </c>
      <c r="M84" s="113" t="s">
        <v>381</v>
      </c>
      <c r="N84" s="113" t="s">
        <v>381</v>
      </c>
      <c r="O84" s="113" t="s">
        <v>381</v>
      </c>
      <c r="P84" s="113" t="s">
        <v>381</v>
      </c>
      <c r="Q84" s="113" t="s">
        <v>381</v>
      </c>
      <c r="R84" s="113" t="s">
        <v>381</v>
      </c>
      <c r="S84" s="65"/>
      <c r="T84" s="65"/>
      <c r="U84" s="65"/>
      <c r="V84" s="65"/>
      <c r="W84" s="65"/>
    </row>
    <row r="85" spans="2:23" ht="14.4" x14ac:dyDescent="0.3">
      <c r="B85" s="114" t="s">
        <v>180</v>
      </c>
      <c r="C85" s="115" t="s">
        <v>181</v>
      </c>
      <c r="D85" s="113" t="s">
        <v>381</v>
      </c>
      <c r="E85" s="113" t="s">
        <v>381</v>
      </c>
      <c r="F85" s="113" t="s">
        <v>381</v>
      </c>
      <c r="G85" s="113" t="s">
        <v>381</v>
      </c>
      <c r="H85" s="113" t="s">
        <v>381</v>
      </c>
      <c r="I85" s="113" t="s">
        <v>381</v>
      </c>
      <c r="J85" s="113" t="s">
        <v>381</v>
      </c>
      <c r="K85" s="113" t="s">
        <v>381</v>
      </c>
      <c r="L85" s="113" t="s">
        <v>381</v>
      </c>
      <c r="M85" s="113" t="s">
        <v>381</v>
      </c>
      <c r="N85" s="113" t="s">
        <v>381</v>
      </c>
      <c r="O85" s="113" t="s">
        <v>381</v>
      </c>
      <c r="P85" s="113" t="s">
        <v>381</v>
      </c>
      <c r="Q85" s="113" t="s">
        <v>381</v>
      </c>
      <c r="R85" s="113" t="s">
        <v>381</v>
      </c>
      <c r="S85" s="65"/>
      <c r="T85" s="65"/>
      <c r="U85" s="65"/>
      <c r="V85" s="65"/>
      <c r="W85" s="65"/>
    </row>
    <row r="86" spans="2:23" ht="14.4" x14ac:dyDescent="0.3">
      <c r="B86" s="114" t="s">
        <v>188</v>
      </c>
      <c r="C86" s="115" t="s">
        <v>189</v>
      </c>
      <c r="D86" s="113" t="s">
        <v>381</v>
      </c>
      <c r="E86" s="113" t="s">
        <v>381</v>
      </c>
      <c r="F86" s="113" t="s">
        <v>381</v>
      </c>
      <c r="G86" s="113" t="s">
        <v>381</v>
      </c>
      <c r="H86" s="113" t="s">
        <v>381</v>
      </c>
      <c r="I86" s="113" t="s">
        <v>381</v>
      </c>
      <c r="J86" s="113" t="s">
        <v>381</v>
      </c>
      <c r="K86" s="113" t="s">
        <v>381</v>
      </c>
      <c r="L86" s="113" t="s">
        <v>381</v>
      </c>
      <c r="M86" s="113" t="s">
        <v>381</v>
      </c>
      <c r="N86" s="113" t="s">
        <v>381</v>
      </c>
      <c r="O86" s="113" t="s">
        <v>381</v>
      </c>
      <c r="P86" s="113" t="s">
        <v>381</v>
      </c>
      <c r="Q86" s="113" t="s">
        <v>381</v>
      </c>
      <c r="R86" s="113" t="s">
        <v>381</v>
      </c>
      <c r="S86" s="65"/>
      <c r="T86" s="65"/>
      <c r="U86" s="65"/>
      <c r="V86" s="65"/>
      <c r="W86" s="65"/>
    </row>
    <row r="87" spans="2:23" ht="14.4" x14ac:dyDescent="0.3">
      <c r="B87" s="114" t="s">
        <v>244</v>
      </c>
      <c r="C87" s="115" t="s">
        <v>245</v>
      </c>
      <c r="D87" s="113" t="s">
        <v>381</v>
      </c>
      <c r="E87" s="113" t="s">
        <v>381</v>
      </c>
      <c r="F87" s="113" t="s">
        <v>381</v>
      </c>
      <c r="G87" s="113" t="s">
        <v>381</v>
      </c>
      <c r="H87" s="113" t="s">
        <v>381</v>
      </c>
      <c r="I87" s="113" t="s">
        <v>381</v>
      </c>
      <c r="J87" s="113" t="s">
        <v>381</v>
      </c>
      <c r="K87" s="113" t="s">
        <v>381</v>
      </c>
      <c r="L87" s="113" t="s">
        <v>381</v>
      </c>
      <c r="M87" s="113" t="s">
        <v>381</v>
      </c>
      <c r="N87" s="113" t="s">
        <v>381</v>
      </c>
      <c r="O87" s="113" t="s">
        <v>381</v>
      </c>
      <c r="P87" s="113" t="s">
        <v>381</v>
      </c>
      <c r="Q87" s="113" t="s">
        <v>381</v>
      </c>
      <c r="R87" s="113" t="s">
        <v>381</v>
      </c>
      <c r="S87" s="65"/>
      <c r="T87" s="65"/>
      <c r="U87" s="65"/>
      <c r="V87" s="65"/>
      <c r="W87" s="65"/>
    </row>
    <row r="88" spans="2:23" ht="14.4" x14ac:dyDescent="0.3">
      <c r="B88" s="114" t="s">
        <v>252</v>
      </c>
      <c r="C88" s="115" t="s">
        <v>253</v>
      </c>
      <c r="D88" s="113" t="s">
        <v>381</v>
      </c>
      <c r="E88" s="113" t="s">
        <v>381</v>
      </c>
      <c r="F88" s="113" t="s">
        <v>381</v>
      </c>
      <c r="G88" s="113" t="s">
        <v>381</v>
      </c>
      <c r="H88" s="113" t="s">
        <v>381</v>
      </c>
      <c r="I88" s="113" t="s">
        <v>381</v>
      </c>
      <c r="J88" s="113" t="s">
        <v>381</v>
      </c>
      <c r="K88" s="113" t="s">
        <v>381</v>
      </c>
      <c r="L88" s="113" t="s">
        <v>381</v>
      </c>
      <c r="M88" s="113" t="s">
        <v>381</v>
      </c>
      <c r="N88" s="113" t="s">
        <v>381</v>
      </c>
      <c r="O88" s="113" t="s">
        <v>381</v>
      </c>
      <c r="P88" s="113" t="s">
        <v>381</v>
      </c>
      <c r="Q88" s="113" t="s">
        <v>381</v>
      </c>
      <c r="R88" s="113" t="s">
        <v>381</v>
      </c>
      <c r="S88" s="65"/>
      <c r="T88" s="65"/>
      <c r="U88" s="65"/>
      <c r="V88" s="65"/>
      <c r="W88" s="65"/>
    </row>
    <row r="89" spans="2:23" ht="14.4" x14ac:dyDescent="0.3">
      <c r="B89" s="114" t="s">
        <v>254</v>
      </c>
      <c r="C89" s="115" t="s">
        <v>255</v>
      </c>
      <c r="D89" s="113" t="s">
        <v>381</v>
      </c>
      <c r="E89" s="113" t="s">
        <v>381</v>
      </c>
      <c r="F89" s="113" t="s">
        <v>381</v>
      </c>
      <c r="G89" s="113" t="s">
        <v>381</v>
      </c>
      <c r="H89" s="113" t="s">
        <v>381</v>
      </c>
      <c r="I89" s="113" t="s">
        <v>381</v>
      </c>
      <c r="J89" s="113" t="s">
        <v>381</v>
      </c>
      <c r="K89" s="113" t="s">
        <v>381</v>
      </c>
      <c r="L89" s="113" t="s">
        <v>381</v>
      </c>
      <c r="M89" s="113" t="s">
        <v>381</v>
      </c>
      <c r="N89" s="113" t="s">
        <v>381</v>
      </c>
      <c r="O89" s="113" t="s">
        <v>381</v>
      </c>
      <c r="P89" s="113" t="s">
        <v>381</v>
      </c>
      <c r="Q89" s="113" t="s">
        <v>381</v>
      </c>
      <c r="R89" s="113" t="s">
        <v>381</v>
      </c>
      <c r="S89" s="65"/>
      <c r="T89" s="65"/>
      <c r="U89" s="65"/>
      <c r="V89" s="65"/>
      <c r="W89" s="65"/>
    </row>
    <row r="90" spans="2:23" ht="14.4" x14ac:dyDescent="0.3">
      <c r="B90" s="114" t="s">
        <v>278</v>
      </c>
      <c r="C90" s="115" t="s">
        <v>279</v>
      </c>
      <c r="D90" s="113" t="s">
        <v>381</v>
      </c>
      <c r="E90" s="113" t="s">
        <v>381</v>
      </c>
      <c r="F90" s="113" t="s">
        <v>381</v>
      </c>
      <c r="G90" s="113" t="s">
        <v>381</v>
      </c>
      <c r="H90" s="113" t="s">
        <v>381</v>
      </c>
      <c r="I90" s="113" t="s">
        <v>381</v>
      </c>
      <c r="J90" s="113" t="s">
        <v>381</v>
      </c>
      <c r="K90" s="113" t="s">
        <v>381</v>
      </c>
      <c r="L90" s="113" t="s">
        <v>381</v>
      </c>
      <c r="M90" s="113" t="s">
        <v>381</v>
      </c>
      <c r="N90" s="113" t="s">
        <v>381</v>
      </c>
      <c r="O90" s="113" t="s">
        <v>381</v>
      </c>
      <c r="P90" s="113" t="s">
        <v>381</v>
      </c>
      <c r="Q90" s="113" t="s">
        <v>363</v>
      </c>
      <c r="R90" s="113" t="s">
        <v>381</v>
      </c>
      <c r="S90" s="65"/>
      <c r="T90" s="65"/>
      <c r="U90" s="65"/>
      <c r="V90" s="65"/>
      <c r="W90" s="65"/>
    </row>
    <row r="91" spans="2:23" ht="14.4" x14ac:dyDescent="0.3">
      <c r="B91" s="114" t="s">
        <v>290</v>
      </c>
      <c r="C91" s="115" t="s">
        <v>291</v>
      </c>
      <c r="D91" s="113" t="s">
        <v>381</v>
      </c>
      <c r="E91" s="113" t="s">
        <v>381</v>
      </c>
      <c r="F91" s="113" t="s">
        <v>381</v>
      </c>
      <c r="G91" s="113" t="s">
        <v>381</v>
      </c>
      <c r="H91" s="113" t="s">
        <v>381</v>
      </c>
      <c r="I91" s="113" t="s">
        <v>381</v>
      </c>
      <c r="J91" s="113" t="s">
        <v>381</v>
      </c>
      <c r="K91" s="113" t="s">
        <v>381</v>
      </c>
      <c r="L91" s="113" t="s">
        <v>381</v>
      </c>
      <c r="M91" s="113" t="s">
        <v>381</v>
      </c>
      <c r="N91" s="113" t="s">
        <v>381</v>
      </c>
      <c r="O91" s="113" t="s">
        <v>381</v>
      </c>
      <c r="P91" s="113" t="s">
        <v>381</v>
      </c>
      <c r="Q91" s="113" t="s">
        <v>381</v>
      </c>
      <c r="R91" s="113" t="s">
        <v>381</v>
      </c>
      <c r="S91" s="65"/>
      <c r="T91" s="65"/>
      <c r="U91" s="65"/>
      <c r="V91" s="65"/>
      <c r="W91" s="65"/>
    </row>
    <row r="92" spans="2:23" ht="14.4" x14ac:dyDescent="0.3">
      <c r="B92" s="114" t="s">
        <v>88</v>
      </c>
      <c r="C92" s="115" t="s">
        <v>89</v>
      </c>
      <c r="D92" s="113" t="s">
        <v>357</v>
      </c>
      <c r="E92" s="113" t="s">
        <v>357</v>
      </c>
      <c r="F92" s="113" t="s">
        <v>357</v>
      </c>
      <c r="G92" s="113" t="s">
        <v>357</v>
      </c>
      <c r="H92" s="113" t="s">
        <v>357</v>
      </c>
      <c r="I92" s="113" t="s">
        <v>357</v>
      </c>
      <c r="J92" s="113" t="s">
        <v>357</v>
      </c>
      <c r="K92" s="113" t="s">
        <v>357</v>
      </c>
      <c r="L92" s="113" t="s">
        <v>357</v>
      </c>
      <c r="M92" s="113" t="s">
        <v>357</v>
      </c>
      <c r="N92" s="113" t="s">
        <v>357</v>
      </c>
      <c r="O92" s="113" t="s">
        <v>357</v>
      </c>
      <c r="P92" s="113" t="s">
        <v>357</v>
      </c>
      <c r="Q92" s="113" t="s">
        <v>357</v>
      </c>
      <c r="R92" s="113" t="s">
        <v>357</v>
      </c>
      <c r="S92" s="65"/>
      <c r="T92" s="65"/>
      <c r="U92" s="65"/>
      <c r="V92" s="65"/>
      <c r="W92" s="65"/>
    </row>
    <row r="93" spans="2:23" ht="14.4" x14ac:dyDescent="0.3">
      <c r="B93" s="114" t="s">
        <v>79</v>
      </c>
      <c r="C93" s="115" t="s">
        <v>80</v>
      </c>
      <c r="D93" s="113" t="s">
        <v>357</v>
      </c>
      <c r="E93" s="113" t="s">
        <v>357</v>
      </c>
      <c r="F93" s="113" t="s">
        <v>357</v>
      </c>
      <c r="G93" s="113" t="s">
        <v>357</v>
      </c>
      <c r="H93" s="113" t="s">
        <v>357</v>
      </c>
      <c r="I93" s="113" t="s">
        <v>357</v>
      </c>
      <c r="J93" s="113" t="s">
        <v>357</v>
      </c>
      <c r="K93" s="113" t="s">
        <v>357</v>
      </c>
      <c r="L93" s="113" t="s">
        <v>357</v>
      </c>
      <c r="M93" s="113" t="s">
        <v>357</v>
      </c>
      <c r="N93" s="113" t="s">
        <v>357</v>
      </c>
      <c r="O93" s="113" t="s">
        <v>357</v>
      </c>
      <c r="P93" s="113" t="s">
        <v>357</v>
      </c>
      <c r="Q93" s="113" t="s">
        <v>357</v>
      </c>
      <c r="R93" s="113" t="s">
        <v>357</v>
      </c>
      <c r="S93" s="65"/>
      <c r="T93" s="65"/>
      <c r="U93" s="65"/>
      <c r="V93" s="65"/>
      <c r="W93" s="65"/>
    </row>
    <row r="94" spans="2:23" ht="14.4" x14ac:dyDescent="0.3">
      <c r="B94" s="114" t="s">
        <v>84</v>
      </c>
      <c r="C94" s="115" t="s">
        <v>85</v>
      </c>
      <c r="D94" s="113" t="s">
        <v>357</v>
      </c>
      <c r="E94" s="113" t="s">
        <v>357</v>
      </c>
      <c r="F94" s="113" t="s">
        <v>357</v>
      </c>
      <c r="G94" s="113" t="s">
        <v>357</v>
      </c>
      <c r="H94" s="113" t="s">
        <v>357</v>
      </c>
      <c r="I94" s="113" t="s">
        <v>357</v>
      </c>
      <c r="J94" s="113" t="s">
        <v>357</v>
      </c>
      <c r="K94" s="113" t="s">
        <v>357</v>
      </c>
      <c r="L94" s="113" t="s">
        <v>357</v>
      </c>
      <c r="M94" s="113" t="s">
        <v>357</v>
      </c>
      <c r="N94" s="113" t="s">
        <v>357</v>
      </c>
      <c r="O94" s="113" t="s">
        <v>357</v>
      </c>
      <c r="P94" s="113" t="s">
        <v>357</v>
      </c>
      <c r="Q94" s="113" t="s">
        <v>357</v>
      </c>
      <c r="R94" s="113" t="s">
        <v>357</v>
      </c>
      <c r="S94" s="65"/>
      <c r="T94" s="65"/>
      <c r="U94" s="65"/>
      <c r="V94" s="65"/>
      <c r="W94" s="65"/>
    </row>
    <row r="95" spans="2:23" ht="14.4" x14ac:dyDescent="0.3">
      <c r="B95" s="114" t="s">
        <v>130</v>
      </c>
      <c r="C95" s="115" t="s">
        <v>131</v>
      </c>
      <c r="D95" s="113" t="s">
        <v>381</v>
      </c>
      <c r="E95" s="113" t="s">
        <v>381</v>
      </c>
      <c r="F95" s="113" t="s">
        <v>381</v>
      </c>
      <c r="G95" s="113" t="s">
        <v>381</v>
      </c>
      <c r="H95" s="113" t="s">
        <v>381</v>
      </c>
      <c r="I95" s="113" t="s">
        <v>381</v>
      </c>
      <c r="J95" s="113" t="s">
        <v>381</v>
      </c>
      <c r="K95" s="113" t="s">
        <v>381</v>
      </c>
      <c r="L95" s="113" t="s">
        <v>381</v>
      </c>
      <c r="M95" s="113" t="s">
        <v>381</v>
      </c>
      <c r="N95" s="113" t="s">
        <v>381</v>
      </c>
      <c r="O95" s="113" t="s">
        <v>381</v>
      </c>
      <c r="P95" s="113" t="s">
        <v>381</v>
      </c>
      <c r="Q95" s="113" t="s">
        <v>381</v>
      </c>
      <c r="R95" s="113" t="s">
        <v>381</v>
      </c>
      <c r="S95" s="66"/>
      <c r="T95" s="66"/>
      <c r="U95" s="66"/>
      <c r="V95" s="66"/>
      <c r="W95" s="66"/>
    </row>
    <row r="96" spans="2:23" ht="14.4" x14ac:dyDescent="0.3">
      <c r="B96" s="114" t="s">
        <v>93</v>
      </c>
      <c r="C96" s="115" t="s">
        <v>94</v>
      </c>
      <c r="D96" s="113" t="s">
        <v>357</v>
      </c>
      <c r="E96" s="113" t="s">
        <v>357</v>
      </c>
      <c r="F96" s="113" t="s">
        <v>357</v>
      </c>
      <c r="G96" s="113" t="s">
        <v>357</v>
      </c>
      <c r="H96" s="113" t="s">
        <v>357</v>
      </c>
      <c r="I96" s="113" t="s">
        <v>357</v>
      </c>
      <c r="J96" s="113" t="s">
        <v>357</v>
      </c>
      <c r="K96" s="113" t="s">
        <v>357</v>
      </c>
      <c r="L96" s="113" t="s">
        <v>357</v>
      </c>
      <c r="M96" s="113" t="s">
        <v>357</v>
      </c>
      <c r="N96" s="113" t="s">
        <v>357</v>
      </c>
      <c r="O96" s="113" t="s">
        <v>357</v>
      </c>
      <c r="P96" s="113" t="s">
        <v>357</v>
      </c>
      <c r="Q96" s="113" t="s">
        <v>357</v>
      </c>
      <c r="R96" s="113" t="s">
        <v>357</v>
      </c>
      <c r="S96" s="66"/>
      <c r="T96" s="66"/>
      <c r="U96" s="66"/>
      <c r="V96" s="66"/>
      <c r="W96" s="66"/>
    </row>
    <row r="97" spans="2:23" ht="14.4" x14ac:dyDescent="0.3">
      <c r="B97" s="114" t="s">
        <v>106</v>
      </c>
      <c r="C97" s="115" t="s">
        <v>107</v>
      </c>
      <c r="D97" s="113" t="s">
        <v>357</v>
      </c>
      <c r="E97" s="113" t="s">
        <v>357</v>
      </c>
      <c r="F97" s="113" t="s">
        <v>357</v>
      </c>
      <c r="G97" s="113" t="s">
        <v>357</v>
      </c>
      <c r="H97" s="113" t="s">
        <v>357</v>
      </c>
      <c r="I97" s="113" t="s">
        <v>357</v>
      </c>
      <c r="J97" s="113" t="s">
        <v>357</v>
      </c>
      <c r="K97" s="113" t="s">
        <v>357</v>
      </c>
      <c r="L97" s="113" t="s">
        <v>357</v>
      </c>
      <c r="M97" s="113" t="s">
        <v>357</v>
      </c>
      <c r="N97" s="113" t="s">
        <v>357</v>
      </c>
      <c r="O97" s="113" t="s">
        <v>357</v>
      </c>
      <c r="P97" s="113" t="s">
        <v>357</v>
      </c>
      <c r="Q97" s="113" t="s">
        <v>357</v>
      </c>
      <c r="R97" s="113" t="s">
        <v>357</v>
      </c>
      <c r="S97" s="66"/>
      <c r="T97" s="66"/>
      <c r="U97" s="66"/>
      <c r="V97" s="66"/>
      <c r="W97" s="66"/>
    </row>
    <row r="98" spans="2:23" ht="14.4" x14ac:dyDescent="0.3">
      <c r="B98" s="114" t="s">
        <v>98</v>
      </c>
      <c r="C98" s="115" t="s">
        <v>99</v>
      </c>
      <c r="D98" s="113" t="s">
        <v>357</v>
      </c>
      <c r="E98" s="113" t="s">
        <v>357</v>
      </c>
      <c r="F98" s="113" t="s">
        <v>357</v>
      </c>
      <c r="G98" s="113" t="s">
        <v>357</v>
      </c>
      <c r="H98" s="113" t="s">
        <v>357</v>
      </c>
      <c r="I98" s="113" t="s">
        <v>357</v>
      </c>
      <c r="J98" s="113" t="s">
        <v>357</v>
      </c>
      <c r="K98" s="113" t="s">
        <v>357</v>
      </c>
      <c r="L98" s="113" t="s">
        <v>357</v>
      </c>
      <c r="M98" s="113" t="s">
        <v>357</v>
      </c>
      <c r="N98" s="113" t="s">
        <v>357</v>
      </c>
      <c r="O98" s="113" t="s">
        <v>357</v>
      </c>
      <c r="P98" s="113" t="s">
        <v>357</v>
      </c>
      <c r="Q98" s="113" t="s">
        <v>357</v>
      </c>
      <c r="R98" s="113" t="s">
        <v>357</v>
      </c>
      <c r="S98" s="65"/>
      <c r="T98" s="65"/>
      <c r="U98" s="65"/>
      <c r="V98" s="65"/>
      <c r="W98" s="65"/>
    </row>
    <row r="99" spans="2:23" ht="14.4" x14ac:dyDescent="0.3">
      <c r="B99" s="114" t="s">
        <v>158</v>
      </c>
      <c r="C99" s="115" t="s">
        <v>159</v>
      </c>
      <c r="D99" s="113" t="s">
        <v>381</v>
      </c>
      <c r="E99" s="113" t="s">
        <v>381</v>
      </c>
      <c r="F99" s="113" t="s">
        <v>381</v>
      </c>
      <c r="G99" s="113" t="s">
        <v>381</v>
      </c>
      <c r="H99" s="113" t="s">
        <v>381</v>
      </c>
      <c r="I99" s="113" t="s">
        <v>381</v>
      </c>
      <c r="J99" s="113" t="s">
        <v>381</v>
      </c>
      <c r="K99" s="113" t="s">
        <v>381</v>
      </c>
      <c r="L99" s="113" t="s">
        <v>381</v>
      </c>
      <c r="M99" s="113" t="s">
        <v>381</v>
      </c>
      <c r="N99" s="113" t="s">
        <v>381</v>
      </c>
      <c r="O99" s="113" t="s">
        <v>381</v>
      </c>
      <c r="P99" s="113" t="s">
        <v>381</v>
      </c>
      <c r="Q99" s="113" t="s">
        <v>363</v>
      </c>
      <c r="R99" s="113" t="s">
        <v>381</v>
      </c>
      <c r="S99" s="65"/>
      <c r="T99" s="65"/>
      <c r="U99" s="65"/>
      <c r="V99" s="65"/>
      <c r="W99" s="65"/>
    </row>
    <row r="100" spans="2:23" ht="14.4" x14ac:dyDescent="0.3">
      <c r="B100" s="114" t="s">
        <v>194</v>
      </c>
      <c r="C100" s="115" t="s">
        <v>195</v>
      </c>
      <c r="D100" s="113" t="s">
        <v>381</v>
      </c>
      <c r="E100" s="113" t="s">
        <v>381</v>
      </c>
      <c r="F100" s="113" t="s">
        <v>381</v>
      </c>
      <c r="G100" s="113" t="s">
        <v>381</v>
      </c>
      <c r="H100" s="113" t="s">
        <v>381</v>
      </c>
      <c r="I100" s="113" t="s">
        <v>381</v>
      </c>
      <c r="J100" s="113" t="s">
        <v>381</v>
      </c>
      <c r="K100" s="113" t="s">
        <v>381</v>
      </c>
      <c r="L100" s="113" t="s">
        <v>381</v>
      </c>
      <c r="M100" s="113" t="s">
        <v>381</v>
      </c>
      <c r="N100" s="113" t="s">
        <v>381</v>
      </c>
      <c r="O100" s="113" t="s">
        <v>381</v>
      </c>
      <c r="P100" s="113" t="s">
        <v>381</v>
      </c>
      <c r="Q100" s="113" t="s">
        <v>363</v>
      </c>
      <c r="R100" s="113" t="s">
        <v>381</v>
      </c>
      <c r="S100" s="65"/>
      <c r="T100" s="65"/>
      <c r="U100" s="65"/>
      <c r="V100" s="65"/>
      <c r="W100" s="65"/>
    </row>
    <row r="101" spans="2:23" ht="14.4" x14ac:dyDescent="0.3">
      <c r="B101" s="114" t="s">
        <v>216</v>
      </c>
      <c r="C101" s="115" t="s">
        <v>217</v>
      </c>
      <c r="D101" s="113" t="s">
        <v>381</v>
      </c>
      <c r="E101" s="113" t="s">
        <v>381</v>
      </c>
      <c r="F101" s="113" t="s">
        <v>381</v>
      </c>
      <c r="G101" s="113" t="s">
        <v>381</v>
      </c>
      <c r="H101" s="113" t="s">
        <v>381</v>
      </c>
      <c r="I101" s="113" t="s">
        <v>381</v>
      </c>
      <c r="J101" s="113" t="s">
        <v>381</v>
      </c>
      <c r="K101" s="113" t="s">
        <v>381</v>
      </c>
      <c r="L101" s="113" t="s">
        <v>381</v>
      </c>
      <c r="M101" s="113" t="s">
        <v>381</v>
      </c>
      <c r="N101" s="113" t="s">
        <v>381</v>
      </c>
      <c r="O101" s="113" t="s">
        <v>381</v>
      </c>
      <c r="P101" s="113" t="s">
        <v>381</v>
      </c>
      <c r="Q101" s="113" t="s">
        <v>381</v>
      </c>
      <c r="R101" s="113" t="s">
        <v>381</v>
      </c>
      <c r="S101" s="65"/>
      <c r="T101" s="65"/>
      <c r="U101" s="65"/>
      <c r="V101" s="65"/>
      <c r="W101" s="65"/>
    </row>
    <row r="102" spans="2:23" ht="14.4" x14ac:dyDescent="0.3">
      <c r="B102" s="114" t="s">
        <v>200</v>
      </c>
      <c r="C102" s="115" t="s">
        <v>201</v>
      </c>
      <c r="D102" s="113" t="s">
        <v>381</v>
      </c>
      <c r="E102" s="113" t="s">
        <v>381</v>
      </c>
      <c r="F102" s="113" t="s">
        <v>381</v>
      </c>
      <c r="G102" s="113" t="s">
        <v>381</v>
      </c>
      <c r="H102" s="113" t="s">
        <v>381</v>
      </c>
      <c r="I102" s="113" t="s">
        <v>381</v>
      </c>
      <c r="J102" s="113" t="s">
        <v>381</v>
      </c>
      <c r="K102" s="113" t="s">
        <v>381</v>
      </c>
      <c r="L102" s="113" t="s">
        <v>381</v>
      </c>
      <c r="M102" s="113" t="s">
        <v>381</v>
      </c>
      <c r="N102" s="113" t="s">
        <v>381</v>
      </c>
      <c r="O102" s="113" t="s">
        <v>381</v>
      </c>
      <c r="P102" s="113" t="s">
        <v>381</v>
      </c>
      <c r="Q102" s="113" t="s">
        <v>381</v>
      </c>
      <c r="R102" s="113" t="s">
        <v>381</v>
      </c>
      <c r="S102" s="65"/>
      <c r="T102" s="65"/>
      <c r="U102" s="65"/>
      <c r="V102" s="65"/>
      <c r="W102" s="65"/>
    </row>
    <row r="103" spans="2:23" ht="14.4" x14ac:dyDescent="0.3">
      <c r="B103" s="114" t="s">
        <v>208</v>
      </c>
      <c r="C103" s="115" t="s">
        <v>209</v>
      </c>
      <c r="D103" s="113" t="s">
        <v>381</v>
      </c>
      <c r="E103" s="113" t="s">
        <v>381</v>
      </c>
      <c r="F103" s="113" t="s">
        <v>381</v>
      </c>
      <c r="G103" s="113" t="s">
        <v>381</v>
      </c>
      <c r="H103" s="113" t="s">
        <v>381</v>
      </c>
      <c r="I103" s="113" t="s">
        <v>381</v>
      </c>
      <c r="J103" s="113" t="s">
        <v>381</v>
      </c>
      <c r="K103" s="113" t="s">
        <v>381</v>
      </c>
      <c r="L103" s="113" t="s">
        <v>381</v>
      </c>
      <c r="M103" s="113" t="s">
        <v>381</v>
      </c>
      <c r="N103" s="113" t="s">
        <v>381</v>
      </c>
      <c r="O103" s="113" t="s">
        <v>381</v>
      </c>
      <c r="P103" s="113" t="s">
        <v>381</v>
      </c>
      <c r="Q103" s="113" t="s">
        <v>381</v>
      </c>
      <c r="R103" s="113" t="s">
        <v>381</v>
      </c>
      <c r="S103" s="65"/>
      <c r="T103" s="65"/>
      <c r="U103" s="65"/>
      <c r="V103" s="65"/>
      <c r="W103" s="65"/>
    </row>
    <row r="104" spans="2:23" ht="14.4" x14ac:dyDescent="0.3">
      <c r="B104" s="114" t="s">
        <v>240</v>
      </c>
      <c r="C104" s="115" t="s">
        <v>241</v>
      </c>
      <c r="D104" s="113" t="s">
        <v>381</v>
      </c>
      <c r="E104" s="113" t="s">
        <v>381</v>
      </c>
      <c r="F104" s="113" t="s">
        <v>381</v>
      </c>
      <c r="G104" s="113" t="s">
        <v>381</v>
      </c>
      <c r="H104" s="113" t="s">
        <v>381</v>
      </c>
      <c r="I104" s="113" t="s">
        <v>381</v>
      </c>
      <c r="J104" s="113" t="s">
        <v>381</v>
      </c>
      <c r="K104" s="113" t="s">
        <v>381</v>
      </c>
      <c r="L104" s="113" t="s">
        <v>381</v>
      </c>
      <c r="M104" s="113" t="s">
        <v>381</v>
      </c>
      <c r="N104" s="113" t="s">
        <v>381</v>
      </c>
      <c r="O104" s="113" t="s">
        <v>381</v>
      </c>
      <c r="P104" s="113" t="s">
        <v>381</v>
      </c>
      <c r="Q104" s="113" t="s">
        <v>381</v>
      </c>
      <c r="R104" s="113" t="s">
        <v>381</v>
      </c>
      <c r="S104" s="65"/>
      <c r="T104" s="65"/>
      <c r="U104" s="65"/>
      <c r="V104" s="65"/>
      <c r="W104" s="65"/>
    </row>
    <row r="105" spans="2:23" ht="14.4" x14ac:dyDescent="0.3">
      <c r="B105" s="114" t="s">
        <v>248</v>
      </c>
      <c r="C105" s="115" t="s">
        <v>249</v>
      </c>
      <c r="D105" s="113" t="s">
        <v>381</v>
      </c>
      <c r="E105" s="113" t="s">
        <v>381</v>
      </c>
      <c r="F105" s="113" t="s">
        <v>381</v>
      </c>
      <c r="G105" s="113" t="s">
        <v>381</v>
      </c>
      <c r="H105" s="113" t="s">
        <v>381</v>
      </c>
      <c r="I105" s="113" t="s">
        <v>381</v>
      </c>
      <c r="J105" s="113" t="s">
        <v>381</v>
      </c>
      <c r="K105" s="113" t="s">
        <v>381</v>
      </c>
      <c r="L105" s="113" t="s">
        <v>381</v>
      </c>
      <c r="M105" s="113" t="s">
        <v>381</v>
      </c>
      <c r="N105" s="113" t="s">
        <v>381</v>
      </c>
      <c r="O105" s="113" t="s">
        <v>381</v>
      </c>
      <c r="P105" s="113" t="s">
        <v>381</v>
      </c>
      <c r="Q105" s="113" t="s">
        <v>381</v>
      </c>
      <c r="R105" s="113" t="s">
        <v>381</v>
      </c>
      <c r="S105" s="65"/>
      <c r="T105" s="65"/>
      <c r="U105" s="65"/>
      <c r="V105" s="65"/>
      <c r="W105" s="65"/>
    </row>
    <row r="106" spans="2:23" ht="14.4" x14ac:dyDescent="0.3">
      <c r="B106" s="114" t="s">
        <v>174</v>
      </c>
      <c r="C106" s="115" t="s">
        <v>175</v>
      </c>
      <c r="D106" s="113" t="s">
        <v>381</v>
      </c>
      <c r="E106" s="113" t="s">
        <v>381</v>
      </c>
      <c r="F106" s="113" t="s">
        <v>381</v>
      </c>
      <c r="G106" s="113" t="s">
        <v>381</v>
      </c>
      <c r="H106" s="113" t="s">
        <v>381</v>
      </c>
      <c r="I106" s="113" t="s">
        <v>381</v>
      </c>
      <c r="J106" s="113" t="s">
        <v>381</v>
      </c>
      <c r="K106" s="113" t="s">
        <v>381</v>
      </c>
      <c r="L106" s="113" t="s">
        <v>381</v>
      </c>
      <c r="M106" s="113" t="s">
        <v>381</v>
      </c>
      <c r="N106" s="113" t="s">
        <v>381</v>
      </c>
      <c r="O106" s="113" t="s">
        <v>381</v>
      </c>
      <c r="P106" s="113" t="s">
        <v>381</v>
      </c>
      <c r="Q106" s="113" t="s">
        <v>381</v>
      </c>
      <c r="R106" s="113" t="s">
        <v>381</v>
      </c>
      <c r="S106" s="65"/>
      <c r="T106" s="65"/>
      <c r="U106" s="65"/>
      <c r="V106" s="65"/>
      <c r="W106" s="65"/>
    </row>
    <row r="107" spans="2:23" ht="14.4" x14ac:dyDescent="0.3">
      <c r="B107" s="114" t="s">
        <v>154</v>
      </c>
      <c r="C107" s="115" t="s">
        <v>155</v>
      </c>
      <c r="D107" s="113" t="s">
        <v>381</v>
      </c>
      <c r="E107" s="113" t="s">
        <v>381</v>
      </c>
      <c r="F107" s="113" t="s">
        <v>381</v>
      </c>
      <c r="G107" s="113" t="s">
        <v>381</v>
      </c>
      <c r="H107" s="113" t="s">
        <v>381</v>
      </c>
      <c r="I107" s="113" t="s">
        <v>381</v>
      </c>
      <c r="J107" s="113" t="s">
        <v>381</v>
      </c>
      <c r="K107" s="113" t="s">
        <v>381</v>
      </c>
      <c r="L107" s="113" t="s">
        <v>381</v>
      </c>
      <c r="M107" s="113" t="s">
        <v>381</v>
      </c>
      <c r="N107" s="113" t="s">
        <v>381</v>
      </c>
      <c r="O107" s="113" t="s">
        <v>381</v>
      </c>
      <c r="P107" s="113" t="s">
        <v>381</v>
      </c>
      <c r="Q107" s="113" t="s">
        <v>381</v>
      </c>
      <c r="R107" s="113" t="s">
        <v>381</v>
      </c>
      <c r="S107" s="65"/>
      <c r="T107" s="65"/>
      <c r="U107" s="65"/>
      <c r="V107" s="65"/>
      <c r="W107" s="65"/>
    </row>
    <row r="108" spans="2:23" ht="14.4" x14ac:dyDescent="0.3">
      <c r="B108" s="114" t="s">
        <v>162</v>
      </c>
      <c r="C108" s="115" t="s">
        <v>163</v>
      </c>
      <c r="D108" s="113" t="s">
        <v>381</v>
      </c>
      <c r="E108" s="113" t="s">
        <v>381</v>
      </c>
      <c r="F108" s="113" t="s">
        <v>381</v>
      </c>
      <c r="G108" s="113" t="s">
        <v>381</v>
      </c>
      <c r="H108" s="113" t="s">
        <v>381</v>
      </c>
      <c r="I108" s="113" t="s">
        <v>381</v>
      </c>
      <c r="J108" s="113" t="s">
        <v>381</v>
      </c>
      <c r="K108" s="113" t="s">
        <v>381</v>
      </c>
      <c r="L108" s="113" t="s">
        <v>381</v>
      </c>
      <c r="M108" s="113" t="s">
        <v>381</v>
      </c>
      <c r="N108" s="113" t="s">
        <v>381</v>
      </c>
      <c r="O108" s="113" t="s">
        <v>381</v>
      </c>
      <c r="P108" s="113" t="s">
        <v>381</v>
      </c>
      <c r="Q108" s="113" t="s">
        <v>381</v>
      </c>
      <c r="R108" s="113" t="s">
        <v>381</v>
      </c>
      <c r="S108" s="65"/>
      <c r="T108" s="65"/>
      <c r="U108" s="65"/>
      <c r="V108" s="65"/>
      <c r="W108" s="65"/>
    </row>
    <row r="109" spans="2:23" ht="14.4" x14ac:dyDescent="0.3">
      <c r="B109" s="114" t="s">
        <v>228</v>
      </c>
      <c r="C109" s="115" t="s">
        <v>229</v>
      </c>
      <c r="D109" s="113" t="s">
        <v>381</v>
      </c>
      <c r="E109" s="113" t="s">
        <v>381</v>
      </c>
      <c r="F109" s="113" t="s">
        <v>381</v>
      </c>
      <c r="G109" s="113" t="s">
        <v>381</v>
      </c>
      <c r="H109" s="113" t="s">
        <v>381</v>
      </c>
      <c r="I109" s="113" t="s">
        <v>381</v>
      </c>
      <c r="J109" s="113" t="s">
        <v>381</v>
      </c>
      <c r="K109" s="113" t="s">
        <v>381</v>
      </c>
      <c r="L109" s="113" t="s">
        <v>381</v>
      </c>
      <c r="M109" s="113" t="s">
        <v>381</v>
      </c>
      <c r="N109" s="113" t="s">
        <v>381</v>
      </c>
      <c r="O109" s="113" t="s">
        <v>381</v>
      </c>
      <c r="P109" s="113" t="s">
        <v>381</v>
      </c>
      <c r="Q109" s="113" t="s">
        <v>381</v>
      </c>
      <c r="R109" s="113" t="s">
        <v>381</v>
      </c>
      <c r="S109" s="65"/>
      <c r="T109" s="65"/>
      <c r="U109" s="65"/>
      <c r="V109" s="65"/>
      <c r="W109" s="65"/>
    </row>
    <row r="110" spans="2:23" ht="14.4" x14ac:dyDescent="0.3">
      <c r="B110" s="114" t="s">
        <v>226</v>
      </c>
      <c r="C110" s="115" t="s">
        <v>227</v>
      </c>
      <c r="D110" s="113" t="s">
        <v>381</v>
      </c>
      <c r="E110" s="113" t="s">
        <v>381</v>
      </c>
      <c r="F110" s="113" t="s">
        <v>381</v>
      </c>
      <c r="G110" s="113" t="s">
        <v>381</v>
      </c>
      <c r="H110" s="113" t="s">
        <v>381</v>
      </c>
      <c r="I110" s="113" t="s">
        <v>381</v>
      </c>
      <c r="J110" s="113" t="s">
        <v>381</v>
      </c>
      <c r="K110" s="113" t="s">
        <v>381</v>
      </c>
      <c r="L110" s="113" t="s">
        <v>381</v>
      </c>
      <c r="M110" s="113" t="s">
        <v>381</v>
      </c>
      <c r="N110" s="113" t="s">
        <v>381</v>
      </c>
      <c r="O110" s="113" t="s">
        <v>381</v>
      </c>
      <c r="P110" s="113" t="s">
        <v>381</v>
      </c>
      <c r="Q110" s="113" t="s">
        <v>381</v>
      </c>
      <c r="R110" s="113" t="s">
        <v>381</v>
      </c>
      <c r="S110" s="65"/>
      <c r="T110" s="65"/>
      <c r="U110" s="65"/>
      <c r="V110" s="65"/>
      <c r="W110" s="65"/>
    </row>
    <row r="111" spans="2:23" ht="14.4" x14ac:dyDescent="0.3">
      <c r="B111" s="114" t="s">
        <v>100</v>
      </c>
      <c r="C111" s="115" t="s">
        <v>101</v>
      </c>
      <c r="D111" s="113" t="s">
        <v>381</v>
      </c>
      <c r="E111" s="113" t="s">
        <v>381</v>
      </c>
      <c r="F111" s="113" t="s">
        <v>363</v>
      </c>
      <c r="G111" s="113" t="s">
        <v>381</v>
      </c>
      <c r="H111" s="113" t="s">
        <v>381</v>
      </c>
      <c r="I111" s="113" t="s">
        <v>381</v>
      </c>
      <c r="J111" s="113" t="s">
        <v>381</v>
      </c>
      <c r="K111" s="113" t="s">
        <v>381</v>
      </c>
      <c r="L111" s="113" t="s">
        <v>381</v>
      </c>
      <c r="M111" s="113" t="s">
        <v>381</v>
      </c>
      <c r="N111" s="113" t="s">
        <v>381</v>
      </c>
      <c r="O111" s="113" t="s">
        <v>381</v>
      </c>
      <c r="P111" s="113" t="s">
        <v>381</v>
      </c>
      <c r="Q111" s="113" t="s">
        <v>363</v>
      </c>
      <c r="R111" s="113" t="s">
        <v>381</v>
      </c>
      <c r="S111" s="65"/>
      <c r="T111" s="65"/>
      <c r="U111" s="65"/>
      <c r="V111" s="65"/>
      <c r="W111" s="65"/>
    </row>
    <row r="112" spans="2:23" ht="14.4" x14ac:dyDescent="0.3">
      <c r="B112" s="114" t="s">
        <v>118</v>
      </c>
      <c r="C112" s="115" t="s">
        <v>119</v>
      </c>
      <c r="D112" s="113" t="s">
        <v>381</v>
      </c>
      <c r="E112" s="113" t="s">
        <v>381</v>
      </c>
      <c r="F112" s="113" t="s">
        <v>381</v>
      </c>
      <c r="G112" s="113" t="s">
        <v>381</v>
      </c>
      <c r="H112" s="113" t="s">
        <v>381</v>
      </c>
      <c r="I112" s="113" t="s">
        <v>381</v>
      </c>
      <c r="J112" s="113" t="s">
        <v>381</v>
      </c>
      <c r="K112" s="113" t="s">
        <v>381</v>
      </c>
      <c r="L112" s="113" t="s">
        <v>381</v>
      </c>
      <c r="M112" s="113" t="s">
        <v>381</v>
      </c>
      <c r="N112" s="113" t="s">
        <v>381</v>
      </c>
      <c r="O112" s="113" t="s">
        <v>381</v>
      </c>
      <c r="P112" s="113" t="s">
        <v>381</v>
      </c>
      <c r="Q112" s="113" t="s">
        <v>381</v>
      </c>
      <c r="R112" s="113" t="s">
        <v>381</v>
      </c>
      <c r="S112" s="65"/>
      <c r="T112" s="65"/>
      <c r="U112" s="65"/>
      <c r="V112" s="65"/>
      <c r="W112" s="65"/>
    </row>
    <row r="113" spans="2:23" ht="14.4" x14ac:dyDescent="0.3">
      <c r="B113" s="114" t="s">
        <v>264</v>
      </c>
      <c r="C113" s="115" t="s">
        <v>265</v>
      </c>
      <c r="D113" s="113" t="s">
        <v>381</v>
      </c>
      <c r="E113" s="113" t="s">
        <v>381</v>
      </c>
      <c r="F113" s="113" t="s">
        <v>381</v>
      </c>
      <c r="G113" s="113" t="s">
        <v>381</v>
      </c>
      <c r="H113" s="113" t="s">
        <v>381</v>
      </c>
      <c r="I113" s="113" t="s">
        <v>381</v>
      </c>
      <c r="J113" s="113" t="s">
        <v>381</v>
      </c>
      <c r="K113" s="113" t="s">
        <v>381</v>
      </c>
      <c r="L113" s="113" t="s">
        <v>381</v>
      </c>
      <c r="M113" s="113" t="s">
        <v>381</v>
      </c>
      <c r="N113" s="113" t="s">
        <v>381</v>
      </c>
      <c r="O113" s="113" t="s">
        <v>381</v>
      </c>
      <c r="P113" s="113" t="s">
        <v>381</v>
      </c>
      <c r="Q113" s="113" t="s">
        <v>363</v>
      </c>
      <c r="R113" s="113" t="s">
        <v>381</v>
      </c>
      <c r="S113" s="65"/>
      <c r="T113" s="65"/>
      <c r="U113" s="65"/>
      <c r="V113" s="65"/>
      <c r="W113" s="65"/>
    </row>
    <row r="114" spans="2:23" ht="14.4" x14ac:dyDescent="0.3">
      <c r="B114" s="114" t="s">
        <v>114</v>
      </c>
      <c r="C114" s="115" t="s">
        <v>115</v>
      </c>
      <c r="D114" s="113" t="s">
        <v>381</v>
      </c>
      <c r="E114" s="113" t="s">
        <v>381</v>
      </c>
      <c r="F114" s="113" t="s">
        <v>381</v>
      </c>
      <c r="G114" s="113" t="s">
        <v>381</v>
      </c>
      <c r="H114" s="113" t="s">
        <v>381</v>
      </c>
      <c r="I114" s="113" t="s">
        <v>381</v>
      </c>
      <c r="J114" s="113" t="s">
        <v>381</v>
      </c>
      <c r="K114" s="113" t="s">
        <v>381</v>
      </c>
      <c r="L114" s="113" t="s">
        <v>381</v>
      </c>
      <c r="M114" s="113" t="s">
        <v>381</v>
      </c>
      <c r="N114" s="113" t="s">
        <v>381</v>
      </c>
      <c r="O114" s="113" t="s">
        <v>381</v>
      </c>
      <c r="P114" s="113" t="s">
        <v>381</v>
      </c>
      <c r="Q114" s="113" t="s">
        <v>381</v>
      </c>
      <c r="R114" s="113" t="s">
        <v>381</v>
      </c>
      <c r="S114" s="65"/>
      <c r="T114" s="65"/>
      <c r="U114" s="65"/>
      <c r="V114" s="65"/>
      <c r="W114" s="65"/>
    </row>
    <row r="115" spans="2:23" ht="14.4" x14ac:dyDescent="0.3">
      <c r="B115" s="114" t="s">
        <v>152</v>
      </c>
      <c r="C115" s="115" t="s">
        <v>153</v>
      </c>
      <c r="D115" s="113" t="s">
        <v>381</v>
      </c>
      <c r="E115" s="113" t="s">
        <v>381</v>
      </c>
      <c r="F115" s="113" t="s">
        <v>381</v>
      </c>
      <c r="G115" s="113" t="s">
        <v>381</v>
      </c>
      <c r="H115" s="113" t="s">
        <v>381</v>
      </c>
      <c r="I115" s="113" t="s">
        <v>381</v>
      </c>
      <c r="J115" s="113" t="s">
        <v>381</v>
      </c>
      <c r="K115" s="113" t="s">
        <v>381</v>
      </c>
      <c r="L115" s="113" t="s">
        <v>381</v>
      </c>
      <c r="M115" s="113" t="s">
        <v>381</v>
      </c>
      <c r="N115" s="113" t="s">
        <v>381</v>
      </c>
      <c r="O115" s="113" t="s">
        <v>381</v>
      </c>
      <c r="P115" s="113" t="s">
        <v>381</v>
      </c>
      <c r="Q115" s="113" t="s">
        <v>381</v>
      </c>
      <c r="R115" s="113" t="s">
        <v>381</v>
      </c>
      <c r="S115" s="65"/>
      <c r="T115" s="65"/>
      <c r="U115" s="65"/>
      <c r="V115" s="65"/>
      <c r="W115" s="65"/>
    </row>
    <row r="116" spans="2:23" ht="14.4" x14ac:dyDescent="0.3">
      <c r="B116" s="114" t="s">
        <v>286</v>
      </c>
      <c r="C116" s="115" t="s">
        <v>287</v>
      </c>
      <c r="D116" s="113" t="s">
        <v>381</v>
      </c>
      <c r="E116" s="113" t="s">
        <v>381</v>
      </c>
      <c r="F116" s="113" t="s">
        <v>381</v>
      </c>
      <c r="G116" s="113" t="s">
        <v>381</v>
      </c>
      <c r="H116" s="113" t="s">
        <v>381</v>
      </c>
      <c r="I116" s="113" t="s">
        <v>381</v>
      </c>
      <c r="J116" s="113" t="s">
        <v>381</v>
      </c>
      <c r="K116" s="113" t="s">
        <v>381</v>
      </c>
      <c r="L116" s="113" t="s">
        <v>381</v>
      </c>
      <c r="M116" s="113" t="s">
        <v>381</v>
      </c>
      <c r="N116" s="113" t="s">
        <v>381</v>
      </c>
      <c r="O116" s="113" t="s">
        <v>381</v>
      </c>
      <c r="P116" s="113" t="s">
        <v>381</v>
      </c>
      <c r="Q116" s="113" t="s">
        <v>381</v>
      </c>
      <c r="R116" s="113" t="s">
        <v>381</v>
      </c>
      <c r="S116" s="65"/>
      <c r="T116" s="65"/>
      <c r="U116" s="65"/>
      <c r="V116" s="65"/>
      <c r="W116" s="65"/>
    </row>
    <row r="117" spans="2:23" ht="14.4" x14ac:dyDescent="0.3">
      <c r="B117" s="114" t="s">
        <v>176</v>
      </c>
      <c r="C117" s="115" t="s">
        <v>177</v>
      </c>
      <c r="D117" s="113" t="s">
        <v>381</v>
      </c>
      <c r="E117" s="113" t="s">
        <v>381</v>
      </c>
      <c r="F117" s="113" t="s">
        <v>381</v>
      </c>
      <c r="G117" s="113" t="s">
        <v>381</v>
      </c>
      <c r="H117" s="113" t="s">
        <v>381</v>
      </c>
      <c r="I117" s="113" t="s">
        <v>381</v>
      </c>
      <c r="J117" s="113" t="s">
        <v>381</v>
      </c>
      <c r="K117" s="113" t="s">
        <v>381</v>
      </c>
      <c r="L117" s="113" t="s">
        <v>381</v>
      </c>
      <c r="M117" s="113" t="s">
        <v>381</v>
      </c>
      <c r="N117" s="113" t="s">
        <v>381</v>
      </c>
      <c r="O117" s="113" t="s">
        <v>381</v>
      </c>
      <c r="P117" s="113" t="s">
        <v>381</v>
      </c>
      <c r="Q117" s="113" t="s">
        <v>381</v>
      </c>
      <c r="R117" s="113" t="s">
        <v>381</v>
      </c>
      <c r="S117" s="65"/>
      <c r="T117" s="65"/>
      <c r="U117" s="65"/>
      <c r="V117" s="65"/>
      <c r="W117" s="65"/>
    </row>
    <row r="118" spans="2:23" ht="14.4" x14ac:dyDescent="0.3">
      <c r="B118" s="114" t="s">
        <v>138</v>
      </c>
      <c r="C118" s="115" t="s">
        <v>139</v>
      </c>
      <c r="D118" s="113" t="s">
        <v>381</v>
      </c>
      <c r="E118" s="113" t="s">
        <v>381</v>
      </c>
      <c r="F118" s="113" t="s">
        <v>381</v>
      </c>
      <c r="G118" s="113" t="s">
        <v>381</v>
      </c>
      <c r="H118" s="113" t="s">
        <v>381</v>
      </c>
      <c r="I118" s="113" t="s">
        <v>381</v>
      </c>
      <c r="J118" s="113" t="s">
        <v>381</v>
      </c>
      <c r="K118" s="113" t="s">
        <v>381</v>
      </c>
      <c r="L118" s="113" t="s">
        <v>381</v>
      </c>
      <c r="M118" s="113" t="s">
        <v>381</v>
      </c>
      <c r="N118" s="113" t="s">
        <v>381</v>
      </c>
      <c r="O118" s="113" t="s">
        <v>381</v>
      </c>
      <c r="P118" s="113" t="s">
        <v>381</v>
      </c>
      <c r="Q118" s="113" t="s">
        <v>381</v>
      </c>
      <c r="R118" s="113" t="s">
        <v>381</v>
      </c>
      <c r="S118" s="65"/>
      <c r="T118" s="65"/>
      <c r="U118" s="65"/>
      <c r="V118" s="65"/>
      <c r="W118" s="65"/>
    </row>
    <row r="119" spans="2:23" ht="14.4" x14ac:dyDescent="0.3">
      <c r="B119" s="114" t="s">
        <v>238</v>
      </c>
      <c r="C119" s="115" t="s">
        <v>239</v>
      </c>
      <c r="D119" s="113" t="s">
        <v>381</v>
      </c>
      <c r="E119" s="113" t="s">
        <v>381</v>
      </c>
      <c r="F119" s="113" t="s">
        <v>381</v>
      </c>
      <c r="G119" s="113" t="s">
        <v>381</v>
      </c>
      <c r="H119" s="113" t="s">
        <v>381</v>
      </c>
      <c r="I119" s="113" t="s">
        <v>381</v>
      </c>
      <c r="J119" s="113" t="s">
        <v>381</v>
      </c>
      <c r="K119" s="113" t="s">
        <v>381</v>
      </c>
      <c r="L119" s="113" t="s">
        <v>381</v>
      </c>
      <c r="M119" s="113" t="s">
        <v>381</v>
      </c>
      <c r="N119" s="113" t="s">
        <v>381</v>
      </c>
      <c r="O119" s="113" t="s">
        <v>381</v>
      </c>
      <c r="P119" s="113" t="s">
        <v>381</v>
      </c>
      <c r="Q119" s="113" t="s">
        <v>363</v>
      </c>
      <c r="R119" s="113" t="s">
        <v>381</v>
      </c>
      <c r="S119" s="65"/>
      <c r="T119" s="65"/>
      <c r="U119" s="65"/>
      <c r="V119" s="65"/>
      <c r="W119" s="65"/>
    </row>
    <row r="120" spans="2:23" ht="14.4" x14ac:dyDescent="0.3">
      <c r="B120" s="114" t="s">
        <v>116</v>
      </c>
      <c r="C120" s="115" t="s">
        <v>117</v>
      </c>
      <c r="D120" s="113" t="s">
        <v>381</v>
      </c>
      <c r="E120" s="113" t="s">
        <v>381</v>
      </c>
      <c r="F120" s="113" t="s">
        <v>381</v>
      </c>
      <c r="G120" s="113" t="s">
        <v>381</v>
      </c>
      <c r="H120" s="113" t="s">
        <v>381</v>
      </c>
      <c r="I120" s="113" t="s">
        <v>381</v>
      </c>
      <c r="J120" s="113" t="s">
        <v>381</v>
      </c>
      <c r="K120" s="113" t="s">
        <v>381</v>
      </c>
      <c r="L120" s="113" t="s">
        <v>381</v>
      </c>
      <c r="M120" s="113" t="s">
        <v>381</v>
      </c>
      <c r="N120" s="113" t="s">
        <v>381</v>
      </c>
      <c r="O120" s="113" t="s">
        <v>381</v>
      </c>
      <c r="P120" s="113" t="s">
        <v>381</v>
      </c>
      <c r="Q120" s="113" t="s">
        <v>381</v>
      </c>
      <c r="R120" s="113" t="s">
        <v>381</v>
      </c>
      <c r="S120" s="65"/>
      <c r="T120" s="65"/>
      <c r="U120" s="65"/>
      <c r="V120" s="65"/>
      <c r="W120" s="65"/>
    </row>
    <row r="121" spans="2:23" ht="14.4" x14ac:dyDescent="0.3">
      <c r="B121" s="114" t="s">
        <v>91</v>
      </c>
      <c r="C121" s="115" t="s">
        <v>92</v>
      </c>
      <c r="D121" s="113" t="s">
        <v>381</v>
      </c>
      <c r="E121" s="113" t="s">
        <v>381</v>
      </c>
      <c r="F121" s="113" t="s">
        <v>381</v>
      </c>
      <c r="G121" s="113" t="s">
        <v>381</v>
      </c>
      <c r="H121" s="113" t="s">
        <v>381</v>
      </c>
      <c r="I121" s="113" t="s">
        <v>381</v>
      </c>
      <c r="J121" s="113" t="s">
        <v>381</v>
      </c>
      <c r="K121" s="113" t="s">
        <v>381</v>
      </c>
      <c r="L121" s="113" t="s">
        <v>381</v>
      </c>
      <c r="M121" s="113" t="s">
        <v>381</v>
      </c>
      <c r="N121" s="113" t="s">
        <v>381</v>
      </c>
      <c r="O121" s="113" t="s">
        <v>381</v>
      </c>
      <c r="P121" s="113" t="s">
        <v>381</v>
      </c>
      <c r="Q121" s="113" t="s">
        <v>363</v>
      </c>
      <c r="R121" s="113" t="s">
        <v>381</v>
      </c>
      <c r="S121" s="65"/>
      <c r="T121" s="65"/>
      <c r="U121" s="65"/>
      <c r="V121" s="65"/>
      <c r="W121" s="65"/>
    </row>
    <row r="122" spans="2:23" ht="14.4" x14ac:dyDescent="0.3">
      <c r="B122" s="114" t="s">
        <v>142</v>
      </c>
      <c r="C122" s="115" t="s">
        <v>143</v>
      </c>
      <c r="D122" s="113" t="s">
        <v>381</v>
      </c>
      <c r="E122" s="113" t="s">
        <v>381</v>
      </c>
      <c r="F122" s="113" t="s">
        <v>381</v>
      </c>
      <c r="G122" s="113" t="s">
        <v>381</v>
      </c>
      <c r="H122" s="113" t="s">
        <v>381</v>
      </c>
      <c r="I122" s="113" t="s">
        <v>381</v>
      </c>
      <c r="J122" s="113" t="s">
        <v>381</v>
      </c>
      <c r="K122" s="113" t="s">
        <v>381</v>
      </c>
      <c r="L122" s="113" t="s">
        <v>381</v>
      </c>
      <c r="M122" s="113" t="s">
        <v>381</v>
      </c>
      <c r="N122" s="113" t="s">
        <v>381</v>
      </c>
      <c r="O122" s="113" t="s">
        <v>381</v>
      </c>
      <c r="P122" s="113" t="s">
        <v>381</v>
      </c>
      <c r="Q122" s="113" t="s">
        <v>381</v>
      </c>
      <c r="R122" s="113" t="s">
        <v>381</v>
      </c>
      <c r="S122" s="65"/>
      <c r="T122" s="65"/>
      <c r="U122" s="65"/>
      <c r="V122" s="65"/>
      <c r="W122" s="65"/>
    </row>
    <row r="123" spans="2:23" ht="14.4" x14ac:dyDescent="0.3">
      <c r="B123" s="114" t="s">
        <v>156</v>
      </c>
      <c r="C123" s="115" t="s">
        <v>157</v>
      </c>
      <c r="D123" s="113" t="s">
        <v>381</v>
      </c>
      <c r="E123" s="113" t="s">
        <v>381</v>
      </c>
      <c r="F123" s="113" t="s">
        <v>381</v>
      </c>
      <c r="G123" s="113" t="s">
        <v>381</v>
      </c>
      <c r="H123" s="113" t="s">
        <v>381</v>
      </c>
      <c r="I123" s="113" t="s">
        <v>381</v>
      </c>
      <c r="J123" s="113" t="s">
        <v>381</v>
      </c>
      <c r="K123" s="113" t="s">
        <v>381</v>
      </c>
      <c r="L123" s="113" t="s">
        <v>381</v>
      </c>
      <c r="M123" s="113" t="s">
        <v>381</v>
      </c>
      <c r="N123" s="113" t="s">
        <v>381</v>
      </c>
      <c r="O123" s="113" t="s">
        <v>381</v>
      </c>
      <c r="P123" s="113" t="s">
        <v>381</v>
      </c>
      <c r="Q123" s="113" t="s">
        <v>381</v>
      </c>
      <c r="R123" s="113" t="s">
        <v>381</v>
      </c>
      <c r="S123" s="65"/>
      <c r="T123" s="65"/>
      <c r="U123" s="65"/>
      <c r="V123" s="65"/>
      <c r="W123" s="65"/>
    </row>
    <row r="124" spans="2:23" ht="14.4" x14ac:dyDescent="0.3">
      <c r="B124" s="114" t="s">
        <v>124</v>
      </c>
      <c r="C124" s="115" t="s">
        <v>125</v>
      </c>
      <c r="D124" s="113" t="s">
        <v>381</v>
      </c>
      <c r="E124" s="113" t="s">
        <v>381</v>
      </c>
      <c r="F124" s="113" t="s">
        <v>381</v>
      </c>
      <c r="G124" s="113" t="s">
        <v>381</v>
      </c>
      <c r="H124" s="113" t="s">
        <v>381</v>
      </c>
      <c r="I124" s="113" t="s">
        <v>381</v>
      </c>
      <c r="J124" s="113" t="s">
        <v>381</v>
      </c>
      <c r="K124" s="113" t="s">
        <v>381</v>
      </c>
      <c r="L124" s="113" t="s">
        <v>381</v>
      </c>
      <c r="M124" s="113" t="s">
        <v>381</v>
      </c>
      <c r="N124" s="113" t="s">
        <v>381</v>
      </c>
      <c r="O124" s="113" t="s">
        <v>381</v>
      </c>
      <c r="P124" s="113" t="s">
        <v>381</v>
      </c>
      <c r="Q124" s="113" t="s">
        <v>381</v>
      </c>
      <c r="R124" s="113" t="s">
        <v>381</v>
      </c>
      <c r="S124" s="65"/>
      <c r="T124" s="65"/>
      <c r="U124" s="65"/>
      <c r="V124" s="65"/>
      <c r="W124" s="65"/>
    </row>
    <row r="125" spans="2:23" ht="14.4" x14ac:dyDescent="0.3">
      <c r="B125" s="114" t="s">
        <v>198</v>
      </c>
      <c r="C125" s="115" t="s">
        <v>199</v>
      </c>
      <c r="D125" s="113" t="s">
        <v>381</v>
      </c>
      <c r="E125" s="113" t="s">
        <v>381</v>
      </c>
      <c r="F125" s="113" t="s">
        <v>381</v>
      </c>
      <c r="G125" s="113" t="s">
        <v>381</v>
      </c>
      <c r="H125" s="113" t="s">
        <v>381</v>
      </c>
      <c r="I125" s="113" t="s">
        <v>381</v>
      </c>
      <c r="J125" s="113" t="s">
        <v>381</v>
      </c>
      <c r="K125" s="113" t="s">
        <v>381</v>
      </c>
      <c r="L125" s="113" t="s">
        <v>381</v>
      </c>
      <c r="M125" s="113" t="s">
        <v>381</v>
      </c>
      <c r="N125" s="113" t="s">
        <v>381</v>
      </c>
      <c r="O125" s="113" t="s">
        <v>381</v>
      </c>
      <c r="P125" s="113" t="s">
        <v>381</v>
      </c>
      <c r="Q125" s="113" t="s">
        <v>381</v>
      </c>
      <c r="R125" s="113" t="s">
        <v>381</v>
      </c>
      <c r="S125" s="65"/>
      <c r="T125" s="65"/>
      <c r="U125" s="65"/>
      <c r="V125" s="65"/>
      <c r="W125" s="65"/>
    </row>
    <row r="126" spans="2:23" ht="14.4" x14ac:dyDescent="0.3">
      <c r="B126" s="114" t="s">
        <v>172</v>
      </c>
      <c r="C126" s="115" t="s">
        <v>173</v>
      </c>
      <c r="D126" s="113" t="s">
        <v>381</v>
      </c>
      <c r="E126" s="113" t="s">
        <v>381</v>
      </c>
      <c r="F126" s="113" t="s">
        <v>381</v>
      </c>
      <c r="G126" s="113" t="s">
        <v>381</v>
      </c>
      <c r="H126" s="113" t="s">
        <v>381</v>
      </c>
      <c r="I126" s="113" t="s">
        <v>381</v>
      </c>
      <c r="J126" s="113" t="s">
        <v>381</v>
      </c>
      <c r="K126" s="113" t="s">
        <v>381</v>
      </c>
      <c r="L126" s="113" t="s">
        <v>381</v>
      </c>
      <c r="M126" s="113" t="s">
        <v>381</v>
      </c>
      <c r="N126" s="113" t="s">
        <v>381</v>
      </c>
      <c r="O126" s="113" t="s">
        <v>381</v>
      </c>
      <c r="P126" s="113" t="s">
        <v>381</v>
      </c>
      <c r="Q126" s="113" t="s">
        <v>363</v>
      </c>
      <c r="R126" s="113" t="s">
        <v>381</v>
      </c>
      <c r="S126" s="65"/>
      <c r="T126" s="65"/>
      <c r="U126" s="65"/>
      <c r="V126" s="65"/>
      <c r="W126" s="65"/>
    </row>
    <row r="127" spans="2:23" ht="14.4" x14ac:dyDescent="0.3">
      <c r="B127" s="114" t="s">
        <v>204</v>
      </c>
      <c r="C127" s="115" t="s">
        <v>205</v>
      </c>
      <c r="D127" s="113" t="s">
        <v>381</v>
      </c>
      <c r="E127" s="113" t="s">
        <v>381</v>
      </c>
      <c r="F127" s="113" t="s">
        <v>381</v>
      </c>
      <c r="G127" s="113" t="s">
        <v>381</v>
      </c>
      <c r="H127" s="113" t="s">
        <v>381</v>
      </c>
      <c r="I127" s="113" t="s">
        <v>381</v>
      </c>
      <c r="J127" s="113" t="s">
        <v>381</v>
      </c>
      <c r="K127" s="113" t="s">
        <v>381</v>
      </c>
      <c r="L127" s="113" t="s">
        <v>381</v>
      </c>
      <c r="M127" s="113" t="s">
        <v>381</v>
      </c>
      <c r="N127" s="113" t="s">
        <v>381</v>
      </c>
      <c r="O127" s="113" t="s">
        <v>381</v>
      </c>
      <c r="P127" s="113" t="s">
        <v>381</v>
      </c>
      <c r="Q127" s="113" t="s">
        <v>363</v>
      </c>
      <c r="R127" s="113" t="s">
        <v>381</v>
      </c>
      <c r="S127" s="65"/>
      <c r="T127" s="65"/>
      <c r="U127" s="65"/>
      <c r="V127" s="65"/>
      <c r="W127" s="65"/>
    </row>
    <row r="128" spans="2:23" ht="14.4" x14ac:dyDescent="0.3">
      <c r="B128" s="114" t="s">
        <v>284</v>
      </c>
      <c r="C128" s="115" t="s">
        <v>285</v>
      </c>
      <c r="D128" s="113" t="s">
        <v>381</v>
      </c>
      <c r="E128" s="113" t="s">
        <v>381</v>
      </c>
      <c r="F128" s="113" t="s">
        <v>381</v>
      </c>
      <c r="G128" s="113" t="s">
        <v>381</v>
      </c>
      <c r="H128" s="113" t="s">
        <v>381</v>
      </c>
      <c r="I128" s="113" t="s">
        <v>381</v>
      </c>
      <c r="J128" s="113" t="s">
        <v>381</v>
      </c>
      <c r="K128" s="113" t="s">
        <v>381</v>
      </c>
      <c r="L128" s="113" t="s">
        <v>381</v>
      </c>
      <c r="M128" s="113" t="s">
        <v>381</v>
      </c>
      <c r="N128" s="113" t="s">
        <v>381</v>
      </c>
      <c r="O128" s="113" t="s">
        <v>381</v>
      </c>
      <c r="P128" s="113" t="s">
        <v>381</v>
      </c>
      <c r="Q128" s="113" t="s">
        <v>363</v>
      </c>
      <c r="R128" s="113" t="s">
        <v>381</v>
      </c>
      <c r="S128" s="65"/>
      <c r="T128" s="65"/>
      <c r="U128" s="65"/>
      <c r="V128" s="65"/>
      <c r="W128" s="65"/>
    </row>
    <row r="129" spans="2:23" ht="14.4" x14ac:dyDescent="0.3">
      <c r="B129" s="114" t="s">
        <v>96</v>
      </c>
      <c r="C129" s="115" t="s">
        <v>97</v>
      </c>
      <c r="D129" s="113" t="s">
        <v>381</v>
      </c>
      <c r="E129" s="113" t="s">
        <v>381</v>
      </c>
      <c r="F129" s="113" t="s">
        <v>381</v>
      </c>
      <c r="G129" s="113" t="s">
        <v>381</v>
      </c>
      <c r="H129" s="113" t="s">
        <v>381</v>
      </c>
      <c r="I129" s="113" t="s">
        <v>381</v>
      </c>
      <c r="J129" s="113" t="s">
        <v>381</v>
      </c>
      <c r="K129" s="113" t="s">
        <v>381</v>
      </c>
      <c r="L129" s="113" t="s">
        <v>381</v>
      </c>
      <c r="M129" s="113" t="s">
        <v>381</v>
      </c>
      <c r="N129" s="113" t="s">
        <v>381</v>
      </c>
      <c r="O129" s="113" t="s">
        <v>381</v>
      </c>
      <c r="P129" s="113" t="s">
        <v>381</v>
      </c>
      <c r="Q129" s="113" t="s">
        <v>381</v>
      </c>
      <c r="R129" s="113" t="s">
        <v>381</v>
      </c>
      <c r="S129" s="65"/>
      <c r="T129" s="65"/>
      <c r="U129" s="65"/>
      <c r="V129" s="65"/>
      <c r="W129" s="65"/>
    </row>
    <row r="130" spans="2:23" ht="14.4" x14ac:dyDescent="0.3">
      <c r="B130" s="114" t="s">
        <v>144</v>
      </c>
      <c r="C130" s="115" t="s">
        <v>145</v>
      </c>
      <c r="D130" s="113" t="s">
        <v>381</v>
      </c>
      <c r="E130" s="113" t="s">
        <v>381</v>
      </c>
      <c r="F130" s="113" t="s">
        <v>381</v>
      </c>
      <c r="G130" s="113" t="s">
        <v>381</v>
      </c>
      <c r="H130" s="113" t="s">
        <v>381</v>
      </c>
      <c r="I130" s="113" t="s">
        <v>381</v>
      </c>
      <c r="J130" s="113" t="s">
        <v>381</v>
      </c>
      <c r="K130" s="113" t="s">
        <v>381</v>
      </c>
      <c r="L130" s="113" t="s">
        <v>381</v>
      </c>
      <c r="M130" s="113" t="s">
        <v>381</v>
      </c>
      <c r="N130" s="113" t="s">
        <v>381</v>
      </c>
      <c r="O130" s="113" t="s">
        <v>381</v>
      </c>
      <c r="P130" s="113" t="s">
        <v>381</v>
      </c>
      <c r="Q130" s="113" t="s">
        <v>381</v>
      </c>
      <c r="R130" s="113" t="s">
        <v>381</v>
      </c>
      <c r="S130" s="65"/>
      <c r="T130" s="65"/>
      <c r="U130" s="65"/>
      <c r="V130" s="65"/>
      <c r="W130" s="65"/>
    </row>
    <row r="131" spans="2:23" ht="14.4" x14ac:dyDescent="0.3">
      <c r="B131" s="114" t="s">
        <v>166</v>
      </c>
      <c r="C131" s="115" t="s">
        <v>167</v>
      </c>
      <c r="D131" s="113" t="s">
        <v>381</v>
      </c>
      <c r="E131" s="113" t="s">
        <v>381</v>
      </c>
      <c r="F131" s="113" t="s">
        <v>381</v>
      </c>
      <c r="G131" s="113" t="s">
        <v>381</v>
      </c>
      <c r="H131" s="113" t="s">
        <v>381</v>
      </c>
      <c r="I131" s="113" t="s">
        <v>381</v>
      </c>
      <c r="J131" s="113" t="s">
        <v>381</v>
      </c>
      <c r="K131" s="113" t="s">
        <v>381</v>
      </c>
      <c r="L131" s="113" t="s">
        <v>381</v>
      </c>
      <c r="M131" s="113" t="s">
        <v>381</v>
      </c>
      <c r="N131" s="113" t="s">
        <v>381</v>
      </c>
      <c r="O131" s="113" t="s">
        <v>381</v>
      </c>
      <c r="P131" s="113" t="s">
        <v>381</v>
      </c>
      <c r="Q131" s="113" t="s">
        <v>381</v>
      </c>
      <c r="R131" s="113" t="s">
        <v>381</v>
      </c>
      <c r="S131" s="65"/>
      <c r="T131" s="65"/>
      <c r="U131" s="65"/>
      <c r="V131" s="65"/>
      <c r="W131" s="65"/>
    </row>
    <row r="132" spans="2:23" ht="14.4" x14ac:dyDescent="0.3">
      <c r="B132" s="114" t="s">
        <v>280</v>
      </c>
      <c r="C132" s="115" t="s">
        <v>281</v>
      </c>
      <c r="D132" s="113" t="s">
        <v>381</v>
      </c>
      <c r="E132" s="113" t="s">
        <v>381</v>
      </c>
      <c r="F132" s="113" t="s">
        <v>381</v>
      </c>
      <c r="G132" s="113" t="s">
        <v>381</v>
      </c>
      <c r="H132" s="113" t="s">
        <v>381</v>
      </c>
      <c r="I132" s="113" t="s">
        <v>381</v>
      </c>
      <c r="J132" s="113" t="s">
        <v>381</v>
      </c>
      <c r="K132" s="113" t="s">
        <v>381</v>
      </c>
      <c r="L132" s="113" t="s">
        <v>381</v>
      </c>
      <c r="M132" s="113" t="s">
        <v>381</v>
      </c>
      <c r="N132" s="113" t="s">
        <v>381</v>
      </c>
      <c r="O132" s="113" t="s">
        <v>381</v>
      </c>
      <c r="P132" s="113" t="s">
        <v>381</v>
      </c>
      <c r="Q132" s="113" t="s">
        <v>381</v>
      </c>
      <c r="R132" s="113" t="s">
        <v>381</v>
      </c>
      <c r="S132" s="65"/>
      <c r="T132" s="65"/>
      <c r="U132" s="65"/>
      <c r="V132" s="65"/>
      <c r="W132" s="65"/>
    </row>
    <row r="133" spans="2:23" ht="14.4" x14ac:dyDescent="0.3">
      <c r="B133" s="114" t="s">
        <v>82</v>
      </c>
      <c r="C133" s="115" t="s">
        <v>83</v>
      </c>
      <c r="D133" s="113" t="s">
        <v>381</v>
      </c>
      <c r="E133" s="113" t="s">
        <v>381</v>
      </c>
      <c r="F133" s="113" t="s">
        <v>381</v>
      </c>
      <c r="G133" s="113" t="s">
        <v>381</v>
      </c>
      <c r="H133" s="113" t="s">
        <v>381</v>
      </c>
      <c r="I133" s="113" t="s">
        <v>381</v>
      </c>
      <c r="J133" s="113" t="s">
        <v>381</v>
      </c>
      <c r="K133" s="113" t="s">
        <v>381</v>
      </c>
      <c r="L133" s="113" t="s">
        <v>381</v>
      </c>
      <c r="M133" s="113" t="s">
        <v>381</v>
      </c>
      <c r="N133" s="113" t="s">
        <v>381</v>
      </c>
      <c r="O133" s="113" t="s">
        <v>381</v>
      </c>
      <c r="P133" s="113" t="s">
        <v>381</v>
      </c>
      <c r="Q133" s="113" t="s">
        <v>381</v>
      </c>
      <c r="R133" s="113" t="s">
        <v>381</v>
      </c>
      <c r="S133" s="65"/>
      <c r="T133" s="65"/>
      <c r="U133" s="65"/>
      <c r="V133" s="65"/>
      <c r="W133" s="65"/>
    </row>
    <row r="134" spans="2:23" ht="14.4" x14ac:dyDescent="0.3">
      <c r="B134" s="114" t="s">
        <v>128</v>
      </c>
      <c r="C134" s="115" t="s">
        <v>129</v>
      </c>
      <c r="D134" s="113" t="s">
        <v>381</v>
      </c>
      <c r="E134" s="113" t="s">
        <v>381</v>
      </c>
      <c r="F134" s="113" t="s">
        <v>381</v>
      </c>
      <c r="G134" s="113" t="s">
        <v>381</v>
      </c>
      <c r="H134" s="113" t="s">
        <v>381</v>
      </c>
      <c r="I134" s="113" t="s">
        <v>381</v>
      </c>
      <c r="J134" s="113" t="s">
        <v>381</v>
      </c>
      <c r="K134" s="113" t="s">
        <v>381</v>
      </c>
      <c r="L134" s="113" t="s">
        <v>381</v>
      </c>
      <c r="M134" s="113" t="s">
        <v>381</v>
      </c>
      <c r="N134" s="113" t="s">
        <v>381</v>
      </c>
      <c r="O134" s="113" t="s">
        <v>381</v>
      </c>
      <c r="P134" s="113" t="s">
        <v>381</v>
      </c>
      <c r="Q134" s="113" t="s">
        <v>381</v>
      </c>
      <c r="R134" s="113" t="s">
        <v>381</v>
      </c>
      <c r="S134" s="65"/>
      <c r="T134" s="65"/>
      <c r="U134" s="65"/>
      <c r="V134" s="65"/>
      <c r="W134" s="65"/>
    </row>
    <row r="135" spans="2:23" ht="14.4" x14ac:dyDescent="0.3">
      <c r="B135" s="114" t="s">
        <v>192</v>
      </c>
      <c r="C135" s="115" t="s">
        <v>193</v>
      </c>
      <c r="D135" s="113" t="s">
        <v>381</v>
      </c>
      <c r="E135" s="113" t="s">
        <v>381</v>
      </c>
      <c r="F135" s="113" t="s">
        <v>381</v>
      </c>
      <c r="G135" s="113" t="s">
        <v>381</v>
      </c>
      <c r="H135" s="113" t="s">
        <v>381</v>
      </c>
      <c r="I135" s="113" t="s">
        <v>381</v>
      </c>
      <c r="J135" s="113" t="s">
        <v>381</v>
      </c>
      <c r="K135" s="113" t="s">
        <v>381</v>
      </c>
      <c r="L135" s="113" t="s">
        <v>381</v>
      </c>
      <c r="M135" s="113" t="s">
        <v>381</v>
      </c>
      <c r="N135" s="113" t="s">
        <v>381</v>
      </c>
      <c r="O135" s="113" t="s">
        <v>381</v>
      </c>
      <c r="P135" s="113" t="s">
        <v>381</v>
      </c>
      <c r="Q135" s="113" t="s">
        <v>381</v>
      </c>
      <c r="R135" s="113" t="s">
        <v>381</v>
      </c>
      <c r="S135" s="65"/>
      <c r="T135" s="65"/>
      <c r="U135" s="65"/>
      <c r="V135" s="65"/>
      <c r="W135" s="65"/>
    </row>
    <row r="136" spans="2:23" ht="14.4" x14ac:dyDescent="0.3">
      <c r="B136" s="114" t="s">
        <v>250</v>
      </c>
      <c r="C136" s="115" t="s">
        <v>251</v>
      </c>
      <c r="D136" s="113" t="s">
        <v>381</v>
      </c>
      <c r="E136" s="113" t="s">
        <v>381</v>
      </c>
      <c r="F136" s="113" t="s">
        <v>381</v>
      </c>
      <c r="G136" s="113" t="s">
        <v>381</v>
      </c>
      <c r="H136" s="113" t="s">
        <v>381</v>
      </c>
      <c r="I136" s="113" t="s">
        <v>381</v>
      </c>
      <c r="J136" s="113" t="s">
        <v>381</v>
      </c>
      <c r="K136" s="113" t="s">
        <v>381</v>
      </c>
      <c r="L136" s="113" t="s">
        <v>381</v>
      </c>
      <c r="M136" s="113" t="s">
        <v>381</v>
      </c>
      <c r="N136" s="113" t="s">
        <v>381</v>
      </c>
      <c r="O136" s="113" t="s">
        <v>381</v>
      </c>
      <c r="P136" s="113" t="s">
        <v>381</v>
      </c>
      <c r="Q136" s="113" t="s">
        <v>381</v>
      </c>
      <c r="R136" s="113" t="s">
        <v>381</v>
      </c>
      <c r="S136" s="65"/>
      <c r="T136" s="65"/>
      <c r="U136" s="65"/>
      <c r="V136" s="65"/>
      <c r="W136" s="65"/>
    </row>
    <row r="137" spans="2:23" ht="14.4" x14ac:dyDescent="0.3">
      <c r="B137" s="114" t="s">
        <v>270</v>
      </c>
      <c r="C137" s="115" t="s">
        <v>271</v>
      </c>
      <c r="D137" s="113" t="s">
        <v>381</v>
      </c>
      <c r="E137" s="113" t="s">
        <v>381</v>
      </c>
      <c r="F137" s="113" t="s">
        <v>381</v>
      </c>
      <c r="G137" s="113" t="s">
        <v>381</v>
      </c>
      <c r="H137" s="113" t="s">
        <v>381</v>
      </c>
      <c r="I137" s="113" t="s">
        <v>381</v>
      </c>
      <c r="J137" s="113" t="s">
        <v>381</v>
      </c>
      <c r="K137" s="113" t="s">
        <v>381</v>
      </c>
      <c r="L137" s="113" t="s">
        <v>381</v>
      </c>
      <c r="M137" s="113" t="s">
        <v>381</v>
      </c>
      <c r="N137" s="113" t="s">
        <v>381</v>
      </c>
      <c r="O137" s="113" t="s">
        <v>381</v>
      </c>
      <c r="P137" s="113" t="s">
        <v>381</v>
      </c>
      <c r="Q137" s="113" t="s">
        <v>381</v>
      </c>
      <c r="R137" s="113" t="s">
        <v>381</v>
      </c>
      <c r="S137" s="65"/>
      <c r="T137" s="65"/>
      <c r="U137" s="65"/>
      <c r="V137" s="65"/>
      <c r="W137" s="65"/>
    </row>
    <row r="138" spans="2:23" ht="14.4" x14ac:dyDescent="0.3">
      <c r="B138" s="114" t="s">
        <v>126</v>
      </c>
      <c r="C138" s="115" t="s">
        <v>127</v>
      </c>
      <c r="D138" s="113" t="s">
        <v>381</v>
      </c>
      <c r="E138" s="113" t="s">
        <v>381</v>
      </c>
      <c r="F138" s="113" t="s">
        <v>381</v>
      </c>
      <c r="G138" s="113" t="s">
        <v>381</v>
      </c>
      <c r="H138" s="113" t="s">
        <v>381</v>
      </c>
      <c r="I138" s="113" t="s">
        <v>381</v>
      </c>
      <c r="J138" s="113" t="s">
        <v>381</v>
      </c>
      <c r="K138" s="113" t="s">
        <v>381</v>
      </c>
      <c r="L138" s="113" t="s">
        <v>381</v>
      </c>
      <c r="M138" s="113" t="s">
        <v>381</v>
      </c>
      <c r="N138" s="113" t="s">
        <v>381</v>
      </c>
      <c r="O138" s="113" t="s">
        <v>381</v>
      </c>
      <c r="P138" s="113" t="s">
        <v>381</v>
      </c>
      <c r="Q138" s="113" t="s">
        <v>363</v>
      </c>
      <c r="R138" s="113" t="s">
        <v>381</v>
      </c>
      <c r="S138" s="65"/>
      <c r="T138" s="65"/>
      <c r="U138" s="65"/>
      <c r="V138" s="65"/>
      <c r="W138" s="65"/>
    </row>
    <row r="139" spans="2:23" ht="14.4" x14ac:dyDescent="0.3">
      <c r="B139" s="114" t="s">
        <v>150</v>
      </c>
      <c r="C139" s="115" t="s">
        <v>151</v>
      </c>
      <c r="D139" s="113" t="s">
        <v>381</v>
      </c>
      <c r="E139" s="113" t="s">
        <v>381</v>
      </c>
      <c r="F139" s="113" t="s">
        <v>381</v>
      </c>
      <c r="G139" s="113" t="s">
        <v>381</v>
      </c>
      <c r="H139" s="113" t="s">
        <v>381</v>
      </c>
      <c r="I139" s="113" t="s">
        <v>381</v>
      </c>
      <c r="J139" s="113" t="s">
        <v>381</v>
      </c>
      <c r="K139" s="113" t="s">
        <v>381</v>
      </c>
      <c r="L139" s="113" t="s">
        <v>381</v>
      </c>
      <c r="M139" s="113" t="s">
        <v>381</v>
      </c>
      <c r="N139" s="113" t="s">
        <v>381</v>
      </c>
      <c r="O139" s="113" t="s">
        <v>381</v>
      </c>
      <c r="P139" s="113" t="s">
        <v>381</v>
      </c>
      <c r="Q139" s="113" t="s">
        <v>363</v>
      </c>
      <c r="R139" s="113" t="s">
        <v>381</v>
      </c>
      <c r="S139" s="65"/>
      <c r="T139" s="65"/>
      <c r="U139" s="65"/>
      <c r="V139" s="65"/>
      <c r="W139" s="65"/>
    </row>
    <row r="140" spans="2:23" ht="14.4" x14ac:dyDescent="0.3">
      <c r="B140" s="114" t="s">
        <v>212</v>
      </c>
      <c r="C140" s="115" t="s">
        <v>213</v>
      </c>
      <c r="D140" s="113" t="s">
        <v>381</v>
      </c>
      <c r="E140" s="113" t="s">
        <v>381</v>
      </c>
      <c r="F140" s="113" t="s">
        <v>381</v>
      </c>
      <c r="G140" s="113" t="s">
        <v>381</v>
      </c>
      <c r="H140" s="113" t="s">
        <v>381</v>
      </c>
      <c r="I140" s="113" t="s">
        <v>381</v>
      </c>
      <c r="J140" s="113" t="s">
        <v>381</v>
      </c>
      <c r="K140" s="113" t="s">
        <v>381</v>
      </c>
      <c r="L140" s="113" t="s">
        <v>381</v>
      </c>
      <c r="M140" s="113" t="s">
        <v>381</v>
      </c>
      <c r="N140" s="113" t="s">
        <v>381</v>
      </c>
      <c r="O140" s="113" t="s">
        <v>381</v>
      </c>
      <c r="P140" s="113" t="s">
        <v>381</v>
      </c>
      <c r="Q140" s="113" t="s">
        <v>363</v>
      </c>
      <c r="R140" s="113" t="s">
        <v>381</v>
      </c>
      <c r="S140" s="65"/>
      <c r="T140" s="65"/>
      <c r="U140" s="65"/>
      <c r="V140" s="65"/>
      <c r="W140" s="65"/>
    </row>
    <row r="141" spans="2:23" ht="14.4" x14ac:dyDescent="0.3">
      <c r="B141" s="114" t="s">
        <v>242</v>
      </c>
      <c r="C141" s="115" t="s">
        <v>243</v>
      </c>
      <c r="D141" s="113" t="s">
        <v>381</v>
      </c>
      <c r="E141" s="113" t="s">
        <v>381</v>
      </c>
      <c r="F141" s="113" t="s">
        <v>381</v>
      </c>
      <c r="G141" s="113" t="s">
        <v>381</v>
      </c>
      <c r="H141" s="113" t="s">
        <v>381</v>
      </c>
      <c r="I141" s="113" t="s">
        <v>381</v>
      </c>
      <c r="J141" s="113" t="s">
        <v>381</v>
      </c>
      <c r="K141" s="113" t="s">
        <v>381</v>
      </c>
      <c r="L141" s="113" t="s">
        <v>381</v>
      </c>
      <c r="M141" s="113" t="s">
        <v>381</v>
      </c>
      <c r="N141" s="113" t="s">
        <v>381</v>
      </c>
      <c r="O141" s="113" t="s">
        <v>381</v>
      </c>
      <c r="P141" s="113" t="s">
        <v>381</v>
      </c>
      <c r="Q141" s="113" t="s">
        <v>363</v>
      </c>
      <c r="R141" s="113" t="s">
        <v>381</v>
      </c>
      <c r="S141" s="65"/>
      <c r="T141" s="65"/>
      <c r="U141" s="65"/>
      <c r="V141" s="65"/>
      <c r="W141" s="65"/>
    </row>
    <row r="142" spans="2:23" ht="14.4" x14ac:dyDescent="0.3">
      <c r="B142" s="114" t="s">
        <v>256</v>
      </c>
      <c r="C142" s="115" t="s">
        <v>257</v>
      </c>
      <c r="D142" s="113" t="s">
        <v>381</v>
      </c>
      <c r="E142" s="113" t="s">
        <v>381</v>
      </c>
      <c r="F142" s="113" t="s">
        <v>381</v>
      </c>
      <c r="G142" s="113" t="s">
        <v>381</v>
      </c>
      <c r="H142" s="113" t="s">
        <v>381</v>
      </c>
      <c r="I142" s="113" t="s">
        <v>381</v>
      </c>
      <c r="J142" s="113" t="s">
        <v>381</v>
      </c>
      <c r="K142" s="113" t="s">
        <v>381</v>
      </c>
      <c r="L142" s="113" t="s">
        <v>381</v>
      </c>
      <c r="M142" s="113" t="s">
        <v>381</v>
      </c>
      <c r="N142" s="113" t="s">
        <v>381</v>
      </c>
      <c r="O142" s="113" t="s">
        <v>381</v>
      </c>
      <c r="P142" s="113" t="s">
        <v>381</v>
      </c>
      <c r="Q142" s="113" t="s">
        <v>363</v>
      </c>
      <c r="R142" s="113" t="s">
        <v>381</v>
      </c>
      <c r="S142" s="65"/>
      <c r="T142" s="65"/>
      <c r="U142" s="65"/>
      <c r="V142" s="65"/>
      <c r="W142" s="65"/>
    </row>
    <row r="143" spans="2:23" ht="14.4" x14ac:dyDescent="0.3">
      <c r="B143" s="114" t="s">
        <v>260</v>
      </c>
      <c r="C143" s="115" t="s">
        <v>261</v>
      </c>
      <c r="D143" s="113" t="s">
        <v>381</v>
      </c>
      <c r="E143" s="113" t="s">
        <v>381</v>
      </c>
      <c r="F143" s="113" t="s">
        <v>381</v>
      </c>
      <c r="G143" s="113" t="s">
        <v>381</v>
      </c>
      <c r="H143" s="113" t="s">
        <v>381</v>
      </c>
      <c r="I143" s="113" t="s">
        <v>381</v>
      </c>
      <c r="J143" s="113" t="s">
        <v>381</v>
      </c>
      <c r="K143" s="113" t="s">
        <v>381</v>
      </c>
      <c r="L143" s="113" t="s">
        <v>381</v>
      </c>
      <c r="M143" s="113" t="s">
        <v>381</v>
      </c>
      <c r="N143" s="113" t="s">
        <v>381</v>
      </c>
      <c r="O143" s="113" t="s">
        <v>381</v>
      </c>
      <c r="P143" s="113" t="s">
        <v>381</v>
      </c>
      <c r="Q143" s="113" t="s">
        <v>363</v>
      </c>
      <c r="R143" s="113" t="s">
        <v>381</v>
      </c>
      <c r="S143" s="65"/>
      <c r="T143" s="65"/>
      <c r="U143" s="65"/>
      <c r="V143" s="65"/>
      <c r="W143" s="65"/>
    </row>
    <row r="144" spans="2:23" ht="14.4" x14ac:dyDescent="0.3">
      <c r="B144" s="114" t="s">
        <v>236</v>
      </c>
      <c r="C144" s="115" t="s">
        <v>237</v>
      </c>
      <c r="D144" s="113" t="s">
        <v>381</v>
      </c>
      <c r="E144" s="113" t="s">
        <v>381</v>
      </c>
      <c r="F144" s="113" t="s">
        <v>381</v>
      </c>
      <c r="G144" s="113" t="s">
        <v>381</v>
      </c>
      <c r="H144" s="113" t="s">
        <v>381</v>
      </c>
      <c r="I144" s="113" t="s">
        <v>381</v>
      </c>
      <c r="J144" s="113" t="s">
        <v>381</v>
      </c>
      <c r="K144" s="113" t="s">
        <v>381</v>
      </c>
      <c r="L144" s="113" t="s">
        <v>381</v>
      </c>
      <c r="M144" s="113" t="s">
        <v>381</v>
      </c>
      <c r="N144" s="113" t="s">
        <v>381</v>
      </c>
      <c r="O144" s="113" t="s">
        <v>381</v>
      </c>
      <c r="P144" s="113" t="s">
        <v>381</v>
      </c>
      <c r="Q144" s="113" t="s">
        <v>363</v>
      </c>
      <c r="R144" s="113" t="s">
        <v>381</v>
      </c>
      <c r="S144" s="65"/>
      <c r="T144" s="65"/>
      <c r="U144" s="65"/>
      <c r="V144" s="65"/>
      <c r="W144" s="65"/>
    </row>
    <row r="145" spans="2:24" ht="14.4" x14ac:dyDescent="0.3">
      <c r="B145" s="114" t="s">
        <v>136</v>
      </c>
      <c r="C145" s="115" t="s">
        <v>137</v>
      </c>
      <c r="D145" s="113" t="s">
        <v>381</v>
      </c>
      <c r="E145" s="113" t="s">
        <v>381</v>
      </c>
      <c r="F145" s="113" t="s">
        <v>381</v>
      </c>
      <c r="G145" s="113" t="s">
        <v>381</v>
      </c>
      <c r="H145" s="113" t="s">
        <v>381</v>
      </c>
      <c r="I145" s="113" t="s">
        <v>381</v>
      </c>
      <c r="J145" s="113" t="s">
        <v>381</v>
      </c>
      <c r="K145" s="113" t="s">
        <v>381</v>
      </c>
      <c r="L145" s="113" t="s">
        <v>381</v>
      </c>
      <c r="M145" s="113" t="s">
        <v>381</v>
      </c>
      <c r="N145" s="113" t="s">
        <v>381</v>
      </c>
      <c r="O145" s="113" t="s">
        <v>381</v>
      </c>
      <c r="P145" s="113" t="s">
        <v>381</v>
      </c>
      <c r="Q145" s="113" t="s">
        <v>381</v>
      </c>
      <c r="R145" s="113" t="s">
        <v>381</v>
      </c>
      <c r="S145" s="65"/>
      <c r="T145" s="65"/>
      <c r="U145" s="65"/>
      <c r="V145" s="65"/>
      <c r="W145" s="65"/>
    </row>
    <row r="146" spans="2:24" ht="14.4" x14ac:dyDescent="0.3">
      <c r="B146" s="114" t="s">
        <v>186</v>
      </c>
      <c r="C146" s="115" t="s">
        <v>187</v>
      </c>
      <c r="D146" s="113" t="s">
        <v>381</v>
      </c>
      <c r="E146" s="113" t="s">
        <v>381</v>
      </c>
      <c r="F146" s="113" t="s">
        <v>381</v>
      </c>
      <c r="G146" s="113" t="s">
        <v>381</v>
      </c>
      <c r="H146" s="113" t="s">
        <v>381</v>
      </c>
      <c r="I146" s="113" t="s">
        <v>381</v>
      </c>
      <c r="J146" s="113" t="s">
        <v>381</v>
      </c>
      <c r="K146" s="113" t="s">
        <v>381</v>
      </c>
      <c r="L146" s="113" t="s">
        <v>381</v>
      </c>
      <c r="M146" s="113" t="s">
        <v>381</v>
      </c>
      <c r="N146" s="113" t="s">
        <v>381</v>
      </c>
      <c r="O146" s="113" t="s">
        <v>381</v>
      </c>
      <c r="P146" s="113" t="s">
        <v>381</v>
      </c>
      <c r="Q146" s="113" t="s">
        <v>381</v>
      </c>
      <c r="R146" s="113" t="s">
        <v>381</v>
      </c>
      <c r="S146" s="65"/>
      <c r="T146" s="65"/>
      <c r="U146" s="65"/>
      <c r="V146" s="65"/>
      <c r="W146" s="65"/>
    </row>
    <row r="147" spans="2:24" ht="14.4" x14ac:dyDescent="0.3">
      <c r="B147" s="114" t="s">
        <v>222</v>
      </c>
      <c r="C147" s="115" t="s">
        <v>223</v>
      </c>
      <c r="D147" s="113" t="s">
        <v>381</v>
      </c>
      <c r="E147" s="113" t="s">
        <v>381</v>
      </c>
      <c r="F147" s="113" t="s">
        <v>381</v>
      </c>
      <c r="G147" s="113" t="s">
        <v>381</v>
      </c>
      <c r="H147" s="113" t="s">
        <v>381</v>
      </c>
      <c r="I147" s="113" t="s">
        <v>381</v>
      </c>
      <c r="J147" s="113" t="s">
        <v>381</v>
      </c>
      <c r="K147" s="113" t="s">
        <v>381</v>
      </c>
      <c r="L147" s="113" t="s">
        <v>381</v>
      </c>
      <c r="M147" s="113" t="s">
        <v>381</v>
      </c>
      <c r="N147" s="113" t="s">
        <v>381</v>
      </c>
      <c r="O147" s="113" t="s">
        <v>381</v>
      </c>
      <c r="P147" s="113" t="s">
        <v>381</v>
      </c>
      <c r="Q147" s="113" t="s">
        <v>363</v>
      </c>
      <c r="R147" s="113" t="s">
        <v>381</v>
      </c>
      <c r="S147" s="65"/>
      <c r="T147" s="65"/>
      <c r="U147" s="65"/>
      <c r="V147" s="65"/>
      <c r="W147" s="65"/>
      <c r="X147" s="37"/>
    </row>
    <row r="148" spans="2:24" ht="14.4" x14ac:dyDescent="0.3">
      <c r="B148" s="114" t="s">
        <v>146</v>
      </c>
      <c r="C148" s="115" t="s">
        <v>147</v>
      </c>
      <c r="D148" s="113" t="s">
        <v>381</v>
      </c>
      <c r="E148" s="113" t="s">
        <v>381</v>
      </c>
      <c r="F148" s="113" t="s">
        <v>381</v>
      </c>
      <c r="G148" s="113" t="s">
        <v>381</v>
      </c>
      <c r="H148" s="113" t="s">
        <v>381</v>
      </c>
      <c r="I148" s="113" t="s">
        <v>381</v>
      </c>
      <c r="J148" s="113" t="s">
        <v>381</v>
      </c>
      <c r="K148" s="113" t="s">
        <v>381</v>
      </c>
      <c r="L148" s="113" t="s">
        <v>381</v>
      </c>
      <c r="M148" s="113" t="s">
        <v>381</v>
      </c>
      <c r="N148" s="113" t="s">
        <v>381</v>
      </c>
      <c r="O148" s="113" t="s">
        <v>381</v>
      </c>
      <c r="P148" s="113" t="s">
        <v>381</v>
      </c>
      <c r="Q148" s="113" t="s">
        <v>363</v>
      </c>
      <c r="R148" s="113" t="s">
        <v>381</v>
      </c>
      <c r="S148" s="65"/>
      <c r="T148" s="65"/>
      <c r="U148" s="65"/>
      <c r="V148" s="65"/>
      <c r="W148" s="65"/>
    </row>
    <row r="149" spans="2:24" ht="14.4" x14ac:dyDescent="0.3">
      <c r="B149" s="114" t="s">
        <v>184</v>
      </c>
      <c r="C149" s="115" t="s">
        <v>185</v>
      </c>
      <c r="D149" s="113" t="s">
        <v>381</v>
      </c>
      <c r="E149" s="113" t="s">
        <v>381</v>
      </c>
      <c r="F149" s="113" t="s">
        <v>381</v>
      </c>
      <c r="G149" s="113" t="s">
        <v>381</v>
      </c>
      <c r="H149" s="113" t="s">
        <v>381</v>
      </c>
      <c r="I149" s="113" t="s">
        <v>381</v>
      </c>
      <c r="J149" s="113" t="s">
        <v>381</v>
      </c>
      <c r="K149" s="113" t="s">
        <v>381</v>
      </c>
      <c r="L149" s="113" t="s">
        <v>381</v>
      </c>
      <c r="M149" s="113" t="s">
        <v>381</v>
      </c>
      <c r="N149" s="113" t="s">
        <v>381</v>
      </c>
      <c r="O149" s="113" t="s">
        <v>381</v>
      </c>
      <c r="P149" s="113" t="s">
        <v>381</v>
      </c>
      <c r="Q149" s="113" t="s">
        <v>363</v>
      </c>
      <c r="R149" s="113" t="s">
        <v>381</v>
      </c>
      <c r="S149" s="65"/>
      <c r="T149" s="65"/>
      <c r="U149" s="65"/>
      <c r="V149" s="65"/>
      <c r="W149" s="65"/>
    </row>
    <row r="150" spans="2:24" ht="14.4" x14ac:dyDescent="0.3">
      <c r="B150" s="114" t="s">
        <v>282</v>
      </c>
      <c r="C150" s="115" t="s">
        <v>283</v>
      </c>
      <c r="D150" s="113" t="s">
        <v>381</v>
      </c>
      <c r="E150" s="113" t="s">
        <v>381</v>
      </c>
      <c r="F150" s="113" t="s">
        <v>381</v>
      </c>
      <c r="G150" s="113" t="s">
        <v>381</v>
      </c>
      <c r="H150" s="113" t="s">
        <v>381</v>
      </c>
      <c r="I150" s="113" t="s">
        <v>381</v>
      </c>
      <c r="J150" s="113" t="s">
        <v>381</v>
      </c>
      <c r="K150" s="113" t="s">
        <v>381</v>
      </c>
      <c r="L150" s="113" t="s">
        <v>381</v>
      </c>
      <c r="M150" s="113" t="s">
        <v>381</v>
      </c>
      <c r="N150" s="113" t="s">
        <v>381</v>
      </c>
      <c r="O150" s="113" t="s">
        <v>381</v>
      </c>
      <c r="P150" s="113" t="s">
        <v>381</v>
      </c>
      <c r="Q150" s="113" t="s">
        <v>363</v>
      </c>
      <c r="R150" s="113" t="s">
        <v>381</v>
      </c>
      <c r="S150" s="65"/>
      <c r="T150" s="65"/>
      <c r="U150" s="65"/>
      <c r="V150" s="65"/>
      <c r="W150" s="65"/>
    </row>
    <row r="151" spans="2:24" ht="14.4" x14ac:dyDescent="0.3">
      <c r="B151" s="114" t="s">
        <v>108</v>
      </c>
      <c r="C151" s="115" t="s">
        <v>109</v>
      </c>
      <c r="D151" s="113" t="s">
        <v>381</v>
      </c>
      <c r="E151" s="113" t="s">
        <v>381</v>
      </c>
      <c r="F151" s="113" t="s">
        <v>381</v>
      </c>
      <c r="G151" s="113" t="s">
        <v>381</v>
      </c>
      <c r="H151" s="113" t="s">
        <v>381</v>
      </c>
      <c r="I151" s="113" t="s">
        <v>381</v>
      </c>
      <c r="J151" s="113" t="s">
        <v>381</v>
      </c>
      <c r="K151" s="113" t="s">
        <v>381</v>
      </c>
      <c r="L151" s="113" t="s">
        <v>381</v>
      </c>
      <c r="M151" s="113" t="s">
        <v>381</v>
      </c>
      <c r="N151" s="113" t="s">
        <v>381</v>
      </c>
      <c r="O151" s="113" t="s">
        <v>381</v>
      </c>
      <c r="P151" s="113" t="s">
        <v>381</v>
      </c>
      <c r="Q151" s="113" t="s">
        <v>381</v>
      </c>
      <c r="R151" s="113" t="s">
        <v>381</v>
      </c>
      <c r="S151" s="65"/>
      <c r="T151" s="65"/>
      <c r="U151" s="65"/>
      <c r="V151" s="65"/>
      <c r="W151" s="65"/>
    </row>
    <row r="152" spans="2:24" ht="14.4" x14ac:dyDescent="0.3">
      <c r="B152" s="114" t="s">
        <v>104</v>
      </c>
      <c r="C152" s="115" t="s">
        <v>105</v>
      </c>
      <c r="D152" s="113" t="s">
        <v>381</v>
      </c>
      <c r="E152" s="113" t="s">
        <v>381</v>
      </c>
      <c r="F152" s="113" t="s">
        <v>381</v>
      </c>
      <c r="G152" s="113" t="s">
        <v>381</v>
      </c>
      <c r="H152" s="113" t="s">
        <v>381</v>
      </c>
      <c r="I152" s="113" t="s">
        <v>381</v>
      </c>
      <c r="J152" s="113" t="s">
        <v>381</v>
      </c>
      <c r="K152" s="113" t="s">
        <v>381</v>
      </c>
      <c r="L152" s="113" t="s">
        <v>381</v>
      </c>
      <c r="M152" s="113" t="s">
        <v>381</v>
      </c>
      <c r="N152" s="113" t="s">
        <v>381</v>
      </c>
      <c r="O152" s="113" t="s">
        <v>381</v>
      </c>
      <c r="P152" s="113" t="s">
        <v>381</v>
      </c>
      <c r="Q152" s="113" t="s">
        <v>381</v>
      </c>
      <c r="R152" s="113" t="s">
        <v>381</v>
      </c>
      <c r="S152" s="65"/>
      <c r="T152" s="65"/>
      <c r="U152" s="65"/>
      <c r="V152" s="65"/>
      <c r="W152" s="65"/>
    </row>
    <row r="153" spans="2:24" ht="14.4" x14ac:dyDescent="0.3">
      <c r="B153" s="114" t="s">
        <v>134</v>
      </c>
      <c r="C153" s="115" t="s">
        <v>135</v>
      </c>
      <c r="D153" s="113" t="s">
        <v>381</v>
      </c>
      <c r="E153" s="113" t="s">
        <v>381</v>
      </c>
      <c r="F153" s="113" t="s">
        <v>381</v>
      </c>
      <c r="G153" s="113" t="s">
        <v>381</v>
      </c>
      <c r="H153" s="113" t="s">
        <v>381</v>
      </c>
      <c r="I153" s="113" t="s">
        <v>381</v>
      </c>
      <c r="J153" s="113" t="s">
        <v>381</v>
      </c>
      <c r="K153" s="113" t="s">
        <v>381</v>
      </c>
      <c r="L153" s="113" t="s">
        <v>381</v>
      </c>
      <c r="M153" s="113" t="s">
        <v>381</v>
      </c>
      <c r="N153" s="113" t="s">
        <v>381</v>
      </c>
      <c r="O153" s="113" t="s">
        <v>381</v>
      </c>
      <c r="P153" s="113" t="s">
        <v>381</v>
      </c>
      <c r="Q153" s="113" t="s">
        <v>381</v>
      </c>
      <c r="R153" s="113" t="s">
        <v>381</v>
      </c>
      <c r="S153" s="65"/>
      <c r="T153" s="65"/>
      <c r="U153" s="65"/>
      <c r="V153" s="65"/>
      <c r="W153" s="65"/>
    </row>
    <row r="154" spans="2:24" ht="14.4" x14ac:dyDescent="0.3">
      <c r="B154" s="116" t="s">
        <v>164</v>
      </c>
      <c r="C154" s="117" t="s">
        <v>165</v>
      </c>
      <c r="D154" s="113" t="s">
        <v>381</v>
      </c>
      <c r="E154" s="113" t="s">
        <v>381</v>
      </c>
      <c r="F154" s="113" t="s">
        <v>381</v>
      </c>
      <c r="G154" s="113" t="s">
        <v>381</v>
      </c>
      <c r="H154" s="113" t="s">
        <v>381</v>
      </c>
      <c r="I154" s="113" t="s">
        <v>381</v>
      </c>
      <c r="J154" s="113" t="s">
        <v>381</v>
      </c>
      <c r="K154" s="113" t="s">
        <v>381</v>
      </c>
      <c r="L154" s="113" t="s">
        <v>381</v>
      </c>
      <c r="M154" s="113" t="s">
        <v>381</v>
      </c>
      <c r="N154" s="113" t="s">
        <v>381</v>
      </c>
      <c r="O154" s="113" t="s">
        <v>381</v>
      </c>
      <c r="P154" s="113" t="s">
        <v>381</v>
      </c>
      <c r="Q154" s="113" t="s">
        <v>381</v>
      </c>
      <c r="R154" s="113" t="s">
        <v>381</v>
      </c>
      <c r="S154" s="65"/>
      <c r="T154" s="65"/>
      <c r="U154" s="65"/>
      <c r="V154" s="65"/>
      <c r="W154" s="65"/>
    </row>
    <row r="155" spans="2:24" ht="15" thickBot="1" x14ac:dyDescent="0.35">
      <c r="B155" s="118" t="s">
        <v>102</v>
      </c>
      <c r="C155" s="119" t="s">
        <v>103</v>
      </c>
      <c r="D155" s="120" t="s">
        <v>357</v>
      </c>
      <c r="E155" s="120" t="s">
        <v>357</v>
      </c>
      <c r="F155" s="120" t="s">
        <v>357</v>
      </c>
      <c r="G155" s="120" t="s">
        <v>357</v>
      </c>
      <c r="H155" s="120" t="s">
        <v>357</v>
      </c>
      <c r="I155" s="120" t="s">
        <v>357</v>
      </c>
      <c r="J155" s="120" t="s">
        <v>357</v>
      </c>
      <c r="K155" s="120" t="s">
        <v>357</v>
      </c>
      <c r="L155" s="120" t="s">
        <v>357</v>
      </c>
      <c r="M155" s="120" t="s">
        <v>357</v>
      </c>
      <c r="N155" s="120" t="s">
        <v>357</v>
      </c>
      <c r="O155" s="120" t="s">
        <v>357</v>
      </c>
      <c r="P155" s="120" t="s">
        <v>357</v>
      </c>
      <c r="Q155" s="120" t="s">
        <v>357</v>
      </c>
      <c r="R155" s="120" t="s">
        <v>357</v>
      </c>
      <c r="S155" s="65"/>
      <c r="T155" s="65"/>
      <c r="U155" s="65"/>
      <c r="V155" s="65"/>
      <c r="W155" s="65"/>
    </row>
    <row r="156" spans="2:24" ht="14.4" x14ac:dyDescent="0.3"/>
    <row r="157" spans="2:24" ht="15" hidden="1" customHeight="1" x14ac:dyDescent="0.3"/>
    <row r="158" spans="2:24" ht="15" hidden="1" customHeight="1" x14ac:dyDescent="0.3"/>
    <row r="159" spans="2:24" ht="15" hidden="1" customHeight="1" x14ac:dyDescent="0.3"/>
    <row r="160" spans="2:24" ht="15" hidden="1" customHeight="1" x14ac:dyDescent="0.3"/>
    <row r="161" ht="15" hidden="1" customHeight="1" x14ac:dyDescent="0.3"/>
    <row r="162" ht="15" hidden="1" customHeight="1" x14ac:dyDescent="0.3"/>
    <row r="163" ht="15" hidden="1" customHeight="1" x14ac:dyDescent="0.3"/>
    <row r="164" ht="15" hidden="1" customHeight="1" x14ac:dyDescent="0.3"/>
    <row r="165" ht="15" hidden="1" customHeight="1" x14ac:dyDescent="0.3"/>
    <row r="166" ht="15" hidden="1" customHeight="1" x14ac:dyDescent="0.3"/>
    <row r="167" ht="15" hidden="1" customHeight="1" x14ac:dyDescent="0.3"/>
    <row r="168" ht="15" hidden="1" customHeight="1" x14ac:dyDescent="0.3"/>
    <row r="169" ht="15" hidden="1" customHeight="1" x14ac:dyDescent="0.3"/>
    <row r="170" ht="15" hidden="1" customHeight="1" x14ac:dyDescent="0.3"/>
    <row r="171" ht="14.4" hidden="1" x14ac:dyDescent="0.3"/>
    <row r="172" ht="14.4" hidden="1" x14ac:dyDescent="0.3"/>
    <row r="173" ht="14.4" hidden="1" x14ac:dyDescent="0.3"/>
    <row r="174" ht="14.4" hidden="1" x14ac:dyDescent="0.3"/>
    <row r="175" ht="14.4" hidden="1" x14ac:dyDescent="0.3"/>
    <row r="176" ht="14.4" hidden="1" x14ac:dyDescent="0.3"/>
  </sheetData>
  <mergeCells count="87">
    <mergeCell ref="D47:W47"/>
    <mergeCell ref="D41:R41"/>
    <mergeCell ref="D48:R48"/>
    <mergeCell ref="K19:R19"/>
    <mergeCell ref="S19:W19"/>
    <mergeCell ref="K20:R20"/>
    <mergeCell ref="S20:W20"/>
    <mergeCell ref="S21:W21"/>
    <mergeCell ref="D40:W40"/>
    <mergeCell ref="B30:V30"/>
    <mergeCell ref="B34:C34"/>
    <mergeCell ref="D38:R38"/>
    <mergeCell ref="D36:R36"/>
    <mergeCell ref="B20:C20"/>
    <mergeCell ref="D20:H20"/>
    <mergeCell ref="B23:C23"/>
    <mergeCell ref="S18:W18"/>
    <mergeCell ref="K15:R15"/>
    <mergeCell ref="S15:W15"/>
    <mergeCell ref="K16:R16"/>
    <mergeCell ref="S16:W16"/>
    <mergeCell ref="K18:R18"/>
    <mergeCell ref="B9:C9"/>
    <mergeCell ref="D9:H9"/>
    <mergeCell ref="B10:C10"/>
    <mergeCell ref="D10:H10"/>
    <mergeCell ref="B11:C11"/>
    <mergeCell ref="D11:H11"/>
    <mergeCell ref="S11:W11"/>
    <mergeCell ref="K12:R12"/>
    <mergeCell ref="S12:W12"/>
    <mergeCell ref="K17:R17"/>
    <mergeCell ref="B15:C15"/>
    <mergeCell ref="D15:H15"/>
    <mergeCell ref="B16:C16"/>
    <mergeCell ref="D16:H16"/>
    <mergeCell ref="B17:C17"/>
    <mergeCell ref="D17:H17"/>
    <mergeCell ref="S17:W17"/>
    <mergeCell ref="K11:R11"/>
    <mergeCell ref="B12:C12"/>
    <mergeCell ref="D12:H12"/>
    <mergeCell ref="B18:C18"/>
    <mergeCell ref="D18:H18"/>
    <mergeCell ref="B19:C19"/>
    <mergeCell ref="D19:H19"/>
    <mergeCell ref="B13:C13"/>
    <mergeCell ref="D13:H13"/>
    <mergeCell ref="B14:C14"/>
    <mergeCell ref="D14:H14"/>
    <mergeCell ref="B22:C22"/>
    <mergeCell ref="S8:W8"/>
    <mergeCell ref="D8:H8"/>
    <mergeCell ref="K22:R22"/>
    <mergeCell ref="K21:R21"/>
    <mergeCell ref="K8:R8"/>
    <mergeCell ref="S22:W22"/>
    <mergeCell ref="D21:H21"/>
    <mergeCell ref="K9:R9"/>
    <mergeCell ref="S9:W9"/>
    <mergeCell ref="K10:R10"/>
    <mergeCell ref="S10:W10"/>
    <mergeCell ref="K13:R13"/>
    <mergeCell ref="S13:W13"/>
    <mergeCell ref="K14:R14"/>
    <mergeCell ref="S14:W14"/>
    <mergeCell ref="D37:R37"/>
    <mergeCell ref="D35:R35"/>
    <mergeCell ref="B26:C26"/>
    <mergeCell ref="B25:C25"/>
    <mergeCell ref="B24:C24"/>
    <mergeCell ref="B3:W3"/>
    <mergeCell ref="B21:C21"/>
    <mergeCell ref="B8:C8"/>
    <mergeCell ref="D26:H26"/>
    <mergeCell ref="D25:H25"/>
    <mergeCell ref="D24:H24"/>
    <mergeCell ref="D23:H23"/>
    <mergeCell ref="D22:H22"/>
    <mergeCell ref="K23:P23"/>
    <mergeCell ref="K24:P24"/>
    <mergeCell ref="Q25:U25"/>
    <mergeCell ref="Q26:U26"/>
    <mergeCell ref="K25:P25"/>
    <mergeCell ref="K26:P26"/>
    <mergeCell ref="Q23:U23"/>
    <mergeCell ref="Q24:U24"/>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O111"/>
  <sheetViews>
    <sheetView zoomScaleNormal="100" workbookViewId="0">
      <pane ySplit="5" topLeftCell="A6" activePane="bottomLeft" state="frozen"/>
      <selection activeCell="D1" sqref="D1"/>
      <selection pane="bottomLeft" activeCell="K5" sqref="K5"/>
    </sheetView>
  </sheetViews>
  <sheetFormatPr defaultColWidth="8.6640625" defaultRowHeight="14.4" x14ac:dyDescent="0.3"/>
  <cols>
    <col min="1" max="1" width="1.6640625" style="1" customWidth="1"/>
    <col min="2" max="4" width="12.109375" style="1" customWidth="1"/>
    <col min="5" max="5" width="70.33203125" style="1" customWidth="1"/>
    <col min="6" max="11" width="20" style="1" customWidth="1"/>
    <col min="12" max="16384" width="8.6640625" style="1"/>
  </cols>
  <sheetData>
    <row r="1" spans="2:15" x14ac:dyDescent="0.3">
      <c r="C1" s="6" t="s">
        <v>38</v>
      </c>
      <c r="D1" s="6"/>
    </row>
    <row r="2" spans="2:15" s="71" customFormat="1" ht="78.75" customHeight="1" thickBot="1" x14ac:dyDescent="0.35">
      <c r="E2" s="183" t="s">
        <v>382</v>
      </c>
      <c r="F2" s="183"/>
      <c r="G2" s="183"/>
    </row>
    <row r="3" spans="2:15" ht="15" customHeight="1" thickBot="1" x14ac:dyDescent="0.35">
      <c r="B3" s="184" t="s">
        <v>383</v>
      </c>
      <c r="C3" s="187" t="s">
        <v>384</v>
      </c>
      <c r="D3" s="193" t="s">
        <v>385</v>
      </c>
      <c r="E3" s="190" t="s">
        <v>386</v>
      </c>
      <c r="F3" s="181" t="s">
        <v>387</v>
      </c>
      <c r="G3" s="182"/>
      <c r="H3" s="181" t="s">
        <v>388</v>
      </c>
      <c r="I3" s="182"/>
      <c r="J3" s="181" t="s">
        <v>389</v>
      </c>
      <c r="K3" s="182"/>
    </row>
    <row r="4" spans="2:15" ht="15" customHeight="1" thickBot="1" x14ac:dyDescent="0.35">
      <c r="B4" s="185"/>
      <c r="C4" s="188"/>
      <c r="D4" s="194"/>
      <c r="E4" s="191"/>
      <c r="F4" s="77" t="s">
        <v>390</v>
      </c>
      <c r="G4" s="78" t="s">
        <v>391</v>
      </c>
      <c r="H4" s="77" t="s">
        <v>390</v>
      </c>
      <c r="I4" s="78" t="s">
        <v>391</v>
      </c>
      <c r="J4" s="77" t="s">
        <v>390</v>
      </c>
      <c r="K4" s="135" t="s">
        <v>391</v>
      </c>
    </row>
    <row r="5" spans="2:15" ht="117.75" customHeight="1" thickBot="1" x14ac:dyDescent="0.35">
      <c r="B5" s="186"/>
      <c r="C5" s="189"/>
      <c r="D5" s="195"/>
      <c r="E5" s="192"/>
      <c r="F5" s="73" t="s">
        <v>392</v>
      </c>
      <c r="G5" s="74" t="s">
        <v>392</v>
      </c>
      <c r="H5" s="73" t="s">
        <v>393</v>
      </c>
      <c r="I5" s="74" t="s">
        <v>393</v>
      </c>
      <c r="J5" s="73" t="s">
        <v>394</v>
      </c>
      <c r="K5" s="136" t="s">
        <v>394</v>
      </c>
      <c r="O5" s="6"/>
    </row>
    <row r="6" spans="2:15" x14ac:dyDescent="0.3">
      <c r="B6" s="126" t="s">
        <v>395</v>
      </c>
      <c r="C6" s="127" t="s">
        <v>76</v>
      </c>
      <c r="D6" s="125" t="s">
        <v>396</v>
      </c>
      <c r="E6" s="128" t="s">
        <v>77</v>
      </c>
      <c r="F6" s="93">
        <f>[9]Results!E6</f>
        <v>3642</v>
      </c>
      <c r="G6" s="94">
        <f>[9]Results!F6</f>
        <v>402</v>
      </c>
      <c r="H6" s="93">
        <f>[9]Results!G6</f>
        <v>192</v>
      </c>
      <c r="I6" s="95">
        <f>[9]Results!H6</f>
        <v>17</v>
      </c>
      <c r="J6" s="94">
        <f>[9]Results!I6</f>
        <v>137</v>
      </c>
      <c r="K6" s="133">
        <f>[9]Results!J6</f>
        <v>58</v>
      </c>
    </row>
    <row r="7" spans="2:15" x14ac:dyDescent="0.3">
      <c r="B7" s="126" t="s">
        <v>395</v>
      </c>
      <c r="C7" s="129" t="s">
        <v>86</v>
      </c>
      <c r="D7" s="125" t="s">
        <v>396</v>
      </c>
      <c r="E7" s="128" t="s">
        <v>87</v>
      </c>
      <c r="F7" s="93">
        <f>[9]Results!E7</f>
        <v>1733</v>
      </c>
      <c r="G7" s="94">
        <f>[9]Results!F7</f>
        <v>192</v>
      </c>
      <c r="H7" s="93">
        <f>[9]Results!G7</f>
        <v>99</v>
      </c>
      <c r="I7" s="95">
        <f>[9]Results!H7</f>
        <v>4</v>
      </c>
      <c r="J7" s="94">
        <f>[9]Results!I7</f>
        <v>70</v>
      </c>
      <c r="K7" s="95">
        <f>[9]Results!J7</f>
        <v>19</v>
      </c>
    </row>
    <row r="8" spans="2:15" x14ac:dyDescent="0.3">
      <c r="B8" s="126" t="s">
        <v>395</v>
      </c>
      <c r="C8" s="129" t="s">
        <v>140</v>
      </c>
      <c r="D8" s="125" t="s">
        <v>396</v>
      </c>
      <c r="E8" s="128" t="s">
        <v>141</v>
      </c>
      <c r="F8" s="93">
        <f>[9]Results!E8</f>
        <v>240</v>
      </c>
      <c r="G8" s="94">
        <f>[9]Results!F8</f>
        <v>21</v>
      </c>
      <c r="H8" s="93">
        <f>[9]Results!G8</f>
        <v>363</v>
      </c>
      <c r="I8" s="95">
        <f>[9]Results!H8</f>
        <v>49</v>
      </c>
      <c r="J8" s="94">
        <f>[9]Results!I8</f>
        <v>0</v>
      </c>
      <c r="K8" s="95">
        <f>[9]Results!J8</f>
        <v>0</v>
      </c>
    </row>
    <row r="9" spans="2:15" x14ac:dyDescent="0.3">
      <c r="B9" s="126" t="s">
        <v>395</v>
      </c>
      <c r="C9" s="129" t="s">
        <v>230</v>
      </c>
      <c r="D9" s="125" t="s">
        <v>396</v>
      </c>
      <c r="E9" s="128" t="s">
        <v>231</v>
      </c>
      <c r="F9" s="93">
        <f>[9]Results!E9</f>
        <v>5923</v>
      </c>
      <c r="G9" s="94">
        <f>[9]Results!F9</f>
        <v>496</v>
      </c>
      <c r="H9" s="93">
        <f>[9]Results!G9</f>
        <v>157</v>
      </c>
      <c r="I9" s="95">
        <f>[9]Results!H9</f>
        <v>19</v>
      </c>
      <c r="J9" s="94">
        <f>[9]Results!I9</f>
        <v>149</v>
      </c>
      <c r="K9" s="95">
        <f>[9]Results!J9</f>
        <v>74</v>
      </c>
    </row>
    <row r="10" spans="2:15" x14ac:dyDescent="0.3">
      <c r="B10" s="126" t="s">
        <v>395</v>
      </c>
      <c r="C10" s="129" t="s">
        <v>234</v>
      </c>
      <c r="D10" s="125" t="s">
        <v>396</v>
      </c>
      <c r="E10" s="128" t="s">
        <v>235</v>
      </c>
      <c r="F10" s="93">
        <f>[9]Results!E10</f>
        <v>6780</v>
      </c>
      <c r="G10" s="94">
        <f>[9]Results!F10</f>
        <v>649</v>
      </c>
      <c r="H10" s="93">
        <f>[9]Results!G10</f>
        <v>375</v>
      </c>
      <c r="I10" s="95">
        <f>[9]Results!H10</f>
        <v>23</v>
      </c>
      <c r="J10" s="94">
        <f>[9]Results!I10</f>
        <v>314</v>
      </c>
      <c r="K10" s="95">
        <f>[9]Results!J10</f>
        <v>138</v>
      </c>
    </row>
    <row r="11" spans="2:15" x14ac:dyDescent="0.3">
      <c r="B11" s="126" t="s">
        <v>395</v>
      </c>
      <c r="C11" s="129" t="s">
        <v>214</v>
      </c>
      <c r="D11" s="125" t="s">
        <v>397</v>
      </c>
      <c r="E11" s="128" t="s">
        <v>215</v>
      </c>
      <c r="F11" s="93">
        <f>[9]Results!E11</f>
        <v>4011</v>
      </c>
      <c r="G11" s="94">
        <f>[9]Results!F11</f>
        <v>307</v>
      </c>
      <c r="H11" s="93">
        <f>[9]Results!G11</f>
        <v>116</v>
      </c>
      <c r="I11" s="95">
        <f>[9]Results!H11</f>
        <v>16</v>
      </c>
      <c r="J11" s="94">
        <f>[9]Results!I11</f>
        <v>149</v>
      </c>
      <c r="K11" s="95">
        <f>[9]Results!J11</f>
        <v>53</v>
      </c>
    </row>
    <row r="12" spans="2:15" x14ac:dyDescent="0.3">
      <c r="B12" s="126" t="s">
        <v>395</v>
      </c>
      <c r="C12" s="129" t="s">
        <v>220</v>
      </c>
      <c r="D12" s="125" t="s">
        <v>397</v>
      </c>
      <c r="E12" s="128" t="s">
        <v>221</v>
      </c>
      <c r="F12" s="93">
        <f>[9]Results!E12</f>
        <v>11583</v>
      </c>
      <c r="G12" s="94">
        <f>[9]Results!F12</f>
        <v>525</v>
      </c>
      <c r="H12" s="93">
        <f>[9]Results!G12</f>
        <v>228</v>
      </c>
      <c r="I12" s="95">
        <f>[9]Results!H12</f>
        <v>25</v>
      </c>
      <c r="J12" s="94">
        <f>[9]Results!I12</f>
        <v>185</v>
      </c>
      <c r="K12" s="95">
        <f>[9]Results!J12</f>
        <v>55</v>
      </c>
    </row>
    <row r="13" spans="2:15" x14ac:dyDescent="0.3">
      <c r="B13" s="126" t="s">
        <v>395</v>
      </c>
      <c r="C13" s="129" t="s">
        <v>246</v>
      </c>
      <c r="D13" s="125" t="s">
        <v>397</v>
      </c>
      <c r="E13" s="128" t="s">
        <v>247</v>
      </c>
      <c r="F13" s="93">
        <f>[9]Results!E13</f>
        <v>5028</v>
      </c>
      <c r="G13" s="94">
        <f>[9]Results!F13</f>
        <v>332</v>
      </c>
      <c r="H13" s="93">
        <f>[9]Results!G13</f>
        <v>217</v>
      </c>
      <c r="I13" s="95">
        <f>[9]Results!H13</f>
        <v>23</v>
      </c>
      <c r="J13" s="94">
        <f>[9]Results!I13</f>
        <v>93</v>
      </c>
      <c r="K13" s="95">
        <f>[9]Results!J13</f>
        <v>14</v>
      </c>
    </row>
    <row r="14" spans="2:15" x14ac:dyDescent="0.3">
      <c r="B14" s="126" t="s">
        <v>395</v>
      </c>
      <c r="C14" s="129" t="s">
        <v>262</v>
      </c>
      <c r="D14" s="125" t="s">
        <v>397</v>
      </c>
      <c r="E14" s="128" t="s">
        <v>263</v>
      </c>
      <c r="F14" s="93">
        <f>[9]Results!E14</f>
        <v>10489</v>
      </c>
      <c r="G14" s="94">
        <f>[9]Results!F14</f>
        <v>515</v>
      </c>
      <c r="H14" s="93">
        <f>[9]Results!G14</f>
        <v>318</v>
      </c>
      <c r="I14" s="95">
        <f>[9]Results!H14</f>
        <v>31</v>
      </c>
      <c r="J14" s="94">
        <f>[9]Results!I14</f>
        <v>141</v>
      </c>
      <c r="K14" s="95">
        <f>[9]Results!J14</f>
        <v>14</v>
      </c>
    </row>
    <row r="15" spans="2:15" x14ac:dyDescent="0.3">
      <c r="B15" s="126" t="s">
        <v>395</v>
      </c>
      <c r="C15" s="129" t="s">
        <v>196</v>
      </c>
      <c r="D15" s="125" t="s">
        <v>397</v>
      </c>
      <c r="E15" s="128" t="s">
        <v>197</v>
      </c>
      <c r="F15" s="93">
        <f>[9]Results!E15</f>
        <v>8271</v>
      </c>
      <c r="G15" s="94">
        <f>[9]Results!F15</f>
        <v>841</v>
      </c>
      <c r="H15" s="93">
        <f>[9]Results!G15</f>
        <v>570</v>
      </c>
      <c r="I15" s="95">
        <f>[9]Results!H15</f>
        <v>74</v>
      </c>
      <c r="J15" s="94">
        <f>[9]Results!I15</f>
        <v>36</v>
      </c>
      <c r="K15" s="95">
        <f>[9]Results!J15</f>
        <v>9</v>
      </c>
    </row>
    <row r="16" spans="2:15" x14ac:dyDescent="0.3">
      <c r="B16" s="126" t="s">
        <v>395</v>
      </c>
      <c r="C16" s="129" t="s">
        <v>202</v>
      </c>
      <c r="D16" s="125" t="s">
        <v>397</v>
      </c>
      <c r="E16" s="128" t="s">
        <v>203</v>
      </c>
      <c r="F16" s="93">
        <f>[9]Results!E16</f>
        <v>1</v>
      </c>
      <c r="G16" s="94">
        <f>[9]Results!F16</f>
        <v>0</v>
      </c>
      <c r="H16" s="93">
        <f>[9]Results!G16</f>
        <v>0</v>
      </c>
      <c r="I16" s="95">
        <f>[9]Results!H16</f>
        <v>0</v>
      </c>
      <c r="J16" s="94">
        <f>[9]Results!I16</f>
        <v>0</v>
      </c>
      <c r="K16" s="95">
        <f>[9]Results!J16</f>
        <v>0</v>
      </c>
    </row>
    <row r="17" spans="2:11" x14ac:dyDescent="0.3">
      <c r="B17" s="126" t="s">
        <v>395</v>
      </c>
      <c r="C17" s="129" t="s">
        <v>132</v>
      </c>
      <c r="D17" s="125" t="s">
        <v>397</v>
      </c>
      <c r="E17" s="128" t="s">
        <v>133</v>
      </c>
      <c r="F17" s="93">
        <f>[9]Results!E17</f>
        <v>9890</v>
      </c>
      <c r="G17" s="94">
        <f>[9]Results!F17</f>
        <v>1227</v>
      </c>
      <c r="H17" s="93">
        <f>[9]Results!G17</f>
        <v>400</v>
      </c>
      <c r="I17" s="95">
        <f>[9]Results!H17</f>
        <v>29</v>
      </c>
      <c r="J17" s="94">
        <f>[9]Results!I17</f>
        <v>275</v>
      </c>
      <c r="K17" s="95">
        <f>[9]Results!J17</f>
        <v>63</v>
      </c>
    </row>
    <row r="18" spans="2:11" x14ac:dyDescent="0.3">
      <c r="B18" s="126" t="s">
        <v>395</v>
      </c>
      <c r="C18" s="129" t="s">
        <v>268</v>
      </c>
      <c r="D18" s="125" t="s">
        <v>397</v>
      </c>
      <c r="E18" s="128" t="s">
        <v>269</v>
      </c>
      <c r="F18" s="93">
        <f>[9]Results!E18</f>
        <v>7713</v>
      </c>
      <c r="G18" s="94">
        <f>[9]Results!F18</f>
        <v>689</v>
      </c>
      <c r="H18" s="93">
        <f>[9]Results!G18</f>
        <v>838</v>
      </c>
      <c r="I18" s="95">
        <f>[9]Results!H18</f>
        <v>76</v>
      </c>
      <c r="J18" s="94">
        <f>[9]Results!I18</f>
        <v>331</v>
      </c>
      <c r="K18" s="95">
        <f>[9]Results!J18</f>
        <v>79</v>
      </c>
    </row>
    <row r="19" spans="2:11" x14ac:dyDescent="0.3">
      <c r="B19" s="126" t="s">
        <v>395</v>
      </c>
      <c r="C19" s="129" t="s">
        <v>148</v>
      </c>
      <c r="D19" s="125" t="s">
        <v>398</v>
      </c>
      <c r="E19" s="128" t="s">
        <v>149</v>
      </c>
      <c r="F19" s="93">
        <f>[9]Results!E19</f>
        <v>5016</v>
      </c>
      <c r="G19" s="94">
        <f>[9]Results!F19</f>
        <v>348</v>
      </c>
      <c r="H19" s="93">
        <f>[9]Results!G19</f>
        <v>113</v>
      </c>
      <c r="I19" s="95">
        <f>[9]Results!H19</f>
        <v>9</v>
      </c>
      <c r="J19" s="94">
        <f>[9]Results!I19</f>
        <v>62</v>
      </c>
      <c r="K19" s="95">
        <f>[9]Results!J19</f>
        <v>14</v>
      </c>
    </row>
    <row r="20" spans="2:11" x14ac:dyDescent="0.3">
      <c r="B20" s="126" t="s">
        <v>395</v>
      </c>
      <c r="C20" s="129" t="s">
        <v>170</v>
      </c>
      <c r="D20" s="125" t="s">
        <v>398</v>
      </c>
      <c r="E20" s="128" t="s">
        <v>171</v>
      </c>
      <c r="F20" s="93">
        <f>[9]Results!E20</f>
        <v>8506</v>
      </c>
      <c r="G20" s="94">
        <f>[9]Results!F20</f>
        <v>686</v>
      </c>
      <c r="H20" s="93">
        <f>[9]Results!G20</f>
        <v>109</v>
      </c>
      <c r="I20" s="95">
        <f>[9]Results!H20</f>
        <v>25</v>
      </c>
      <c r="J20" s="94">
        <f>[9]Results!I20</f>
        <v>85</v>
      </c>
      <c r="K20" s="95">
        <f>[9]Results!J20</f>
        <v>28</v>
      </c>
    </row>
    <row r="21" spans="2:11" x14ac:dyDescent="0.3">
      <c r="B21" s="126" t="s">
        <v>395</v>
      </c>
      <c r="C21" s="129" t="s">
        <v>206</v>
      </c>
      <c r="D21" s="125" t="s">
        <v>398</v>
      </c>
      <c r="E21" s="128" t="s">
        <v>207</v>
      </c>
      <c r="F21" s="93">
        <f>[9]Results!E21</f>
        <v>1275</v>
      </c>
      <c r="G21" s="94">
        <f>[9]Results!F21</f>
        <v>290</v>
      </c>
      <c r="H21" s="93">
        <f>[9]Results!G21</f>
        <v>176</v>
      </c>
      <c r="I21" s="95">
        <f>[9]Results!H21</f>
        <v>24</v>
      </c>
      <c r="J21" s="94">
        <f>[9]Results!I21</f>
        <v>13</v>
      </c>
      <c r="K21" s="95">
        <f>[9]Results!J21</f>
        <v>4</v>
      </c>
    </row>
    <row r="22" spans="2:11" x14ac:dyDescent="0.3">
      <c r="B22" s="126" t="s">
        <v>395</v>
      </c>
      <c r="C22" s="129" t="s">
        <v>210</v>
      </c>
      <c r="D22" s="125" t="s">
        <v>398</v>
      </c>
      <c r="E22" s="128" t="s">
        <v>211</v>
      </c>
      <c r="F22" s="93">
        <f>[9]Results!E22</f>
        <v>237</v>
      </c>
      <c r="G22" s="94">
        <f>[9]Results!F22</f>
        <v>67</v>
      </c>
      <c r="H22" s="93">
        <f>[9]Results!G22</f>
        <v>129</v>
      </c>
      <c r="I22" s="95">
        <f>[9]Results!H22</f>
        <v>22</v>
      </c>
      <c r="J22" s="94">
        <f>[9]Results!I22</f>
        <v>38</v>
      </c>
      <c r="K22" s="95">
        <f>[9]Results!J22</f>
        <v>8</v>
      </c>
    </row>
    <row r="23" spans="2:11" x14ac:dyDescent="0.3">
      <c r="B23" s="126" t="s">
        <v>395</v>
      </c>
      <c r="C23" s="129" t="s">
        <v>274</v>
      </c>
      <c r="D23" s="125" t="s">
        <v>398</v>
      </c>
      <c r="E23" s="128" t="s">
        <v>275</v>
      </c>
      <c r="F23" s="93">
        <f>[9]Results!E23</f>
        <v>4920</v>
      </c>
      <c r="G23" s="94">
        <f>[9]Results!F23</f>
        <v>352</v>
      </c>
      <c r="H23" s="93">
        <f>[9]Results!G23</f>
        <v>151</v>
      </c>
      <c r="I23" s="95">
        <f>[9]Results!H23</f>
        <v>10</v>
      </c>
      <c r="J23" s="94">
        <f>[9]Results!I23</f>
        <v>228</v>
      </c>
      <c r="K23" s="95">
        <f>[9]Results!J23</f>
        <v>41</v>
      </c>
    </row>
    <row r="24" spans="2:11" x14ac:dyDescent="0.3">
      <c r="B24" s="126" t="s">
        <v>395</v>
      </c>
      <c r="C24" s="129" t="s">
        <v>218</v>
      </c>
      <c r="D24" s="125" t="s">
        <v>398</v>
      </c>
      <c r="E24" s="128" t="s">
        <v>219</v>
      </c>
      <c r="F24" s="93">
        <f>[9]Results!E24</f>
        <v>8073</v>
      </c>
      <c r="G24" s="94">
        <f>[9]Results!F24</f>
        <v>506</v>
      </c>
      <c r="H24" s="93">
        <f>[9]Results!G24</f>
        <v>247</v>
      </c>
      <c r="I24" s="95">
        <f>[9]Results!H24</f>
        <v>4</v>
      </c>
      <c r="J24" s="94">
        <f>[9]Results!I24</f>
        <v>282</v>
      </c>
      <c r="K24" s="95">
        <f>[9]Results!J24</f>
        <v>67</v>
      </c>
    </row>
    <row r="25" spans="2:11" x14ac:dyDescent="0.3">
      <c r="B25" s="126" t="s">
        <v>395</v>
      </c>
      <c r="C25" s="129" t="s">
        <v>122</v>
      </c>
      <c r="D25" s="125" t="s">
        <v>399</v>
      </c>
      <c r="E25" s="128" t="s">
        <v>123</v>
      </c>
      <c r="F25" s="93">
        <f>[9]Results!E25</f>
        <v>2912</v>
      </c>
      <c r="G25" s="94">
        <f>[9]Results!F25</f>
        <v>354</v>
      </c>
      <c r="H25" s="93">
        <f>[9]Results!G25</f>
        <v>98</v>
      </c>
      <c r="I25" s="95">
        <f>[9]Results!H25</f>
        <v>14</v>
      </c>
      <c r="J25" s="94">
        <f>[9]Results!I25</f>
        <v>59</v>
      </c>
      <c r="K25" s="95">
        <f>[9]Results!J25</f>
        <v>16</v>
      </c>
    </row>
    <row r="26" spans="2:11" x14ac:dyDescent="0.3">
      <c r="B26" s="126" t="s">
        <v>395</v>
      </c>
      <c r="C26" s="129" t="s">
        <v>178</v>
      </c>
      <c r="D26" s="125" t="s">
        <v>399</v>
      </c>
      <c r="E26" s="128" t="s">
        <v>179</v>
      </c>
      <c r="F26" s="93">
        <f>[9]Results!E26</f>
        <v>6458</v>
      </c>
      <c r="G26" s="94">
        <f>[9]Results!F26</f>
        <v>675</v>
      </c>
      <c r="H26" s="93">
        <f>[9]Results!G26</f>
        <v>182</v>
      </c>
      <c r="I26" s="95">
        <f>[9]Results!H26</f>
        <v>29</v>
      </c>
      <c r="J26" s="94">
        <f>[9]Results!I26</f>
        <v>135</v>
      </c>
      <c r="K26" s="95">
        <f>[9]Results!J26</f>
        <v>54</v>
      </c>
    </row>
    <row r="27" spans="2:11" x14ac:dyDescent="0.3">
      <c r="B27" s="126" t="s">
        <v>395</v>
      </c>
      <c r="C27" s="129" t="s">
        <v>276</v>
      </c>
      <c r="D27" s="125" t="s">
        <v>399</v>
      </c>
      <c r="E27" s="128" t="s">
        <v>277</v>
      </c>
      <c r="F27" s="93">
        <f>[9]Results!E27</f>
        <v>4816</v>
      </c>
      <c r="G27" s="94">
        <f>[9]Results!F27</f>
        <v>402</v>
      </c>
      <c r="H27" s="93">
        <f>[9]Results!G27</f>
        <v>272</v>
      </c>
      <c r="I27" s="95">
        <f>[9]Results!H27</f>
        <v>28</v>
      </c>
      <c r="J27" s="94">
        <f>[9]Results!I27</f>
        <v>105</v>
      </c>
      <c r="K27" s="95">
        <f>[9]Results!J27</f>
        <v>34</v>
      </c>
    </row>
    <row r="28" spans="2:11" x14ac:dyDescent="0.3">
      <c r="B28" s="126" t="s">
        <v>395</v>
      </c>
      <c r="C28" s="129" t="s">
        <v>182</v>
      </c>
      <c r="D28" s="125" t="s">
        <v>399</v>
      </c>
      <c r="E28" s="128" t="s">
        <v>183</v>
      </c>
      <c r="F28" s="93">
        <f>[9]Results!E28</f>
        <v>6044</v>
      </c>
      <c r="G28" s="94">
        <f>[9]Results!F28</f>
        <v>663</v>
      </c>
      <c r="H28" s="93">
        <f>[9]Results!G28</f>
        <v>333</v>
      </c>
      <c r="I28" s="95">
        <f>[9]Results!H28</f>
        <v>28</v>
      </c>
      <c r="J28" s="94">
        <f>[9]Results!I28</f>
        <v>563</v>
      </c>
      <c r="K28" s="95">
        <f>[9]Results!J28</f>
        <v>96</v>
      </c>
    </row>
    <row r="29" spans="2:11" x14ac:dyDescent="0.3">
      <c r="B29" s="126" t="s">
        <v>395</v>
      </c>
      <c r="C29" s="129" t="s">
        <v>112</v>
      </c>
      <c r="D29" s="125" t="s">
        <v>399</v>
      </c>
      <c r="E29" s="128" t="s">
        <v>113</v>
      </c>
      <c r="F29" s="93">
        <f>[9]Results!E29</f>
        <v>11370</v>
      </c>
      <c r="G29" s="94">
        <f>[9]Results!F29</f>
        <v>1288</v>
      </c>
      <c r="H29" s="93">
        <f>[9]Results!G29</f>
        <v>191</v>
      </c>
      <c r="I29" s="95">
        <f>[9]Results!H29</f>
        <v>36</v>
      </c>
      <c r="J29" s="94">
        <f>[9]Results!I29</f>
        <v>329</v>
      </c>
      <c r="K29" s="95">
        <f>[9]Results!J29</f>
        <v>89</v>
      </c>
    </row>
    <row r="30" spans="2:11" x14ac:dyDescent="0.3">
      <c r="B30" s="126" t="s">
        <v>400</v>
      </c>
      <c r="C30" s="129" t="s">
        <v>110</v>
      </c>
      <c r="D30" s="125" t="s">
        <v>401</v>
      </c>
      <c r="E30" s="128" t="s">
        <v>111</v>
      </c>
      <c r="F30" s="93">
        <f>[9]Results!E30</f>
        <v>2237</v>
      </c>
      <c r="G30" s="94">
        <f>[9]Results!F30</f>
        <v>421</v>
      </c>
      <c r="H30" s="93">
        <f>[9]Results!G30</f>
        <v>43</v>
      </c>
      <c r="I30" s="95">
        <f>[9]Results!H30</f>
        <v>16</v>
      </c>
      <c r="J30" s="94">
        <f>[9]Results!I30</f>
        <v>96</v>
      </c>
      <c r="K30" s="95">
        <f>[9]Results!J30</f>
        <v>50</v>
      </c>
    </row>
    <row r="31" spans="2:11" x14ac:dyDescent="0.3">
      <c r="B31" s="126" t="s">
        <v>400</v>
      </c>
      <c r="C31" s="129" t="s">
        <v>120</v>
      </c>
      <c r="D31" s="125" t="s">
        <v>401</v>
      </c>
      <c r="E31" s="128" t="s">
        <v>121</v>
      </c>
      <c r="F31" s="93">
        <f>[9]Results!E31</f>
        <v>3538</v>
      </c>
      <c r="G31" s="94">
        <f>[9]Results!F31</f>
        <v>297</v>
      </c>
      <c r="H31" s="93">
        <f>[9]Results!G31</f>
        <v>84</v>
      </c>
      <c r="I31" s="95">
        <f>[9]Results!H31</f>
        <v>31</v>
      </c>
      <c r="J31" s="94">
        <f>[9]Results!I31</f>
        <v>12</v>
      </c>
      <c r="K31" s="95">
        <f>[9]Results!J31</f>
        <v>3</v>
      </c>
    </row>
    <row r="32" spans="2:11" x14ac:dyDescent="0.3">
      <c r="B32" s="126" t="s">
        <v>400</v>
      </c>
      <c r="C32" s="129" t="s">
        <v>168</v>
      </c>
      <c r="D32" s="125" t="s">
        <v>401</v>
      </c>
      <c r="E32" s="128" t="s">
        <v>169</v>
      </c>
      <c r="F32" s="93">
        <f>[9]Results!E32</f>
        <v>3813</v>
      </c>
      <c r="G32" s="94">
        <f>[9]Results!F32</f>
        <v>358</v>
      </c>
      <c r="H32" s="93">
        <f>[9]Results!G32</f>
        <v>95</v>
      </c>
      <c r="I32" s="95">
        <f>[9]Results!H32</f>
        <v>44</v>
      </c>
      <c r="J32" s="94">
        <f>[9]Results!I32</f>
        <v>16</v>
      </c>
      <c r="K32" s="95">
        <f>[9]Results!J32</f>
        <v>9</v>
      </c>
    </row>
    <row r="33" spans="2:11" x14ac:dyDescent="0.3">
      <c r="B33" s="126" t="s">
        <v>400</v>
      </c>
      <c r="C33" s="129" t="s">
        <v>224</v>
      </c>
      <c r="D33" s="125" t="s">
        <v>401</v>
      </c>
      <c r="E33" s="128" t="s">
        <v>225</v>
      </c>
      <c r="F33" s="93">
        <f>[9]Results!E33</f>
        <v>1752</v>
      </c>
      <c r="G33" s="94">
        <f>[9]Results!F33</f>
        <v>327</v>
      </c>
      <c r="H33" s="93">
        <f>[9]Results!G33</f>
        <v>73</v>
      </c>
      <c r="I33" s="95">
        <f>[9]Results!H33</f>
        <v>12</v>
      </c>
      <c r="J33" s="94">
        <f>[9]Results!I33</f>
        <v>64</v>
      </c>
      <c r="K33" s="95">
        <f>[9]Results!J33</f>
        <v>26</v>
      </c>
    </row>
    <row r="34" spans="2:11" x14ac:dyDescent="0.3">
      <c r="B34" s="126" t="s">
        <v>400</v>
      </c>
      <c r="C34" s="129" t="s">
        <v>232</v>
      </c>
      <c r="D34" s="125" t="s">
        <v>401</v>
      </c>
      <c r="E34" s="128" t="s">
        <v>233</v>
      </c>
      <c r="F34" s="93">
        <f>[9]Results!E34</f>
        <v>3217</v>
      </c>
      <c r="G34" s="94">
        <f>[9]Results!F34</f>
        <v>293</v>
      </c>
      <c r="H34" s="93">
        <f>[9]Results!G34</f>
        <v>172</v>
      </c>
      <c r="I34" s="95">
        <f>[9]Results!H34</f>
        <v>11</v>
      </c>
      <c r="J34" s="94">
        <f>[9]Results!I34</f>
        <v>17</v>
      </c>
      <c r="K34" s="95">
        <f>[9]Results!J34</f>
        <v>13</v>
      </c>
    </row>
    <row r="35" spans="2:11" x14ac:dyDescent="0.3">
      <c r="B35" s="126" t="s">
        <v>400</v>
      </c>
      <c r="C35" s="129" t="s">
        <v>258</v>
      </c>
      <c r="D35" s="125" t="s">
        <v>401</v>
      </c>
      <c r="E35" s="128" t="s">
        <v>259</v>
      </c>
      <c r="F35" s="93">
        <f>[9]Results!E35</f>
        <v>1943</v>
      </c>
      <c r="G35" s="94">
        <f>[9]Results!F35</f>
        <v>307</v>
      </c>
      <c r="H35" s="93">
        <f>[9]Results!G35</f>
        <v>111</v>
      </c>
      <c r="I35" s="95">
        <f>[9]Results!H35</f>
        <v>15</v>
      </c>
      <c r="J35" s="94">
        <f>[9]Results!I35</f>
        <v>54</v>
      </c>
      <c r="K35" s="95">
        <f>[9]Results!J35</f>
        <v>24</v>
      </c>
    </row>
    <row r="36" spans="2:11" x14ac:dyDescent="0.3">
      <c r="B36" s="126" t="s">
        <v>400</v>
      </c>
      <c r="C36" s="129" t="s">
        <v>266</v>
      </c>
      <c r="D36" s="125" t="s">
        <v>401</v>
      </c>
      <c r="E36" s="128" t="s">
        <v>267</v>
      </c>
      <c r="F36" s="93">
        <f>[9]Results!E36</f>
        <v>2027</v>
      </c>
      <c r="G36" s="94">
        <f>[9]Results!F36</f>
        <v>271</v>
      </c>
      <c r="H36" s="93">
        <f>[9]Results!G36</f>
        <v>84</v>
      </c>
      <c r="I36" s="95">
        <f>[9]Results!H36</f>
        <v>11</v>
      </c>
      <c r="J36" s="94">
        <f>[9]Results!I36</f>
        <v>73</v>
      </c>
      <c r="K36" s="95">
        <f>[9]Results!J36</f>
        <v>24</v>
      </c>
    </row>
    <row r="37" spans="2:11" x14ac:dyDescent="0.3">
      <c r="B37" s="126" t="s">
        <v>400</v>
      </c>
      <c r="C37" s="129" t="s">
        <v>272</v>
      </c>
      <c r="D37" s="125" t="s">
        <v>401</v>
      </c>
      <c r="E37" s="128" t="s">
        <v>273</v>
      </c>
      <c r="F37" s="93">
        <f>[9]Results!E37</f>
        <v>2061</v>
      </c>
      <c r="G37" s="94">
        <f>[9]Results!F37</f>
        <v>196</v>
      </c>
      <c r="H37" s="93">
        <f>[9]Results!G37</f>
        <v>87</v>
      </c>
      <c r="I37" s="95">
        <f>[9]Results!H37</f>
        <v>9</v>
      </c>
      <c r="J37" s="94">
        <f>[9]Results!I37</f>
        <v>74</v>
      </c>
      <c r="K37" s="95">
        <f>[9]Results!J37</f>
        <v>16</v>
      </c>
    </row>
    <row r="38" spans="2:11" x14ac:dyDescent="0.3">
      <c r="B38" s="126" t="s">
        <v>400</v>
      </c>
      <c r="C38" s="129" t="s">
        <v>288</v>
      </c>
      <c r="D38" s="125" t="s">
        <v>401</v>
      </c>
      <c r="E38" s="128" t="s">
        <v>289</v>
      </c>
      <c r="F38" s="93">
        <f>[9]Results!E38</f>
        <v>3043</v>
      </c>
      <c r="G38" s="94">
        <f>[9]Results!F38</f>
        <v>462</v>
      </c>
      <c r="H38" s="93">
        <f>[9]Results!G38</f>
        <v>89</v>
      </c>
      <c r="I38" s="95">
        <f>[9]Results!H38</f>
        <v>12</v>
      </c>
      <c r="J38" s="94">
        <f>[9]Results!I38</f>
        <v>120</v>
      </c>
      <c r="K38" s="95">
        <f>[9]Results!J38</f>
        <v>38</v>
      </c>
    </row>
    <row r="39" spans="2:11" x14ac:dyDescent="0.3">
      <c r="B39" s="126" t="s">
        <v>400</v>
      </c>
      <c r="C39" s="129" t="s">
        <v>190</v>
      </c>
      <c r="D39" s="125" t="s">
        <v>401</v>
      </c>
      <c r="E39" s="128" t="s">
        <v>191</v>
      </c>
      <c r="F39" s="93">
        <f>[9]Results!E39</f>
        <v>5955</v>
      </c>
      <c r="G39" s="94">
        <f>[9]Results!F39</f>
        <v>757</v>
      </c>
      <c r="H39" s="93">
        <f>[9]Results!G39</f>
        <v>261</v>
      </c>
      <c r="I39" s="95">
        <f>[9]Results!H39</f>
        <v>48</v>
      </c>
      <c r="J39" s="94">
        <f>[9]Results!I39</f>
        <v>213</v>
      </c>
      <c r="K39" s="95">
        <f>[9]Results!J39</f>
        <v>81</v>
      </c>
    </row>
    <row r="40" spans="2:11" x14ac:dyDescent="0.3">
      <c r="B40" s="126" t="s">
        <v>400</v>
      </c>
      <c r="C40" s="129" t="s">
        <v>160</v>
      </c>
      <c r="D40" s="125" t="s">
        <v>402</v>
      </c>
      <c r="E40" s="128" t="s">
        <v>161</v>
      </c>
      <c r="F40" s="93">
        <f>[9]Results!E40</f>
        <v>1999</v>
      </c>
      <c r="G40" s="94">
        <f>[9]Results!F40</f>
        <v>222</v>
      </c>
      <c r="H40" s="93">
        <f>[9]Results!G40</f>
        <v>115</v>
      </c>
      <c r="I40" s="95">
        <f>[9]Results!H40</f>
        <v>15</v>
      </c>
      <c r="J40" s="94">
        <f>[9]Results!I40</f>
        <v>49</v>
      </c>
      <c r="K40" s="95">
        <f>[9]Results!J40</f>
        <v>15</v>
      </c>
    </row>
    <row r="41" spans="2:11" x14ac:dyDescent="0.3">
      <c r="B41" s="126" t="s">
        <v>400</v>
      </c>
      <c r="C41" s="129" t="s">
        <v>180</v>
      </c>
      <c r="D41" s="125" t="s">
        <v>402</v>
      </c>
      <c r="E41" s="128" t="s">
        <v>181</v>
      </c>
      <c r="F41" s="93">
        <f>[9]Results!E41</f>
        <v>2588</v>
      </c>
      <c r="G41" s="94">
        <f>[9]Results!F41</f>
        <v>273</v>
      </c>
      <c r="H41" s="93">
        <f>[9]Results!G41</f>
        <v>135</v>
      </c>
      <c r="I41" s="95">
        <f>[9]Results!H41</f>
        <v>16</v>
      </c>
      <c r="J41" s="94">
        <f>[9]Results!I41</f>
        <v>120</v>
      </c>
      <c r="K41" s="95">
        <f>[9]Results!J41</f>
        <v>27</v>
      </c>
    </row>
    <row r="42" spans="2:11" x14ac:dyDescent="0.3">
      <c r="B42" s="126" t="s">
        <v>400</v>
      </c>
      <c r="C42" s="129" t="s">
        <v>188</v>
      </c>
      <c r="D42" s="125" t="s">
        <v>402</v>
      </c>
      <c r="E42" s="128" t="s">
        <v>189</v>
      </c>
      <c r="F42" s="93">
        <f>[9]Results!E42</f>
        <v>5131</v>
      </c>
      <c r="G42" s="94">
        <f>[9]Results!F42</f>
        <v>626</v>
      </c>
      <c r="H42" s="93">
        <f>[9]Results!G42</f>
        <v>373</v>
      </c>
      <c r="I42" s="95">
        <f>[9]Results!H42</f>
        <v>31</v>
      </c>
      <c r="J42" s="94">
        <f>[9]Results!I42</f>
        <v>171</v>
      </c>
      <c r="K42" s="95">
        <f>[9]Results!J42</f>
        <v>48</v>
      </c>
    </row>
    <row r="43" spans="2:11" x14ac:dyDescent="0.3">
      <c r="B43" s="126" t="s">
        <v>400</v>
      </c>
      <c r="C43" s="129" t="s">
        <v>244</v>
      </c>
      <c r="D43" s="125" t="s">
        <v>402</v>
      </c>
      <c r="E43" s="128" t="s">
        <v>245</v>
      </c>
      <c r="F43" s="93">
        <f>[9]Results!E43</f>
        <v>2630</v>
      </c>
      <c r="G43" s="94">
        <f>[9]Results!F43</f>
        <v>333</v>
      </c>
      <c r="H43" s="93">
        <f>[9]Results!G43</f>
        <v>90</v>
      </c>
      <c r="I43" s="95">
        <f>[9]Results!H43</f>
        <v>12</v>
      </c>
      <c r="J43" s="94">
        <f>[9]Results!I43</f>
        <v>77</v>
      </c>
      <c r="K43" s="95">
        <f>[9]Results!J43</f>
        <v>15</v>
      </c>
    </row>
    <row r="44" spans="2:11" x14ac:dyDescent="0.3">
      <c r="B44" s="126" t="s">
        <v>400</v>
      </c>
      <c r="C44" s="129" t="s">
        <v>252</v>
      </c>
      <c r="D44" s="125" t="s">
        <v>402</v>
      </c>
      <c r="E44" s="128" t="s">
        <v>253</v>
      </c>
      <c r="F44" s="93">
        <f>[9]Results!E44</f>
        <v>2082</v>
      </c>
      <c r="G44" s="94">
        <f>[9]Results!F44</f>
        <v>169</v>
      </c>
      <c r="H44" s="93">
        <f>[9]Results!G44</f>
        <v>42</v>
      </c>
      <c r="I44" s="95">
        <f>[9]Results!H44</f>
        <v>5</v>
      </c>
      <c r="J44" s="94">
        <f>[9]Results!I44</f>
        <v>88</v>
      </c>
      <c r="K44" s="95">
        <f>[9]Results!J44</f>
        <v>20</v>
      </c>
    </row>
    <row r="45" spans="2:11" x14ac:dyDescent="0.3">
      <c r="B45" s="126" t="s">
        <v>400</v>
      </c>
      <c r="C45" s="129" t="s">
        <v>254</v>
      </c>
      <c r="D45" s="125" t="s">
        <v>402</v>
      </c>
      <c r="E45" s="128" t="s">
        <v>255</v>
      </c>
      <c r="F45" s="93">
        <f>[9]Results!E45</f>
        <v>1835</v>
      </c>
      <c r="G45" s="94">
        <f>[9]Results!F45</f>
        <v>294</v>
      </c>
      <c r="H45" s="93">
        <f>[9]Results!G45</f>
        <v>102</v>
      </c>
      <c r="I45" s="95">
        <f>[9]Results!H45</f>
        <v>22</v>
      </c>
      <c r="J45" s="94">
        <f>[9]Results!I45</f>
        <v>51</v>
      </c>
      <c r="K45" s="95">
        <f>[9]Results!J45</f>
        <v>15</v>
      </c>
    </row>
    <row r="46" spans="2:11" x14ac:dyDescent="0.3">
      <c r="B46" s="126" t="s">
        <v>400</v>
      </c>
      <c r="C46" s="129" t="s">
        <v>278</v>
      </c>
      <c r="D46" s="125" t="s">
        <v>402</v>
      </c>
      <c r="E46" s="128" t="s">
        <v>279</v>
      </c>
      <c r="F46" s="93">
        <f>[9]Results!E46</f>
        <v>2878</v>
      </c>
      <c r="G46" s="94">
        <f>[9]Results!F46</f>
        <v>281</v>
      </c>
      <c r="H46" s="93">
        <f>[9]Results!G46</f>
        <v>98</v>
      </c>
      <c r="I46" s="95">
        <f>[9]Results!H46</f>
        <v>5</v>
      </c>
      <c r="J46" s="94">
        <f>[9]Results!I46</f>
        <v>121</v>
      </c>
      <c r="K46" s="95">
        <f>[9]Results!J46</f>
        <v>27</v>
      </c>
    </row>
    <row r="47" spans="2:11" x14ac:dyDescent="0.3">
      <c r="B47" s="126" t="s">
        <v>400</v>
      </c>
      <c r="C47" s="129" t="s">
        <v>290</v>
      </c>
      <c r="D47" s="125" t="s">
        <v>402</v>
      </c>
      <c r="E47" s="128" t="s">
        <v>291</v>
      </c>
      <c r="F47" s="93">
        <f>[9]Results!E47</f>
        <v>4238</v>
      </c>
      <c r="G47" s="94">
        <f>[9]Results!F47</f>
        <v>709</v>
      </c>
      <c r="H47" s="93">
        <f>[9]Results!G47</f>
        <v>199</v>
      </c>
      <c r="I47" s="95">
        <f>[9]Results!H47</f>
        <v>31</v>
      </c>
      <c r="J47" s="94">
        <f>[9]Results!I47</f>
        <v>236</v>
      </c>
      <c r="K47" s="95">
        <f>[9]Results!J47</f>
        <v>48</v>
      </c>
    </row>
    <row r="48" spans="2:11" x14ac:dyDescent="0.3">
      <c r="B48" s="126" t="s">
        <v>400</v>
      </c>
      <c r="C48" s="129" t="s">
        <v>88</v>
      </c>
      <c r="D48" s="125" t="s">
        <v>402</v>
      </c>
      <c r="E48" s="128" t="s">
        <v>89</v>
      </c>
      <c r="F48" s="93" t="str">
        <f>[9]Results!E48</f>
        <v/>
      </c>
      <c r="G48" s="94" t="str">
        <f>[9]Results!F48</f>
        <v/>
      </c>
      <c r="H48" s="93" t="str">
        <f>[9]Results!G48</f>
        <v/>
      </c>
      <c r="I48" s="95" t="str">
        <f>[9]Results!H48</f>
        <v/>
      </c>
      <c r="J48" s="94" t="str">
        <f>[9]Results!I48</f>
        <v/>
      </c>
      <c r="K48" s="95" t="str">
        <f>[9]Results!J48</f>
        <v/>
      </c>
    </row>
    <row r="49" spans="2:11" x14ac:dyDescent="0.3">
      <c r="B49" s="126" t="s">
        <v>400</v>
      </c>
      <c r="C49" s="129" t="s">
        <v>79</v>
      </c>
      <c r="D49" s="125" t="s">
        <v>403</v>
      </c>
      <c r="E49" s="128" t="s">
        <v>80</v>
      </c>
      <c r="F49" s="93" t="str">
        <f>[9]Results!E49</f>
        <v/>
      </c>
      <c r="G49" s="94" t="str">
        <f>[9]Results!F49</f>
        <v/>
      </c>
      <c r="H49" s="93" t="str">
        <f>[9]Results!G49</f>
        <v/>
      </c>
      <c r="I49" s="95" t="str">
        <f>[9]Results!H49</f>
        <v/>
      </c>
      <c r="J49" s="94" t="str">
        <f>[9]Results!I49</f>
        <v/>
      </c>
      <c r="K49" s="95" t="str">
        <f>[9]Results!J49</f>
        <v/>
      </c>
    </row>
    <row r="50" spans="2:11" x14ac:dyDescent="0.3">
      <c r="B50" s="126" t="s">
        <v>400</v>
      </c>
      <c r="C50" s="129" t="s">
        <v>84</v>
      </c>
      <c r="D50" s="125" t="s">
        <v>403</v>
      </c>
      <c r="E50" s="128" t="s">
        <v>85</v>
      </c>
      <c r="F50" s="93" t="str">
        <f>[9]Results!E50</f>
        <v/>
      </c>
      <c r="G50" s="94" t="str">
        <f>[9]Results!F50</f>
        <v/>
      </c>
      <c r="H50" s="93" t="str">
        <f>[9]Results!G50</f>
        <v/>
      </c>
      <c r="I50" s="95" t="str">
        <f>[9]Results!H50</f>
        <v/>
      </c>
      <c r="J50" s="94" t="str">
        <f>[9]Results!I50</f>
        <v/>
      </c>
      <c r="K50" s="95" t="str">
        <f>[9]Results!J50</f>
        <v/>
      </c>
    </row>
    <row r="51" spans="2:11" x14ac:dyDescent="0.3">
      <c r="B51" s="126" t="s">
        <v>400</v>
      </c>
      <c r="C51" s="129" t="s">
        <v>130</v>
      </c>
      <c r="D51" s="125" t="s">
        <v>403</v>
      </c>
      <c r="E51" s="128" t="s">
        <v>131</v>
      </c>
      <c r="F51" s="93">
        <f>[9]Results!E51</f>
        <v>2280</v>
      </c>
      <c r="G51" s="94">
        <f>[9]Results!F51</f>
        <v>256</v>
      </c>
      <c r="H51" s="93">
        <f>[9]Results!G51</f>
        <v>78</v>
      </c>
      <c r="I51" s="95">
        <f>[9]Results!H51</f>
        <v>2</v>
      </c>
      <c r="J51" s="94">
        <f>[9]Results!I51</f>
        <v>35</v>
      </c>
      <c r="K51" s="95">
        <f>[9]Results!J51</f>
        <v>11</v>
      </c>
    </row>
    <row r="52" spans="2:11" x14ac:dyDescent="0.3">
      <c r="B52" s="126" t="s">
        <v>400</v>
      </c>
      <c r="C52" s="129" t="s">
        <v>93</v>
      </c>
      <c r="D52" s="125" t="s">
        <v>403</v>
      </c>
      <c r="E52" s="128" t="s">
        <v>94</v>
      </c>
      <c r="F52" s="93" t="str">
        <f>[9]Results!E52</f>
        <v/>
      </c>
      <c r="G52" s="94" t="str">
        <f>[9]Results!F52</f>
        <v/>
      </c>
      <c r="H52" s="93" t="str">
        <f>[9]Results!G52</f>
        <v/>
      </c>
      <c r="I52" s="95" t="str">
        <f>[9]Results!H52</f>
        <v/>
      </c>
      <c r="J52" s="94" t="str">
        <f>[9]Results!I52</f>
        <v/>
      </c>
      <c r="K52" s="95" t="str">
        <f>[9]Results!J52</f>
        <v/>
      </c>
    </row>
    <row r="53" spans="2:11" x14ac:dyDescent="0.3">
      <c r="B53" s="126" t="s">
        <v>400</v>
      </c>
      <c r="C53" s="129" t="s">
        <v>106</v>
      </c>
      <c r="D53" s="125" t="s">
        <v>403</v>
      </c>
      <c r="E53" s="128" t="s">
        <v>107</v>
      </c>
      <c r="F53" s="93" t="str">
        <f>[9]Results!E53</f>
        <v/>
      </c>
      <c r="G53" s="94" t="str">
        <f>[9]Results!F53</f>
        <v/>
      </c>
      <c r="H53" s="93" t="str">
        <f>[9]Results!G53</f>
        <v/>
      </c>
      <c r="I53" s="95" t="str">
        <f>[9]Results!H53</f>
        <v/>
      </c>
      <c r="J53" s="94" t="str">
        <f>[9]Results!I53</f>
        <v/>
      </c>
      <c r="K53" s="95" t="str">
        <f>[9]Results!J53</f>
        <v/>
      </c>
    </row>
    <row r="54" spans="2:11" x14ac:dyDescent="0.3">
      <c r="B54" s="126" t="s">
        <v>400</v>
      </c>
      <c r="C54" s="129" t="s">
        <v>98</v>
      </c>
      <c r="D54" s="125" t="s">
        <v>403</v>
      </c>
      <c r="E54" s="128" t="s">
        <v>99</v>
      </c>
      <c r="F54" s="93" t="str">
        <f>[9]Results!E54</f>
        <v/>
      </c>
      <c r="G54" s="94" t="str">
        <f>[9]Results!F54</f>
        <v/>
      </c>
      <c r="H54" s="93" t="str">
        <f>[9]Results!G54</f>
        <v/>
      </c>
      <c r="I54" s="95" t="str">
        <f>[9]Results!H54</f>
        <v/>
      </c>
      <c r="J54" s="94" t="str">
        <f>[9]Results!I54</f>
        <v/>
      </c>
      <c r="K54" s="95" t="str">
        <f>[9]Results!J54</f>
        <v/>
      </c>
    </row>
    <row r="55" spans="2:11" x14ac:dyDescent="0.3">
      <c r="B55" s="126" t="s">
        <v>400</v>
      </c>
      <c r="C55" s="129" t="s">
        <v>158</v>
      </c>
      <c r="D55" s="125" t="s">
        <v>403</v>
      </c>
      <c r="E55" s="128" t="s">
        <v>159</v>
      </c>
      <c r="F55" s="93">
        <f>[9]Results!E55</f>
        <v>1496</v>
      </c>
      <c r="G55" s="94">
        <f>[9]Results!F55</f>
        <v>177</v>
      </c>
      <c r="H55" s="93">
        <f>[9]Results!G55</f>
        <v>102</v>
      </c>
      <c r="I55" s="95">
        <f>[9]Results!H55</f>
        <v>8</v>
      </c>
      <c r="J55" s="94">
        <f>[9]Results!I55</f>
        <v>90</v>
      </c>
      <c r="K55" s="95">
        <f>[9]Results!J55</f>
        <v>26</v>
      </c>
    </row>
    <row r="56" spans="2:11" x14ac:dyDescent="0.3">
      <c r="B56" s="126" t="s">
        <v>400</v>
      </c>
      <c r="C56" s="129" t="s">
        <v>194</v>
      </c>
      <c r="D56" s="125" t="s">
        <v>403</v>
      </c>
      <c r="E56" s="128" t="s">
        <v>195</v>
      </c>
      <c r="F56" s="93">
        <f>[9]Results!E56</f>
        <v>3575</v>
      </c>
      <c r="G56" s="94">
        <f>[9]Results!F56</f>
        <v>383</v>
      </c>
      <c r="H56" s="93">
        <f>[9]Results!G56</f>
        <v>222</v>
      </c>
      <c r="I56" s="95">
        <f>[9]Results!H56</f>
        <v>6</v>
      </c>
      <c r="J56" s="94">
        <f>[9]Results!I56</f>
        <v>133</v>
      </c>
      <c r="K56" s="95">
        <f>[9]Results!J56</f>
        <v>24</v>
      </c>
    </row>
    <row r="57" spans="2:11" x14ac:dyDescent="0.3">
      <c r="B57" s="126" t="s">
        <v>404</v>
      </c>
      <c r="C57" s="129" t="s">
        <v>124</v>
      </c>
      <c r="D57" s="125" t="s">
        <v>405</v>
      </c>
      <c r="E57" s="128" t="s">
        <v>125</v>
      </c>
      <c r="F57" s="93">
        <f>[9]Results!E57</f>
        <v>7668</v>
      </c>
      <c r="G57" s="94">
        <f>[9]Results!F57</f>
        <v>960</v>
      </c>
      <c r="H57" s="93">
        <f>[9]Results!G57</f>
        <v>234</v>
      </c>
      <c r="I57" s="95">
        <f>[9]Results!H57</f>
        <v>19</v>
      </c>
      <c r="J57" s="94">
        <f>[9]Results!I57</f>
        <v>423</v>
      </c>
      <c r="K57" s="95">
        <f>[9]Results!J57</f>
        <v>108</v>
      </c>
    </row>
    <row r="58" spans="2:11" x14ac:dyDescent="0.3">
      <c r="B58" s="126" t="s">
        <v>404</v>
      </c>
      <c r="C58" s="129" t="s">
        <v>198</v>
      </c>
      <c r="D58" s="125" t="s">
        <v>406</v>
      </c>
      <c r="E58" s="128" t="s">
        <v>199</v>
      </c>
      <c r="F58" s="93">
        <f>[9]Results!E58</f>
        <v>9261</v>
      </c>
      <c r="G58" s="94">
        <f>[9]Results!F58</f>
        <v>690</v>
      </c>
      <c r="H58" s="93">
        <f>[9]Results!G58</f>
        <v>354</v>
      </c>
      <c r="I58" s="95">
        <f>[9]Results!H58</f>
        <v>37</v>
      </c>
      <c r="J58" s="94">
        <f>[9]Results!I58</f>
        <v>355</v>
      </c>
      <c r="K58" s="95">
        <f>[9]Results!J58</f>
        <v>71</v>
      </c>
    </row>
    <row r="59" spans="2:11" x14ac:dyDescent="0.3">
      <c r="B59" s="126" t="s">
        <v>404</v>
      </c>
      <c r="C59" s="129" t="s">
        <v>172</v>
      </c>
      <c r="D59" s="125" t="s">
        <v>407</v>
      </c>
      <c r="E59" s="128" t="s">
        <v>173</v>
      </c>
      <c r="F59" s="93">
        <f>[9]Results!E59</f>
        <v>4921</v>
      </c>
      <c r="G59" s="94">
        <f>[9]Results!F59</f>
        <v>488</v>
      </c>
      <c r="H59" s="93">
        <f>[9]Results!G59</f>
        <v>111</v>
      </c>
      <c r="I59" s="95">
        <f>[9]Results!H59</f>
        <v>20</v>
      </c>
      <c r="J59" s="94">
        <f>[9]Results!I59</f>
        <v>260</v>
      </c>
      <c r="K59" s="95">
        <f>[9]Results!J59</f>
        <v>48</v>
      </c>
    </row>
    <row r="60" spans="2:11" x14ac:dyDescent="0.3">
      <c r="B60" s="126" t="s">
        <v>404</v>
      </c>
      <c r="C60" s="129" t="s">
        <v>204</v>
      </c>
      <c r="D60" s="125" t="s">
        <v>407</v>
      </c>
      <c r="E60" s="128" t="s">
        <v>205</v>
      </c>
      <c r="F60" s="93">
        <f>[9]Results!E60</f>
        <v>1847</v>
      </c>
      <c r="G60" s="94">
        <f>[9]Results!F60</f>
        <v>188</v>
      </c>
      <c r="H60" s="93">
        <f>[9]Results!G60</f>
        <v>99</v>
      </c>
      <c r="I60" s="95">
        <f>[9]Results!H60</f>
        <v>25</v>
      </c>
      <c r="J60" s="94">
        <f>[9]Results!I60</f>
        <v>163</v>
      </c>
      <c r="K60" s="95">
        <f>[9]Results!J60</f>
        <v>31</v>
      </c>
    </row>
    <row r="61" spans="2:11" x14ac:dyDescent="0.3">
      <c r="B61" s="126" t="s">
        <v>404</v>
      </c>
      <c r="C61" s="129" t="s">
        <v>284</v>
      </c>
      <c r="D61" s="125" t="s">
        <v>407</v>
      </c>
      <c r="E61" s="128" t="s">
        <v>285</v>
      </c>
      <c r="F61" s="93">
        <f>[9]Results!E61</f>
        <v>2697</v>
      </c>
      <c r="G61" s="94">
        <f>[9]Results!F61</f>
        <v>291</v>
      </c>
      <c r="H61" s="93">
        <f>[9]Results!G61</f>
        <v>62</v>
      </c>
      <c r="I61" s="95">
        <f>[9]Results!H61</f>
        <v>10</v>
      </c>
      <c r="J61" s="94">
        <f>[9]Results!I61</f>
        <v>141</v>
      </c>
      <c r="K61" s="95">
        <f>[9]Results!J61</f>
        <v>24</v>
      </c>
    </row>
    <row r="62" spans="2:11" x14ac:dyDescent="0.3">
      <c r="B62" s="126" t="s">
        <v>404</v>
      </c>
      <c r="C62" s="129" t="s">
        <v>96</v>
      </c>
      <c r="D62" s="125" t="s">
        <v>408</v>
      </c>
      <c r="E62" s="128" t="s">
        <v>97</v>
      </c>
      <c r="F62" s="93">
        <f>[9]Results!E62</f>
        <v>3451</v>
      </c>
      <c r="G62" s="94">
        <f>[9]Results!F62</f>
        <v>787</v>
      </c>
      <c r="H62" s="93">
        <f>[9]Results!G62</f>
        <v>260</v>
      </c>
      <c r="I62" s="95">
        <f>[9]Results!H62</f>
        <v>51</v>
      </c>
      <c r="J62" s="94">
        <f>[9]Results!I62</f>
        <v>190</v>
      </c>
      <c r="K62" s="95">
        <f>[9]Results!J62</f>
        <v>37</v>
      </c>
    </row>
    <row r="63" spans="2:11" x14ac:dyDescent="0.3">
      <c r="B63" s="126" t="s">
        <v>404</v>
      </c>
      <c r="C63" s="129" t="s">
        <v>144</v>
      </c>
      <c r="D63" s="125" t="s">
        <v>409</v>
      </c>
      <c r="E63" s="128" t="s">
        <v>145</v>
      </c>
      <c r="F63" s="93">
        <f>[9]Results!E63</f>
        <v>3143</v>
      </c>
      <c r="G63" s="94">
        <f>[9]Results!F63</f>
        <v>353</v>
      </c>
      <c r="H63" s="93">
        <f>[9]Results!G63</f>
        <v>158</v>
      </c>
      <c r="I63" s="95">
        <f>[9]Results!H63</f>
        <v>16</v>
      </c>
      <c r="J63" s="94">
        <f>[9]Results!I63</f>
        <v>189</v>
      </c>
      <c r="K63" s="95">
        <f>[9]Results!J63</f>
        <v>47</v>
      </c>
    </row>
    <row r="64" spans="2:11" x14ac:dyDescent="0.3">
      <c r="B64" s="126" t="s">
        <v>404</v>
      </c>
      <c r="C64" s="129" t="s">
        <v>166</v>
      </c>
      <c r="D64" s="125" t="s">
        <v>409</v>
      </c>
      <c r="E64" s="128" t="s">
        <v>167</v>
      </c>
      <c r="F64" s="93">
        <f>[9]Results!E64</f>
        <v>3169</v>
      </c>
      <c r="G64" s="94">
        <f>[9]Results!F64</f>
        <v>334</v>
      </c>
      <c r="H64" s="93">
        <f>[9]Results!G64</f>
        <v>144</v>
      </c>
      <c r="I64" s="95">
        <f>[9]Results!H64</f>
        <v>16</v>
      </c>
      <c r="J64" s="94">
        <f>[9]Results!I64</f>
        <v>210</v>
      </c>
      <c r="K64" s="95">
        <f>[9]Results!J64</f>
        <v>51</v>
      </c>
    </row>
    <row r="65" spans="2:11" x14ac:dyDescent="0.3">
      <c r="B65" s="126" t="s">
        <v>404</v>
      </c>
      <c r="C65" s="129" t="s">
        <v>280</v>
      </c>
      <c r="D65" s="125" t="s">
        <v>409</v>
      </c>
      <c r="E65" s="128" t="s">
        <v>281</v>
      </c>
      <c r="F65" s="93">
        <f>[9]Results!E65</f>
        <v>2053</v>
      </c>
      <c r="G65" s="94">
        <f>[9]Results!F65</f>
        <v>220</v>
      </c>
      <c r="H65" s="93">
        <f>[9]Results!G65</f>
        <v>89</v>
      </c>
      <c r="I65" s="95">
        <f>[9]Results!H65</f>
        <v>8</v>
      </c>
      <c r="J65" s="94">
        <f>[9]Results!I65</f>
        <v>182</v>
      </c>
      <c r="K65" s="95">
        <f>[9]Results!J65</f>
        <v>38</v>
      </c>
    </row>
    <row r="66" spans="2:11" x14ac:dyDescent="0.3">
      <c r="B66" s="126" t="s">
        <v>404</v>
      </c>
      <c r="C66" s="129" t="s">
        <v>82</v>
      </c>
      <c r="D66" s="125" t="s">
        <v>410</v>
      </c>
      <c r="E66" s="128" t="s">
        <v>83</v>
      </c>
      <c r="F66" s="93">
        <f>[9]Results!E66</f>
        <v>1511</v>
      </c>
      <c r="G66" s="94">
        <f>[9]Results!F66</f>
        <v>379</v>
      </c>
      <c r="H66" s="93">
        <f>[9]Results!G66</f>
        <v>131</v>
      </c>
      <c r="I66" s="95">
        <f>[9]Results!H66</f>
        <v>26</v>
      </c>
      <c r="J66" s="94">
        <f>[9]Results!I66</f>
        <v>136</v>
      </c>
      <c r="K66" s="95">
        <f>[9]Results!J66</f>
        <v>31</v>
      </c>
    </row>
    <row r="67" spans="2:11" x14ac:dyDescent="0.3">
      <c r="B67" s="126" t="s">
        <v>404</v>
      </c>
      <c r="C67" s="129" t="s">
        <v>128</v>
      </c>
      <c r="D67" s="125" t="s">
        <v>410</v>
      </c>
      <c r="E67" s="128" t="s">
        <v>129</v>
      </c>
      <c r="F67" s="93">
        <f>[9]Results!E67</f>
        <v>1405</v>
      </c>
      <c r="G67" s="94">
        <f>[9]Results!F67</f>
        <v>284</v>
      </c>
      <c r="H67" s="93">
        <f>[9]Results!G67</f>
        <v>45</v>
      </c>
      <c r="I67" s="95">
        <f>[9]Results!H67</f>
        <v>10</v>
      </c>
      <c r="J67" s="94">
        <f>[9]Results!I67</f>
        <v>57</v>
      </c>
      <c r="K67" s="95">
        <f>[9]Results!J67</f>
        <v>18</v>
      </c>
    </row>
    <row r="68" spans="2:11" x14ac:dyDescent="0.3">
      <c r="B68" s="126" t="s">
        <v>404</v>
      </c>
      <c r="C68" s="129" t="s">
        <v>192</v>
      </c>
      <c r="D68" s="125" t="s">
        <v>410</v>
      </c>
      <c r="E68" s="128" t="s">
        <v>193</v>
      </c>
      <c r="F68" s="93">
        <f>[9]Results!E68</f>
        <v>2642</v>
      </c>
      <c r="G68" s="94">
        <f>[9]Results!F68</f>
        <v>368</v>
      </c>
      <c r="H68" s="93">
        <f>[9]Results!G68</f>
        <v>116</v>
      </c>
      <c r="I68" s="95">
        <f>[9]Results!H68</f>
        <v>12</v>
      </c>
      <c r="J68" s="94">
        <f>[9]Results!I68</f>
        <v>112</v>
      </c>
      <c r="K68" s="95">
        <f>[9]Results!J68</f>
        <v>36</v>
      </c>
    </row>
    <row r="69" spans="2:11" x14ac:dyDescent="0.3">
      <c r="B69" s="126" t="s">
        <v>404</v>
      </c>
      <c r="C69" s="129" t="s">
        <v>250</v>
      </c>
      <c r="D69" s="125" t="s">
        <v>410</v>
      </c>
      <c r="E69" s="128" t="s">
        <v>251</v>
      </c>
      <c r="F69" s="93">
        <f>[9]Results!E69</f>
        <v>1718</v>
      </c>
      <c r="G69" s="94">
        <f>[9]Results!F69</f>
        <v>347</v>
      </c>
      <c r="H69" s="93">
        <f>[9]Results!G69</f>
        <v>55</v>
      </c>
      <c r="I69" s="95">
        <f>[9]Results!H69</f>
        <v>8</v>
      </c>
      <c r="J69" s="94">
        <f>[9]Results!I69</f>
        <v>64</v>
      </c>
      <c r="K69" s="95">
        <f>[9]Results!J69</f>
        <v>15</v>
      </c>
    </row>
    <row r="70" spans="2:11" x14ac:dyDescent="0.3">
      <c r="B70" s="126" t="s">
        <v>404</v>
      </c>
      <c r="C70" s="129" t="s">
        <v>270</v>
      </c>
      <c r="D70" s="125" t="s">
        <v>410</v>
      </c>
      <c r="E70" s="128" t="s">
        <v>271</v>
      </c>
      <c r="F70" s="93">
        <f>[9]Results!E70</f>
        <v>1269</v>
      </c>
      <c r="G70" s="94">
        <f>[9]Results!F70</f>
        <v>241</v>
      </c>
      <c r="H70" s="93">
        <f>[9]Results!G70</f>
        <v>99</v>
      </c>
      <c r="I70" s="95">
        <f>[9]Results!H70</f>
        <v>14</v>
      </c>
      <c r="J70" s="94">
        <f>[9]Results!I70</f>
        <v>71</v>
      </c>
      <c r="K70" s="95">
        <f>[9]Results!J70</f>
        <v>27</v>
      </c>
    </row>
    <row r="71" spans="2:11" x14ac:dyDescent="0.3">
      <c r="B71" s="126" t="s">
        <v>411</v>
      </c>
      <c r="C71" s="129" t="s">
        <v>126</v>
      </c>
      <c r="D71" s="125" t="s">
        <v>412</v>
      </c>
      <c r="E71" s="128" t="s">
        <v>127</v>
      </c>
      <c r="F71" s="93">
        <f>[9]Results!E71</f>
        <v>1043</v>
      </c>
      <c r="G71" s="94">
        <f>[9]Results!F71</f>
        <v>174</v>
      </c>
      <c r="H71" s="93">
        <f>[9]Results!G71</f>
        <v>33</v>
      </c>
      <c r="I71" s="95">
        <f>[9]Results!H71</f>
        <v>4</v>
      </c>
      <c r="J71" s="94">
        <f>[9]Results!I71</f>
        <v>60</v>
      </c>
      <c r="K71" s="95">
        <f>[9]Results!J71</f>
        <v>16</v>
      </c>
    </row>
    <row r="72" spans="2:11" x14ac:dyDescent="0.3">
      <c r="B72" s="126" t="s">
        <v>411</v>
      </c>
      <c r="C72" s="129" t="s">
        <v>150</v>
      </c>
      <c r="D72" s="125" t="s">
        <v>412</v>
      </c>
      <c r="E72" s="128" t="s">
        <v>151</v>
      </c>
      <c r="F72" s="93">
        <f>[9]Results!E72</f>
        <v>197</v>
      </c>
      <c r="G72" s="94">
        <f>[9]Results!F72</f>
        <v>24</v>
      </c>
      <c r="H72" s="93">
        <f>[9]Results!G72</f>
        <v>17</v>
      </c>
      <c r="I72" s="95">
        <f>[9]Results!H72</f>
        <v>6</v>
      </c>
      <c r="J72" s="94">
        <f>[9]Results!I72</f>
        <v>52</v>
      </c>
      <c r="K72" s="95">
        <f>[9]Results!J72</f>
        <v>17</v>
      </c>
    </row>
    <row r="73" spans="2:11" x14ac:dyDescent="0.3">
      <c r="B73" s="126" t="s">
        <v>411</v>
      </c>
      <c r="C73" s="129" t="s">
        <v>212</v>
      </c>
      <c r="D73" s="125" t="s">
        <v>412</v>
      </c>
      <c r="E73" s="128" t="s">
        <v>213</v>
      </c>
      <c r="F73" s="93">
        <f>[9]Results!E73</f>
        <v>766</v>
      </c>
      <c r="G73" s="94">
        <f>[9]Results!F73</f>
        <v>40</v>
      </c>
      <c r="H73" s="93">
        <f>[9]Results!G73</f>
        <v>45</v>
      </c>
      <c r="I73" s="95">
        <f>[9]Results!H73</f>
        <v>11</v>
      </c>
      <c r="J73" s="94">
        <f>[9]Results!I73</f>
        <v>83</v>
      </c>
      <c r="K73" s="95">
        <f>[9]Results!J73</f>
        <v>25</v>
      </c>
    </row>
    <row r="74" spans="2:11" x14ac:dyDescent="0.3">
      <c r="B74" s="126" t="s">
        <v>411</v>
      </c>
      <c r="C74" s="129" t="s">
        <v>242</v>
      </c>
      <c r="D74" s="125" t="s">
        <v>412</v>
      </c>
      <c r="E74" s="128" t="s">
        <v>243</v>
      </c>
      <c r="F74" s="93">
        <f>[9]Results!E74</f>
        <v>450</v>
      </c>
      <c r="G74" s="94">
        <f>[9]Results!F74</f>
        <v>35</v>
      </c>
      <c r="H74" s="93">
        <f>[9]Results!G74</f>
        <v>37</v>
      </c>
      <c r="I74" s="95">
        <f>[9]Results!H74</f>
        <v>3</v>
      </c>
      <c r="J74" s="94">
        <f>[9]Results!I74</f>
        <v>82</v>
      </c>
      <c r="K74" s="95">
        <f>[9]Results!J74</f>
        <v>18</v>
      </c>
    </row>
    <row r="75" spans="2:11" x14ac:dyDescent="0.3">
      <c r="B75" s="126" t="s">
        <v>411</v>
      </c>
      <c r="C75" s="129" t="s">
        <v>256</v>
      </c>
      <c r="D75" s="125" t="s">
        <v>412</v>
      </c>
      <c r="E75" s="128" t="s">
        <v>257</v>
      </c>
      <c r="F75" s="93">
        <f>[9]Results!E75</f>
        <v>242</v>
      </c>
      <c r="G75" s="94">
        <f>[9]Results!F75</f>
        <v>27</v>
      </c>
      <c r="H75" s="93">
        <f>[9]Results!G75</f>
        <v>29</v>
      </c>
      <c r="I75" s="95">
        <f>[9]Results!H75</f>
        <v>10</v>
      </c>
      <c r="J75" s="94">
        <f>[9]Results!I75</f>
        <v>43</v>
      </c>
      <c r="K75" s="95">
        <f>[9]Results!J75</f>
        <v>17</v>
      </c>
    </row>
    <row r="76" spans="2:11" x14ac:dyDescent="0.3">
      <c r="B76" s="126" t="s">
        <v>411</v>
      </c>
      <c r="C76" s="129" t="s">
        <v>260</v>
      </c>
      <c r="D76" s="125" t="s">
        <v>412</v>
      </c>
      <c r="E76" s="128" t="s">
        <v>261</v>
      </c>
      <c r="F76" s="93">
        <f>[9]Results!E76</f>
        <v>1063</v>
      </c>
      <c r="G76" s="94">
        <f>[9]Results!F76</f>
        <v>86</v>
      </c>
      <c r="H76" s="93">
        <f>[9]Results!G76</f>
        <v>66</v>
      </c>
      <c r="I76" s="95">
        <f>[9]Results!H76</f>
        <v>19</v>
      </c>
      <c r="J76" s="94">
        <f>[9]Results!I76</f>
        <v>134</v>
      </c>
      <c r="K76" s="95">
        <f>[9]Results!J76</f>
        <v>35</v>
      </c>
    </row>
    <row r="77" spans="2:11" x14ac:dyDescent="0.3">
      <c r="B77" s="126" t="s">
        <v>411</v>
      </c>
      <c r="C77" s="129" t="s">
        <v>236</v>
      </c>
      <c r="D77" s="125" t="s">
        <v>413</v>
      </c>
      <c r="E77" s="128" t="s">
        <v>237</v>
      </c>
      <c r="F77" s="93">
        <f>[9]Results!E77</f>
        <v>4642</v>
      </c>
      <c r="G77" s="94">
        <f>[9]Results!F77</f>
        <v>636</v>
      </c>
      <c r="H77" s="93">
        <f>[9]Results!G77</f>
        <v>87</v>
      </c>
      <c r="I77" s="95">
        <f>[9]Results!H77</f>
        <v>15</v>
      </c>
      <c r="J77" s="94">
        <f>[9]Results!I77</f>
        <v>222</v>
      </c>
      <c r="K77" s="95">
        <f>[9]Results!J77</f>
        <v>45</v>
      </c>
    </row>
    <row r="78" spans="2:11" x14ac:dyDescent="0.3">
      <c r="B78" s="126" t="s">
        <v>411</v>
      </c>
      <c r="C78" s="129" t="s">
        <v>136</v>
      </c>
      <c r="D78" s="125" t="s">
        <v>414</v>
      </c>
      <c r="E78" s="128" t="s">
        <v>137</v>
      </c>
      <c r="F78" s="93">
        <f>[9]Results!E78</f>
        <v>11546</v>
      </c>
      <c r="G78" s="94">
        <f>[9]Results!F78</f>
        <v>1559</v>
      </c>
      <c r="H78" s="93">
        <f>[9]Results!G78</f>
        <v>88</v>
      </c>
      <c r="I78" s="95">
        <f>[9]Results!H78</f>
        <v>22</v>
      </c>
      <c r="J78" s="94">
        <f>[9]Results!I78</f>
        <v>480</v>
      </c>
      <c r="K78" s="95">
        <f>[9]Results!J78</f>
        <v>129</v>
      </c>
    </row>
    <row r="79" spans="2:11" x14ac:dyDescent="0.3">
      <c r="B79" s="126" t="s">
        <v>411</v>
      </c>
      <c r="C79" s="129" t="s">
        <v>186</v>
      </c>
      <c r="D79" s="125" t="s">
        <v>415</v>
      </c>
      <c r="E79" s="128" t="s">
        <v>187</v>
      </c>
      <c r="F79" s="93">
        <f>[9]Results!E79</f>
        <v>7732</v>
      </c>
      <c r="G79" s="94">
        <f>[9]Results!F79</f>
        <v>1033</v>
      </c>
      <c r="H79" s="93">
        <f>[9]Results!G79</f>
        <v>227</v>
      </c>
      <c r="I79" s="95">
        <f>[9]Results!H79</f>
        <v>27</v>
      </c>
      <c r="J79" s="94">
        <f>[9]Results!I79</f>
        <v>390</v>
      </c>
      <c r="K79" s="95">
        <f>[9]Results!J79</f>
        <v>112</v>
      </c>
    </row>
    <row r="80" spans="2:11" x14ac:dyDescent="0.3">
      <c r="B80" s="126" t="s">
        <v>411</v>
      </c>
      <c r="C80" s="129" t="s">
        <v>222</v>
      </c>
      <c r="D80" s="125" t="s">
        <v>416</v>
      </c>
      <c r="E80" s="128" t="s">
        <v>223</v>
      </c>
      <c r="F80" s="93">
        <f>[9]Results!E80</f>
        <v>4475</v>
      </c>
      <c r="G80" s="94">
        <f>[9]Results!F80</f>
        <v>494</v>
      </c>
      <c r="H80" s="93">
        <f>[9]Results!G80</f>
        <v>133</v>
      </c>
      <c r="I80" s="95">
        <f>[9]Results!H80</f>
        <v>10</v>
      </c>
      <c r="J80" s="94">
        <f>[9]Results!I80</f>
        <v>202</v>
      </c>
      <c r="K80" s="95">
        <f>[9]Results!J80</f>
        <v>47</v>
      </c>
    </row>
    <row r="81" spans="2:11" x14ac:dyDescent="0.3">
      <c r="B81" s="126" t="s">
        <v>411</v>
      </c>
      <c r="C81" s="129" t="s">
        <v>146</v>
      </c>
      <c r="D81" s="125" t="s">
        <v>417</v>
      </c>
      <c r="E81" s="128" t="s">
        <v>147</v>
      </c>
      <c r="F81" s="93">
        <f>[9]Results!E81</f>
        <v>2622</v>
      </c>
      <c r="G81" s="94">
        <f>[9]Results!F81</f>
        <v>76</v>
      </c>
      <c r="H81" s="93">
        <f>[9]Results!G81</f>
        <v>92</v>
      </c>
      <c r="I81" s="95">
        <f>[9]Results!H81</f>
        <v>4</v>
      </c>
      <c r="J81" s="94">
        <f>[9]Results!I81</f>
        <v>236</v>
      </c>
      <c r="K81" s="95">
        <f>[9]Results!J81</f>
        <v>58</v>
      </c>
    </row>
    <row r="82" spans="2:11" x14ac:dyDescent="0.3">
      <c r="B82" s="126" t="s">
        <v>411</v>
      </c>
      <c r="C82" s="129" t="s">
        <v>184</v>
      </c>
      <c r="D82" s="125" t="s">
        <v>417</v>
      </c>
      <c r="E82" s="128" t="s">
        <v>185</v>
      </c>
      <c r="F82" s="93">
        <f>[9]Results!E82</f>
        <v>4202</v>
      </c>
      <c r="G82" s="94">
        <f>[9]Results!F82</f>
        <v>132</v>
      </c>
      <c r="H82" s="93">
        <f>[9]Results!G82</f>
        <v>117</v>
      </c>
      <c r="I82" s="95">
        <f>[9]Results!H82</f>
        <v>11</v>
      </c>
      <c r="J82" s="94">
        <f>[9]Results!I82</f>
        <v>296</v>
      </c>
      <c r="K82" s="95">
        <f>[9]Results!J82</f>
        <v>84</v>
      </c>
    </row>
    <row r="83" spans="2:11" x14ac:dyDescent="0.3">
      <c r="B83" s="126" t="s">
        <v>411</v>
      </c>
      <c r="C83" s="129" t="s">
        <v>282</v>
      </c>
      <c r="D83" s="125" t="s">
        <v>417</v>
      </c>
      <c r="E83" s="128" t="s">
        <v>283</v>
      </c>
      <c r="F83" s="93">
        <f>[9]Results!E83</f>
        <v>3308</v>
      </c>
      <c r="G83" s="94">
        <f>[9]Results!F83</f>
        <v>132</v>
      </c>
      <c r="H83" s="93">
        <f>[9]Results!G83</f>
        <v>107</v>
      </c>
      <c r="I83" s="95">
        <f>[9]Results!H83</f>
        <v>7</v>
      </c>
      <c r="J83" s="94">
        <f>[9]Results!I83</f>
        <v>301</v>
      </c>
      <c r="K83" s="95">
        <f>[9]Results!J83</f>
        <v>69</v>
      </c>
    </row>
    <row r="84" spans="2:11" x14ac:dyDescent="0.3">
      <c r="B84" s="126" t="s">
        <v>411</v>
      </c>
      <c r="C84" s="129" t="s">
        <v>108</v>
      </c>
      <c r="D84" s="125" t="s">
        <v>418</v>
      </c>
      <c r="E84" s="128" t="s">
        <v>109</v>
      </c>
      <c r="F84" s="93">
        <f>[9]Results!E84</f>
        <v>25300</v>
      </c>
      <c r="G84" s="94">
        <f>[9]Results!F84</f>
        <v>2252</v>
      </c>
      <c r="H84" s="93">
        <f>[9]Results!G84</f>
        <v>495</v>
      </c>
      <c r="I84" s="95">
        <f>[9]Results!H84</f>
        <v>94</v>
      </c>
      <c r="J84" s="94">
        <f>[9]Results!I84</f>
        <v>694</v>
      </c>
      <c r="K84" s="95">
        <f>[9]Results!J84</f>
        <v>280</v>
      </c>
    </row>
    <row r="85" spans="2:11" x14ac:dyDescent="0.3">
      <c r="B85" s="126" t="s">
        <v>411</v>
      </c>
      <c r="C85" s="129" t="s">
        <v>104</v>
      </c>
      <c r="D85" s="125" t="s">
        <v>419</v>
      </c>
      <c r="E85" s="128" t="s">
        <v>105</v>
      </c>
      <c r="F85" s="93">
        <f>[9]Results!E85</f>
        <v>11916</v>
      </c>
      <c r="G85" s="94">
        <f>[9]Results!F85</f>
        <v>1410</v>
      </c>
      <c r="H85" s="93">
        <f>[9]Results!G85</f>
        <v>435</v>
      </c>
      <c r="I85" s="95">
        <f>[9]Results!H85</f>
        <v>72</v>
      </c>
      <c r="J85" s="94">
        <f>[9]Results!I85</f>
        <v>396</v>
      </c>
      <c r="K85" s="95">
        <f>[9]Results!J85</f>
        <v>157</v>
      </c>
    </row>
    <row r="86" spans="2:11" ht="15" thickBot="1" x14ac:dyDescent="0.35">
      <c r="B86" s="126" t="s">
        <v>411</v>
      </c>
      <c r="C86" s="129" t="s">
        <v>134</v>
      </c>
      <c r="D86" s="125" t="s">
        <v>420</v>
      </c>
      <c r="E86" s="128" t="s">
        <v>135</v>
      </c>
      <c r="F86" s="93">
        <f>[9]Results!E86</f>
        <v>5990</v>
      </c>
      <c r="G86" s="94">
        <f>[9]Results!F86</f>
        <v>602</v>
      </c>
      <c r="H86" s="93">
        <f>[9]Results!G86</f>
        <v>325</v>
      </c>
      <c r="I86" s="95">
        <f>[9]Results!H86</f>
        <v>29</v>
      </c>
      <c r="J86" s="94">
        <f>[9]Results!I86</f>
        <v>332</v>
      </c>
      <c r="K86" s="95">
        <f>[9]Results!J86</f>
        <v>78</v>
      </c>
    </row>
    <row r="87" spans="2:11" x14ac:dyDescent="0.3">
      <c r="B87" s="130" t="s">
        <v>411</v>
      </c>
      <c r="C87" s="131" t="s">
        <v>164</v>
      </c>
      <c r="D87" s="125" t="s">
        <v>421</v>
      </c>
      <c r="E87" s="132" t="s">
        <v>165</v>
      </c>
      <c r="F87" s="93">
        <f>[9]Results!E87</f>
        <v>3543</v>
      </c>
      <c r="G87" s="94">
        <f>[9]Results!F87</f>
        <v>804</v>
      </c>
      <c r="H87" s="93">
        <f>[9]Results!G87</f>
        <v>160</v>
      </c>
      <c r="I87" s="95">
        <f>[9]Results!H87</f>
        <v>22</v>
      </c>
      <c r="J87" s="94">
        <f>[9]Results!I87</f>
        <v>202</v>
      </c>
      <c r="K87" s="95">
        <f>[9]Results!J87</f>
        <v>68</v>
      </c>
    </row>
    <row r="88" spans="2:11" x14ac:dyDescent="0.3">
      <c r="B88" s="126" t="s">
        <v>411</v>
      </c>
      <c r="C88" s="129" t="s">
        <v>102</v>
      </c>
      <c r="D88" s="125" t="s">
        <v>422</v>
      </c>
      <c r="E88" s="128" t="s">
        <v>103</v>
      </c>
      <c r="F88" s="93" t="str">
        <f>[9]Results!E88</f>
        <v/>
      </c>
      <c r="G88" s="94" t="str">
        <f>[9]Results!F88</f>
        <v/>
      </c>
      <c r="H88" s="93" t="str">
        <f>[9]Results!G88</f>
        <v/>
      </c>
      <c r="I88" s="95" t="str">
        <f>[9]Results!H88</f>
        <v/>
      </c>
      <c r="J88" s="94" t="str">
        <f>[9]Results!I88</f>
        <v/>
      </c>
      <c r="K88" s="95" t="str">
        <f>[9]Results!J88</f>
        <v/>
      </c>
    </row>
    <row r="89" spans="2:11" x14ac:dyDescent="0.3">
      <c r="B89" s="126" t="s">
        <v>423</v>
      </c>
      <c r="C89" s="129" t="s">
        <v>174</v>
      </c>
      <c r="D89" s="125" t="s">
        <v>424</v>
      </c>
      <c r="E89" s="128" t="s">
        <v>175</v>
      </c>
      <c r="F89" s="93">
        <f>[9]Results!E89</f>
        <v>18111</v>
      </c>
      <c r="G89" s="94">
        <f>[9]Results!F89</f>
        <v>1828</v>
      </c>
      <c r="H89" s="93">
        <f>[9]Results!G89</f>
        <v>529</v>
      </c>
      <c r="I89" s="95">
        <f>[9]Results!H89</f>
        <v>52</v>
      </c>
      <c r="J89" s="94">
        <f>[9]Results!I89</f>
        <v>548</v>
      </c>
      <c r="K89" s="95">
        <f>[9]Results!J89</f>
        <v>145</v>
      </c>
    </row>
    <row r="90" spans="2:11" x14ac:dyDescent="0.3">
      <c r="B90" s="126" t="s">
        <v>423</v>
      </c>
      <c r="C90" s="129" t="s">
        <v>154</v>
      </c>
      <c r="D90" s="125" t="s">
        <v>425</v>
      </c>
      <c r="E90" s="128" t="s">
        <v>155</v>
      </c>
      <c r="F90" s="93">
        <f>[9]Results!E90</f>
        <v>3053</v>
      </c>
      <c r="G90" s="94">
        <f>[9]Results!F90</f>
        <v>397</v>
      </c>
      <c r="H90" s="93">
        <f>[9]Results!G90</f>
        <v>124</v>
      </c>
      <c r="I90" s="95">
        <f>[9]Results!H90</f>
        <v>11</v>
      </c>
      <c r="J90" s="94">
        <f>[9]Results!I90</f>
        <v>213</v>
      </c>
      <c r="K90" s="95">
        <f>[9]Results!J90</f>
        <v>54</v>
      </c>
    </row>
    <row r="91" spans="2:11" x14ac:dyDescent="0.3">
      <c r="B91" s="126" t="s">
        <v>423</v>
      </c>
      <c r="C91" s="129" t="s">
        <v>162</v>
      </c>
      <c r="D91" s="125" t="s">
        <v>426</v>
      </c>
      <c r="E91" s="128" t="s">
        <v>163</v>
      </c>
      <c r="F91" s="93">
        <f>[9]Results!E91</f>
        <v>15253</v>
      </c>
      <c r="G91" s="94">
        <f>[9]Results!F91</f>
        <v>1475</v>
      </c>
      <c r="H91" s="93">
        <f>[9]Results!G91</f>
        <v>300</v>
      </c>
      <c r="I91" s="95">
        <f>[9]Results!H91</f>
        <v>39</v>
      </c>
      <c r="J91" s="94">
        <f>[9]Results!I91</f>
        <v>512</v>
      </c>
      <c r="K91" s="95">
        <f>[9]Results!J91</f>
        <v>139</v>
      </c>
    </row>
    <row r="92" spans="2:11" x14ac:dyDescent="0.3">
      <c r="B92" s="126" t="s">
        <v>423</v>
      </c>
      <c r="C92" s="129" t="s">
        <v>228</v>
      </c>
      <c r="D92" s="125" t="s">
        <v>426</v>
      </c>
      <c r="E92" s="128" t="s">
        <v>229</v>
      </c>
      <c r="F92" s="93">
        <f>[9]Results!E92</f>
        <v>903</v>
      </c>
      <c r="G92" s="94">
        <f>[9]Results!F92</f>
        <v>191</v>
      </c>
      <c r="H92" s="93">
        <f>[9]Results!G92</f>
        <v>45</v>
      </c>
      <c r="I92" s="95">
        <f>[9]Results!H92</f>
        <v>3</v>
      </c>
      <c r="J92" s="94">
        <f>[9]Results!I92</f>
        <v>78</v>
      </c>
      <c r="K92" s="95">
        <f>[9]Results!J92</f>
        <v>17</v>
      </c>
    </row>
    <row r="93" spans="2:11" x14ac:dyDescent="0.3">
      <c r="B93" s="126" t="s">
        <v>423</v>
      </c>
      <c r="C93" s="129" t="s">
        <v>226</v>
      </c>
      <c r="D93" s="125" t="s">
        <v>427</v>
      </c>
      <c r="E93" s="128" t="s">
        <v>227</v>
      </c>
      <c r="F93" s="93">
        <f>[9]Results!E93</f>
        <v>5922</v>
      </c>
      <c r="G93" s="94">
        <f>[9]Results!F93</f>
        <v>590</v>
      </c>
      <c r="H93" s="93">
        <f>[9]Results!G93</f>
        <v>310</v>
      </c>
      <c r="I93" s="95">
        <f>[9]Results!H93</f>
        <v>16</v>
      </c>
      <c r="J93" s="94">
        <f>[9]Results!I93</f>
        <v>242</v>
      </c>
      <c r="K93" s="95">
        <f>[9]Results!J93</f>
        <v>66</v>
      </c>
    </row>
    <row r="94" spans="2:11" x14ac:dyDescent="0.3">
      <c r="B94" s="126" t="s">
        <v>423</v>
      </c>
      <c r="C94" s="129" t="s">
        <v>100</v>
      </c>
      <c r="D94" s="125" t="s">
        <v>427</v>
      </c>
      <c r="E94" s="128" t="s">
        <v>101</v>
      </c>
      <c r="F94" s="93">
        <f>[9]Results!E94</f>
        <v>1293</v>
      </c>
      <c r="G94" s="94">
        <f>[9]Results!F94</f>
        <v>296</v>
      </c>
      <c r="H94" s="93">
        <f>[9]Results!G94</f>
        <v>29</v>
      </c>
      <c r="I94" s="95">
        <f>[9]Results!H94</f>
        <v>1</v>
      </c>
      <c r="J94" s="94">
        <f>[9]Results!I94</f>
        <v>0</v>
      </c>
      <c r="K94" s="95">
        <f>[9]Results!J94</f>
        <v>0</v>
      </c>
    </row>
    <row r="95" spans="2:11" x14ac:dyDescent="0.3">
      <c r="B95" s="126" t="s">
        <v>423</v>
      </c>
      <c r="C95" s="129" t="s">
        <v>118</v>
      </c>
      <c r="D95" s="125" t="s">
        <v>427</v>
      </c>
      <c r="E95" s="128" t="s">
        <v>119</v>
      </c>
      <c r="F95" s="93">
        <f>[9]Results!E95</f>
        <v>4715</v>
      </c>
      <c r="G95" s="94">
        <f>[9]Results!F95</f>
        <v>1585</v>
      </c>
      <c r="H95" s="93">
        <f>[9]Results!G95</f>
        <v>106</v>
      </c>
      <c r="I95" s="95">
        <f>[9]Results!H95</f>
        <v>7</v>
      </c>
      <c r="J95" s="94">
        <f>[9]Results!I95</f>
        <v>144</v>
      </c>
      <c r="K95" s="95">
        <f>[9]Results!J95</f>
        <v>48</v>
      </c>
    </row>
    <row r="96" spans="2:11" x14ac:dyDescent="0.3">
      <c r="B96" s="126" t="s">
        <v>423</v>
      </c>
      <c r="C96" s="129" t="s">
        <v>264</v>
      </c>
      <c r="D96" s="125" t="s">
        <v>428</v>
      </c>
      <c r="E96" s="128" t="s">
        <v>265</v>
      </c>
      <c r="F96" s="93">
        <f>[9]Results!E96</f>
        <v>5182</v>
      </c>
      <c r="G96" s="94">
        <f>[9]Results!F96</f>
        <v>477</v>
      </c>
      <c r="H96" s="93">
        <f>[9]Results!G96</f>
        <v>213</v>
      </c>
      <c r="I96" s="95">
        <f>[9]Results!H96</f>
        <v>14</v>
      </c>
      <c r="J96" s="94">
        <f>[9]Results!I96</f>
        <v>302</v>
      </c>
      <c r="K96" s="95">
        <f>[9]Results!J96</f>
        <v>62</v>
      </c>
    </row>
    <row r="97" spans="2:11" x14ac:dyDescent="0.3">
      <c r="B97" s="126" t="s">
        <v>423</v>
      </c>
      <c r="C97" s="129" t="s">
        <v>114</v>
      </c>
      <c r="D97" s="125" t="s">
        <v>429</v>
      </c>
      <c r="E97" s="128" t="s">
        <v>115</v>
      </c>
      <c r="F97" s="93">
        <f>[9]Results!E97</f>
        <v>1952</v>
      </c>
      <c r="G97" s="94">
        <f>[9]Results!F97</f>
        <v>282</v>
      </c>
      <c r="H97" s="93">
        <f>[9]Results!G97</f>
        <v>110</v>
      </c>
      <c r="I97" s="95">
        <f>[9]Results!H97</f>
        <v>7</v>
      </c>
      <c r="J97" s="94">
        <f>[9]Results!I97</f>
        <v>138</v>
      </c>
      <c r="K97" s="95">
        <f>[9]Results!J97</f>
        <v>26</v>
      </c>
    </row>
    <row r="98" spans="2:11" x14ac:dyDescent="0.3">
      <c r="B98" s="126" t="s">
        <v>423</v>
      </c>
      <c r="C98" s="129" t="s">
        <v>152</v>
      </c>
      <c r="D98" s="125" t="s">
        <v>429</v>
      </c>
      <c r="E98" s="128" t="s">
        <v>153</v>
      </c>
      <c r="F98" s="93">
        <f>[9]Results!E98</f>
        <v>4006</v>
      </c>
      <c r="G98" s="94">
        <f>[9]Results!F98</f>
        <v>586</v>
      </c>
      <c r="H98" s="93">
        <f>[9]Results!G98</f>
        <v>162</v>
      </c>
      <c r="I98" s="95">
        <f>[9]Results!H98</f>
        <v>18</v>
      </c>
      <c r="J98" s="94">
        <f>[9]Results!I98</f>
        <v>297</v>
      </c>
      <c r="K98" s="95">
        <f>[9]Results!J98</f>
        <v>46</v>
      </c>
    </row>
    <row r="99" spans="2:11" x14ac:dyDescent="0.3">
      <c r="B99" s="126" t="s">
        <v>423</v>
      </c>
      <c r="C99" s="129" t="s">
        <v>286</v>
      </c>
      <c r="D99" s="125" t="s">
        <v>429</v>
      </c>
      <c r="E99" s="128" t="s">
        <v>287</v>
      </c>
      <c r="F99" s="93">
        <f>[9]Results!E99</f>
        <v>6981</v>
      </c>
      <c r="G99" s="94">
        <f>[9]Results!F99</f>
        <v>909</v>
      </c>
      <c r="H99" s="93">
        <f>[9]Results!G99</f>
        <v>287</v>
      </c>
      <c r="I99" s="95">
        <f>[9]Results!H99</f>
        <v>30</v>
      </c>
      <c r="J99" s="94">
        <f>[9]Results!I99</f>
        <v>754</v>
      </c>
      <c r="K99" s="95">
        <f>[9]Results!J99</f>
        <v>130</v>
      </c>
    </row>
    <row r="100" spans="2:11" x14ac:dyDescent="0.3">
      <c r="B100" s="126" t="s">
        <v>430</v>
      </c>
      <c r="C100" s="129" t="s">
        <v>176</v>
      </c>
      <c r="D100" s="125" t="s">
        <v>431</v>
      </c>
      <c r="E100" s="128" t="s">
        <v>177</v>
      </c>
      <c r="F100" s="93">
        <f>[9]Results!E100</f>
        <v>3593</v>
      </c>
      <c r="G100" s="94">
        <f>[9]Results!F100</f>
        <v>554</v>
      </c>
      <c r="H100" s="93">
        <f>[9]Results!G100</f>
        <v>151</v>
      </c>
      <c r="I100" s="95">
        <f>[9]Results!H100</f>
        <v>14</v>
      </c>
      <c r="J100" s="94">
        <f>[9]Results!I100</f>
        <v>157</v>
      </c>
      <c r="K100" s="95">
        <f>[9]Results!J100</f>
        <v>47</v>
      </c>
    </row>
    <row r="101" spans="2:11" x14ac:dyDescent="0.3">
      <c r="B101" s="126" t="s">
        <v>430</v>
      </c>
      <c r="C101" s="129" t="s">
        <v>138</v>
      </c>
      <c r="D101" s="125" t="s">
        <v>432</v>
      </c>
      <c r="E101" s="128" t="s">
        <v>139</v>
      </c>
      <c r="F101" s="93">
        <f>[9]Results!E101</f>
        <v>9511</v>
      </c>
      <c r="G101" s="94">
        <f>[9]Results!F101</f>
        <v>1539</v>
      </c>
      <c r="H101" s="93">
        <f>[9]Results!G101</f>
        <v>315</v>
      </c>
      <c r="I101" s="95">
        <f>[9]Results!H101</f>
        <v>30</v>
      </c>
      <c r="J101" s="94">
        <f>[9]Results!I101</f>
        <v>652</v>
      </c>
      <c r="K101" s="95">
        <f>[9]Results!J101</f>
        <v>125</v>
      </c>
    </row>
    <row r="102" spans="2:11" x14ac:dyDescent="0.3">
      <c r="B102" s="126" t="s">
        <v>430</v>
      </c>
      <c r="C102" s="129" t="s">
        <v>238</v>
      </c>
      <c r="D102" s="125" t="s">
        <v>433</v>
      </c>
      <c r="E102" s="128" t="s">
        <v>239</v>
      </c>
      <c r="F102" s="93">
        <f>[9]Results!E102</f>
        <v>5462</v>
      </c>
      <c r="G102" s="94">
        <f>[9]Results!F102</f>
        <v>629</v>
      </c>
      <c r="H102" s="93">
        <f>[9]Results!G102</f>
        <v>72</v>
      </c>
      <c r="I102" s="95">
        <f>[9]Results!H102</f>
        <v>14</v>
      </c>
      <c r="J102" s="94">
        <f>[9]Results!I102</f>
        <v>190</v>
      </c>
      <c r="K102" s="95">
        <f>[9]Results!J102</f>
        <v>35</v>
      </c>
    </row>
    <row r="103" spans="2:11" x14ac:dyDescent="0.3">
      <c r="B103" s="126" t="s">
        <v>430</v>
      </c>
      <c r="C103" s="129" t="s">
        <v>116</v>
      </c>
      <c r="D103" s="125" t="s">
        <v>434</v>
      </c>
      <c r="E103" s="128" t="s">
        <v>117</v>
      </c>
      <c r="F103" s="93">
        <f>[9]Results!E103</f>
        <v>5623</v>
      </c>
      <c r="G103" s="94">
        <f>[9]Results!F103</f>
        <v>1116</v>
      </c>
      <c r="H103" s="93">
        <f>[9]Results!G103</f>
        <v>108</v>
      </c>
      <c r="I103" s="95">
        <f>[9]Results!H103</f>
        <v>18</v>
      </c>
      <c r="J103" s="94">
        <f>[9]Results!I103</f>
        <v>392</v>
      </c>
      <c r="K103" s="95">
        <f>[9]Results!J103</f>
        <v>114</v>
      </c>
    </row>
    <row r="104" spans="2:11" x14ac:dyDescent="0.3">
      <c r="B104" s="126" t="s">
        <v>430</v>
      </c>
      <c r="C104" s="129" t="s">
        <v>91</v>
      </c>
      <c r="D104" s="125" t="s">
        <v>435</v>
      </c>
      <c r="E104" s="128" t="s">
        <v>92</v>
      </c>
      <c r="F104" s="93">
        <f>[9]Results!E104</f>
        <v>5334</v>
      </c>
      <c r="G104" s="94">
        <f>[9]Results!F104</f>
        <v>790</v>
      </c>
      <c r="H104" s="93">
        <f>[9]Results!G104</f>
        <v>212</v>
      </c>
      <c r="I104" s="95">
        <f>[9]Results!H104</f>
        <v>23</v>
      </c>
      <c r="J104" s="94">
        <f>[9]Results!I104</f>
        <v>186</v>
      </c>
      <c r="K104" s="95">
        <f>[9]Results!J104</f>
        <v>41</v>
      </c>
    </row>
    <row r="105" spans="2:11" x14ac:dyDescent="0.3">
      <c r="B105" s="126" t="s">
        <v>430</v>
      </c>
      <c r="C105" s="129" t="s">
        <v>142</v>
      </c>
      <c r="D105" s="125" t="s">
        <v>436</v>
      </c>
      <c r="E105" s="128" t="s">
        <v>143</v>
      </c>
      <c r="F105" s="93">
        <f>[9]Results!E105</f>
        <v>9303</v>
      </c>
      <c r="G105" s="94">
        <f>[9]Results!F105</f>
        <v>769</v>
      </c>
      <c r="H105" s="93">
        <f>[9]Results!G105</f>
        <v>267</v>
      </c>
      <c r="I105" s="95">
        <f>[9]Results!H105</f>
        <v>14</v>
      </c>
      <c r="J105" s="94">
        <f>[9]Results!I105</f>
        <v>558</v>
      </c>
      <c r="K105" s="95">
        <f>[9]Results!J105</f>
        <v>73</v>
      </c>
    </row>
    <row r="106" spans="2:11" x14ac:dyDescent="0.3">
      <c r="B106" s="126" t="s">
        <v>430</v>
      </c>
      <c r="C106" s="129" t="s">
        <v>156</v>
      </c>
      <c r="D106" s="125" t="s">
        <v>437</v>
      </c>
      <c r="E106" s="128" t="s">
        <v>157</v>
      </c>
      <c r="F106" s="93">
        <f>[9]Results!E106</f>
        <v>2314</v>
      </c>
      <c r="G106" s="94">
        <f>[9]Results!F106</f>
        <v>327</v>
      </c>
      <c r="H106" s="93">
        <f>[9]Results!G106</f>
        <v>96</v>
      </c>
      <c r="I106" s="95">
        <f>[9]Results!H106</f>
        <v>9</v>
      </c>
      <c r="J106" s="94">
        <f>[9]Results!I106</f>
        <v>184</v>
      </c>
      <c r="K106" s="95">
        <f>[9]Results!J106</f>
        <v>50</v>
      </c>
    </row>
    <row r="107" spans="2:11" x14ac:dyDescent="0.3">
      <c r="B107" s="126" t="s">
        <v>438</v>
      </c>
      <c r="C107" s="129" t="s">
        <v>216</v>
      </c>
      <c r="D107" s="125" t="s">
        <v>439</v>
      </c>
      <c r="E107" s="128" t="s">
        <v>217</v>
      </c>
      <c r="F107" s="93">
        <f>[9]Results!E107</f>
        <v>18087</v>
      </c>
      <c r="G107" s="94">
        <f>[9]Results!F107</f>
        <v>1439</v>
      </c>
      <c r="H107" s="93">
        <f>[9]Results!G107</f>
        <v>612</v>
      </c>
      <c r="I107" s="95">
        <f>[9]Results!H107</f>
        <v>93</v>
      </c>
      <c r="J107" s="94">
        <f>[9]Results!I107</f>
        <v>549</v>
      </c>
      <c r="K107" s="95">
        <f>[9]Results!J107</f>
        <v>274</v>
      </c>
    </row>
    <row r="108" spans="2:11" x14ac:dyDescent="0.3">
      <c r="B108" s="126" t="s">
        <v>438</v>
      </c>
      <c r="C108" s="129" t="s">
        <v>200</v>
      </c>
      <c r="D108" s="125" t="s">
        <v>440</v>
      </c>
      <c r="E108" s="128" t="s">
        <v>201</v>
      </c>
      <c r="F108" s="93">
        <f>[9]Results!E108</f>
        <v>11193</v>
      </c>
      <c r="G108" s="94">
        <f>[9]Results!F108</f>
        <v>1436</v>
      </c>
      <c r="H108" s="93">
        <f>[9]Results!G108</f>
        <v>667</v>
      </c>
      <c r="I108" s="95">
        <f>[9]Results!H108</f>
        <v>49</v>
      </c>
      <c r="J108" s="94">
        <f>[9]Results!I108</f>
        <v>777</v>
      </c>
      <c r="K108" s="95">
        <f>[9]Results!J108</f>
        <v>205</v>
      </c>
    </row>
    <row r="109" spans="2:11" x14ac:dyDescent="0.3">
      <c r="B109" s="126" t="s">
        <v>438</v>
      </c>
      <c r="C109" s="129" t="s">
        <v>208</v>
      </c>
      <c r="D109" s="125" t="s">
        <v>441</v>
      </c>
      <c r="E109" s="128" t="s">
        <v>209</v>
      </c>
      <c r="F109" s="93">
        <f>[9]Results!E109</f>
        <v>21430</v>
      </c>
      <c r="G109" s="94">
        <f>[9]Results!F109</f>
        <v>3180</v>
      </c>
      <c r="H109" s="93">
        <f>[9]Results!G109</f>
        <v>580</v>
      </c>
      <c r="I109" s="95">
        <f>[9]Results!H109</f>
        <v>61</v>
      </c>
      <c r="J109" s="94">
        <f>[9]Results!I109</f>
        <v>659</v>
      </c>
      <c r="K109" s="95">
        <f>[9]Results!J109</f>
        <v>251</v>
      </c>
    </row>
    <row r="110" spans="2:11" x14ac:dyDescent="0.3">
      <c r="B110" s="126" t="s">
        <v>438</v>
      </c>
      <c r="C110" s="129" t="s">
        <v>240</v>
      </c>
      <c r="D110" s="125" t="s">
        <v>442</v>
      </c>
      <c r="E110" s="128" t="s">
        <v>241</v>
      </c>
      <c r="F110" s="93">
        <f>[9]Results!E110</f>
        <v>27467</v>
      </c>
      <c r="G110" s="94">
        <f>[9]Results!F110</f>
        <v>1765</v>
      </c>
      <c r="H110" s="93">
        <f>[9]Results!G110</f>
        <v>466</v>
      </c>
      <c r="I110" s="95">
        <f>[9]Results!H110</f>
        <v>46</v>
      </c>
      <c r="J110" s="94">
        <f>[9]Results!I110</f>
        <v>452</v>
      </c>
      <c r="K110" s="95">
        <f>[9]Results!J110</f>
        <v>105</v>
      </c>
    </row>
    <row r="111" spans="2:11" x14ac:dyDescent="0.3">
      <c r="B111" s="126" t="s">
        <v>438</v>
      </c>
      <c r="C111" s="129" t="s">
        <v>248</v>
      </c>
      <c r="D111" s="125" t="s">
        <v>443</v>
      </c>
      <c r="E111" s="128" t="s">
        <v>249</v>
      </c>
      <c r="F111" s="93">
        <f>[9]Results!E111</f>
        <v>10448</v>
      </c>
      <c r="G111" s="94">
        <f>[9]Results!F111</f>
        <v>1176</v>
      </c>
      <c r="H111" s="93">
        <f>[9]Results!G111</f>
        <v>420</v>
      </c>
      <c r="I111" s="95">
        <f>[9]Results!H111</f>
        <v>49</v>
      </c>
      <c r="J111" s="94">
        <f>[9]Results!I111</f>
        <v>358</v>
      </c>
      <c r="K111" s="95">
        <f>[9]Results!J111</f>
        <v>111</v>
      </c>
    </row>
  </sheetData>
  <mergeCells count="8">
    <mergeCell ref="J3:K3"/>
    <mergeCell ref="E2:G2"/>
    <mergeCell ref="B3:B5"/>
    <mergeCell ref="C3:C5"/>
    <mergeCell ref="E3:E5"/>
    <mergeCell ref="F3:G3"/>
    <mergeCell ref="H3:I3"/>
    <mergeCell ref="D3:D5"/>
  </mergeCells>
  <conditionalFormatting sqref="G9:K9 J8:K8 F6:K6 F10:K111">
    <cfRule type="cellIs" dxfId="9" priority="7" operator="equal">
      <formula>"*"</formula>
    </cfRule>
  </conditionalFormatting>
  <conditionalFormatting sqref="F9">
    <cfRule type="cellIs" dxfId="8" priority="6" operator="equal">
      <formula>"*"</formula>
    </cfRule>
  </conditionalFormatting>
  <conditionalFormatting sqref="G7:K7">
    <cfRule type="cellIs" dxfId="7" priority="5" operator="equal">
      <formula>"*"</formula>
    </cfRule>
  </conditionalFormatting>
  <conditionalFormatting sqref="G8">
    <cfRule type="cellIs" dxfId="6" priority="3" operator="equal">
      <formula>"*"</formula>
    </cfRule>
  </conditionalFormatting>
  <conditionalFormatting sqref="F7">
    <cfRule type="cellIs" dxfId="5" priority="4" operator="equal">
      <formula>"*"</formula>
    </cfRule>
  </conditionalFormatting>
  <conditionalFormatting sqref="F8">
    <cfRule type="cellIs" dxfId="4" priority="2" operator="equal">
      <formula>"*"</formula>
    </cfRule>
  </conditionalFormatting>
  <conditionalFormatting sqref="H8:I8">
    <cfRule type="cellIs" dxfId="3" priority="1" operator="equal">
      <formula>"*"</formula>
    </cfRule>
  </conditionalFormatting>
  <hyperlinks>
    <hyperlink ref="C1" location="'Front Sheet'!A1" display="Back to the Front Sheet" xr:uid="{CF27FED2-3C1D-448E-A886-52C6730A4E18}"/>
  </hyperlinks>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Y167"/>
  <sheetViews>
    <sheetView zoomScaleNormal="100" workbookViewId="0">
      <pane ySplit="6" topLeftCell="A7" activePane="bottomLeft" state="frozen"/>
      <selection activeCell="G14" sqref="G14"/>
      <selection pane="bottomLeft" activeCell="B3" sqref="B3:B6"/>
    </sheetView>
  </sheetViews>
  <sheetFormatPr defaultColWidth="9.109375" defaultRowHeight="14.4" x14ac:dyDescent="0.3"/>
  <cols>
    <col min="1" max="1" width="1.6640625" style="1" customWidth="1"/>
    <col min="2" max="4" width="12.109375" style="1" customWidth="1"/>
    <col min="5" max="5" width="54.44140625" style="1" bestFit="1" customWidth="1"/>
    <col min="6" max="6" width="11.44140625" style="1" customWidth="1"/>
    <col min="7" max="7" width="11.44140625" style="75" customWidth="1"/>
    <col min="8" max="25" width="11.44140625" style="1" customWidth="1"/>
    <col min="26" max="16384" width="9.109375" style="1"/>
  </cols>
  <sheetData>
    <row r="1" spans="2:25" ht="16.2" customHeight="1" x14ac:dyDescent="0.3">
      <c r="E1" s="6" t="s">
        <v>38</v>
      </c>
      <c r="F1" s="71"/>
      <c r="G1" s="71"/>
      <c r="J1" s="71"/>
      <c r="K1" s="72"/>
      <c r="N1" s="71"/>
    </row>
    <row r="2" spans="2:25" s="71" customFormat="1" ht="78.75" customHeight="1" x14ac:dyDescent="0.3">
      <c r="B2" s="76"/>
      <c r="C2" s="76"/>
      <c r="D2" s="76"/>
      <c r="E2" s="183" t="s">
        <v>444</v>
      </c>
      <c r="F2" s="183"/>
      <c r="G2" s="183"/>
      <c r="H2" s="183"/>
      <c r="I2" s="183"/>
      <c r="J2" s="183"/>
      <c r="K2" s="183"/>
    </row>
    <row r="3" spans="2:25" x14ac:dyDescent="0.3">
      <c r="B3" s="184" t="s">
        <v>383</v>
      </c>
      <c r="C3" s="187" t="s">
        <v>384</v>
      </c>
      <c r="D3" s="193" t="s">
        <v>385</v>
      </c>
      <c r="E3" s="212" t="s">
        <v>386</v>
      </c>
      <c r="F3" s="210" t="s">
        <v>390</v>
      </c>
      <c r="G3" s="211"/>
      <c r="H3" s="208" t="s">
        <v>391</v>
      </c>
      <c r="I3" s="209"/>
      <c r="J3" s="210" t="s">
        <v>390</v>
      </c>
      <c r="K3" s="211"/>
      <c r="L3" s="208" t="s">
        <v>391</v>
      </c>
      <c r="M3" s="209"/>
      <c r="N3" s="210" t="s">
        <v>390</v>
      </c>
      <c r="O3" s="211"/>
      <c r="P3" s="208" t="s">
        <v>391</v>
      </c>
      <c r="Q3" s="209"/>
      <c r="R3" s="210" t="s">
        <v>390</v>
      </c>
      <c r="S3" s="211"/>
      <c r="T3" s="208" t="s">
        <v>391</v>
      </c>
      <c r="U3" s="209"/>
      <c r="V3" s="210" t="s">
        <v>390</v>
      </c>
      <c r="W3" s="211"/>
      <c r="X3" s="203" t="s">
        <v>391</v>
      </c>
      <c r="Y3" s="204"/>
    </row>
    <row r="4" spans="2:25" ht="15" customHeight="1" x14ac:dyDescent="0.3">
      <c r="B4" s="185"/>
      <c r="C4" s="188"/>
      <c r="D4" s="194"/>
      <c r="E4" s="213"/>
      <c r="F4" s="205" t="s">
        <v>445</v>
      </c>
      <c r="G4" s="206"/>
      <c r="H4" s="198" t="s">
        <v>445</v>
      </c>
      <c r="I4" s="207"/>
      <c r="J4" s="205" t="s">
        <v>446</v>
      </c>
      <c r="K4" s="206"/>
      <c r="L4" s="198" t="s">
        <v>446</v>
      </c>
      <c r="M4" s="207"/>
      <c r="N4" s="205" t="s">
        <v>447</v>
      </c>
      <c r="O4" s="206"/>
      <c r="P4" s="198" t="s">
        <v>447</v>
      </c>
      <c r="Q4" s="207"/>
      <c r="R4" s="205" t="s">
        <v>448</v>
      </c>
      <c r="S4" s="206"/>
      <c r="T4" s="198" t="s">
        <v>448</v>
      </c>
      <c r="U4" s="207"/>
      <c r="V4" s="205" t="s">
        <v>449</v>
      </c>
      <c r="W4" s="206"/>
      <c r="X4" s="198" t="s">
        <v>449</v>
      </c>
      <c r="Y4" s="199"/>
    </row>
    <row r="5" spans="2:25" ht="114.75" customHeight="1" x14ac:dyDescent="0.3">
      <c r="B5" s="185"/>
      <c r="C5" s="188"/>
      <c r="D5" s="194"/>
      <c r="E5" s="213"/>
      <c r="F5" s="200" t="s">
        <v>450</v>
      </c>
      <c r="G5" s="201"/>
      <c r="H5" s="196" t="s">
        <v>450</v>
      </c>
      <c r="I5" s="202"/>
      <c r="J5" s="200" t="s">
        <v>451</v>
      </c>
      <c r="K5" s="201"/>
      <c r="L5" s="196" t="s">
        <v>452</v>
      </c>
      <c r="M5" s="202"/>
      <c r="N5" s="200" t="s">
        <v>453</v>
      </c>
      <c r="O5" s="201"/>
      <c r="P5" s="196" t="s">
        <v>453</v>
      </c>
      <c r="Q5" s="202"/>
      <c r="R5" s="200" t="s">
        <v>454</v>
      </c>
      <c r="S5" s="201"/>
      <c r="T5" s="196" t="s">
        <v>454</v>
      </c>
      <c r="U5" s="202"/>
      <c r="V5" s="200" t="s">
        <v>455</v>
      </c>
      <c r="W5" s="201"/>
      <c r="X5" s="196" t="s">
        <v>456</v>
      </c>
      <c r="Y5" s="197"/>
    </row>
    <row r="6" spans="2:25" ht="43.8" thickBot="1" x14ac:dyDescent="0.35">
      <c r="B6" s="186"/>
      <c r="C6" s="189"/>
      <c r="D6" s="195"/>
      <c r="E6" s="214"/>
      <c r="F6" s="79" t="s">
        <v>457</v>
      </c>
      <c r="G6" s="80" t="s">
        <v>458</v>
      </c>
      <c r="H6" s="81" t="s">
        <v>457</v>
      </c>
      <c r="I6" s="82" t="s">
        <v>458</v>
      </c>
      <c r="J6" s="79" t="s">
        <v>457</v>
      </c>
      <c r="K6" s="80" t="s">
        <v>458</v>
      </c>
      <c r="L6" s="81" t="s">
        <v>457</v>
      </c>
      <c r="M6" s="82" t="s">
        <v>458</v>
      </c>
      <c r="N6" s="79" t="s">
        <v>457</v>
      </c>
      <c r="O6" s="80" t="s">
        <v>458</v>
      </c>
      <c r="P6" s="81" t="s">
        <v>457</v>
      </c>
      <c r="Q6" s="82" t="s">
        <v>458</v>
      </c>
      <c r="R6" s="79" t="s">
        <v>457</v>
      </c>
      <c r="S6" s="80" t="s">
        <v>458</v>
      </c>
      <c r="T6" s="81" t="s">
        <v>457</v>
      </c>
      <c r="U6" s="82" t="s">
        <v>458</v>
      </c>
      <c r="V6" s="79" t="s">
        <v>457</v>
      </c>
      <c r="W6" s="80" t="s">
        <v>458</v>
      </c>
      <c r="X6" s="81" t="s">
        <v>457</v>
      </c>
      <c r="Y6" s="134" t="s">
        <v>458</v>
      </c>
    </row>
    <row r="7" spans="2:25" x14ac:dyDescent="0.3">
      <c r="B7" s="126" t="s">
        <v>395</v>
      </c>
      <c r="C7" s="127" t="s">
        <v>76</v>
      </c>
      <c r="D7" s="125" t="s">
        <v>396</v>
      </c>
      <c r="E7" s="128" t="s">
        <v>77</v>
      </c>
      <c r="F7" s="93">
        <f>[9]Results!K6</f>
        <v>134</v>
      </c>
      <c r="G7" s="95">
        <f>[9]Results!L6</f>
        <v>5</v>
      </c>
      <c r="H7" s="94">
        <f>[9]Results!M6</f>
        <v>3</v>
      </c>
      <c r="I7" s="94">
        <f>[9]Results!N6</f>
        <v>0</v>
      </c>
      <c r="J7" s="93">
        <f>[9]Results!O6</f>
        <v>15</v>
      </c>
      <c r="K7" s="95">
        <f>[9]Results!P6</f>
        <v>1</v>
      </c>
      <c r="L7" s="94">
        <f>[9]Results!Q6</f>
        <v>4</v>
      </c>
      <c r="M7" s="94">
        <f>[9]Results!R6</f>
        <v>1</v>
      </c>
      <c r="N7" s="93">
        <f>[9]Results!S6</f>
        <v>5</v>
      </c>
      <c r="O7" s="95">
        <f>[9]Results!T6</f>
        <v>8</v>
      </c>
      <c r="P7" s="96">
        <f>[9]Results!U6</f>
        <v>6</v>
      </c>
      <c r="Q7" s="97">
        <f>[9]Results!V6</f>
        <v>2</v>
      </c>
      <c r="R7" s="96">
        <f>[9]Results!W6</f>
        <v>0</v>
      </c>
      <c r="S7" s="97">
        <f>[9]Results!X6</f>
        <v>0</v>
      </c>
      <c r="T7" s="96">
        <f>[9]Results!Y6</f>
        <v>0</v>
      </c>
      <c r="U7" s="97">
        <f>[9]Results!Z6</f>
        <v>0</v>
      </c>
      <c r="V7" s="96">
        <f>[9]Results!AA6</f>
        <v>1</v>
      </c>
      <c r="W7" s="97">
        <f>[9]Results!AB6</f>
        <v>1</v>
      </c>
      <c r="X7" s="96">
        <f>[9]Results!AC6</f>
        <v>1</v>
      </c>
      <c r="Y7" s="97">
        <f>[9]Results!AD6</f>
        <v>0</v>
      </c>
    </row>
    <row r="8" spans="2:25" x14ac:dyDescent="0.3">
      <c r="B8" s="126" t="s">
        <v>395</v>
      </c>
      <c r="C8" s="129" t="s">
        <v>86</v>
      </c>
      <c r="D8" s="125" t="s">
        <v>396</v>
      </c>
      <c r="E8" s="128" t="s">
        <v>87</v>
      </c>
      <c r="F8" s="93">
        <f>[9]Results!K7</f>
        <v>55</v>
      </c>
      <c r="G8" s="95">
        <f>[9]Results!L7</f>
        <v>1</v>
      </c>
      <c r="H8" s="94">
        <f>[9]Results!M7</f>
        <v>0</v>
      </c>
      <c r="I8" s="94">
        <f>[9]Results!N7</f>
        <v>0</v>
      </c>
      <c r="J8" s="93">
        <f>[9]Results!O7</f>
        <v>11</v>
      </c>
      <c r="K8" s="95">
        <f>[9]Results!P7</f>
        <v>0</v>
      </c>
      <c r="L8" s="94">
        <f>[9]Results!Q7</f>
        <v>4</v>
      </c>
      <c r="M8" s="94">
        <f>[9]Results!R7</f>
        <v>0</v>
      </c>
      <c r="N8" s="93">
        <f>[9]Results!S7</f>
        <v>2</v>
      </c>
      <c r="O8" s="95">
        <f>[9]Results!T7</f>
        <v>1</v>
      </c>
      <c r="P8" s="96">
        <f>[9]Results!U7</f>
        <v>2</v>
      </c>
      <c r="Q8" s="97">
        <f>[9]Results!V7</f>
        <v>0</v>
      </c>
      <c r="R8" s="96">
        <f>[9]Results!W7</f>
        <v>0</v>
      </c>
      <c r="S8" s="97">
        <f>[9]Results!X7</f>
        <v>1</v>
      </c>
      <c r="T8" s="96">
        <f>[9]Results!Y7</f>
        <v>0</v>
      </c>
      <c r="U8" s="97">
        <f>[9]Results!Z7</f>
        <v>0</v>
      </c>
      <c r="V8" s="96">
        <f>[9]Results!AA7</f>
        <v>0</v>
      </c>
      <c r="W8" s="97">
        <f>[9]Results!AB7</f>
        <v>0</v>
      </c>
      <c r="X8" s="96">
        <f>[9]Results!AC7</f>
        <v>0</v>
      </c>
      <c r="Y8" s="97">
        <f>[9]Results!AD7</f>
        <v>0</v>
      </c>
    </row>
    <row r="9" spans="2:25" x14ac:dyDescent="0.3">
      <c r="B9" s="126" t="s">
        <v>395</v>
      </c>
      <c r="C9" s="129" t="s">
        <v>140</v>
      </c>
      <c r="D9" s="125" t="s">
        <v>396</v>
      </c>
      <c r="E9" s="128" t="s">
        <v>141</v>
      </c>
      <c r="F9" s="93">
        <f>[9]Results!K8</f>
        <v>204</v>
      </c>
      <c r="G9" s="95">
        <f>[9]Results!L8</f>
        <v>0</v>
      </c>
      <c r="H9" s="94">
        <f>[9]Results!M8</f>
        <v>25</v>
      </c>
      <c r="I9" s="94">
        <f>[9]Results!N8</f>
        <v>0</v>
      </c>
      <c r="J9" s="93">
        <f>[9]Results!O8</f>
        <v>21</v>
      </c>
      <c r="K9" s="95">
        <f>[9]Results!P8</f>
        <v>0</v>
      </c>
      <c r="L9" s="94">
        <f>[9]Results!Q8</f>
        <v>1</v>
      </c>
      <c r="M9" s="94">
        <f>[9]Results!R8</f>
        <v>0</v>
      </c>
      <c r="N9" s="93">
        <f>[9]Results!S8</f>
        <v>21</v>
      </c>
      <c r="O9" s="95">
        <f>[9]Results!T8</f>
        <v>0</v>
      </c>
      <c r="P9" s="96">
        <f>[9]Results!U8</f>
        <v>4</v>
      </c>
      <c r="Q9" s="97">
        <f>[9]Results!V8</f>
        <v>0</v>
      </c>
      <c r="R9" s="96">
        <f>[9]Results!W8</f>
        <v>0</v>
      </c>
      <c r="S9" s="97">
        <f>[9]Results!X8</f>
        <v>0</v>
      </c>
      <c r="T9" s="96">
        <f>[9]Results!Y8</f>
        <v>0</v>
      </c>
      <c r="U9" s="97">
        <f>[9]Results!Z8</f>
        <v>0</v>
      </c>
      <c r="V9" s="96">
        <f>[9]Results!AA8</f>
        <v>0</v>
      </c>
      <c r="W9" s="97">
        <f>[9]Results!AB8</f>
        <v>0</v>
      </c>
      <c r="X9" s="96">
        <f>[9]Results!AC8</f>
        <v>0</v>
      </c>
      <c r="Y9" s="97">
        <f>[9]Results!AD8</f>
        <v>0</v>
      </c>
    </row>
    <row r="10" spans="2:25" x14ac:dyDescent="0.3">
      <c r="B10" s="126" t="s">
        <v>395</v>
      </c>
      <c r="C10" s="129" t="s">
        <v>230</v>
      </c>
      <c r="D10" s="125" t="s">
        <v>396</v>
      </c>
      <c r="E10" s="128" t="s">
        <v>231</v>
      </c>
      <c r="F10" s="93">
        <f>[9]Results!K9</f>
        <v>117</v>
      </c>
      <c r="G10" s="95">
        <f>[9]Results!L9</f>
        <v>0</v>
      </c>
      <c r="H10" s="94">
        <f>[9]Results!M9</f>
        <v>10</v>
      </c>
      <c r="I10" s="94">
        <f>[9]Results!N9</f>
        <v>0</v>
      </c>
      <c r="J10" s="93">
        <f>[9]Results!O9</f>
        <v>12</v>
      </c>
      <c r="K10" s="95">
        <f>[9]Results!P9</f>
        <v>0</v>
      </c>
      <c r="L10" s="94">
        <f>[9]Results!Q9</f>
        <v>2</v>
      </c>
      <c r="M10" s="94">
        <f>[9]Results!R9</f>
        <v>0</v>
      </c>
      <c r="N10" s="93">
        <f>[9]Results!S9</f>
        <v>18</v>
      </c>
      <c r="O10" s="95">
        <f>[9]Results!T9</f>
        <v>0</v>
      </c>
      <c r="P10" s="96">
        <f>[9]Results!U9</f>
        <v>8</v>
      </c>
      <c r="Q10" s="97">
        <f>[9]Results!V9</f>
        <v>0</v>
      </c>
      <c r="R10" s="96">
        <f>[9]Results!W9</f>
        <v>3</v>
      </c>
      <c r="S10" s="97">
        <f>[9]Results!X9</f>
        <v>0</v>
      </c>
      <c r="T10" s="96">
        <f>[9]Results!Y9</f>
        <v>0</v>
      </c>
      <c r="U10" s="97">
        <f>[9]Results!Z9</f>
        <v>0</v>
      </c>
      <c r="V10" s="96">
        <f>[9]Results!AA9</f>
        <v>1</v>
      </c>
      <c r="W10" s="97">
        <f>[9]Results!AB9</f>
        <v>0</v>
      </c>
      <c r="X10" s="96">
        <f>[9]Results!AC9</f>
        <v>0</v>
      </c>
      <c r="Y10" s="97">
        <f>[9]Results!AD9</f>
        <v>0</v>
      </c>
    </row>
    <row r="11" spans="2:25" x14ac:dyDescent="0.3">
      <c r="B11" s="126" t="s">
        <v>395</v>
      </c>
      <c r="C11" s="129" t="s">
        <v>234</v>
      </c>
      <c r="D11" s="125" t="s">
        <v>396</v>
      </c>
      <c r="E11" s="128" t="s">
        <v>235</v>
      </c>
      <c r="F11" s="93">
        <f>[9]Results!K10</f>
        <v>220</v>
      </c>
      <c r="G11" s="95">
        <f>[9]Results!L10</f>
        <v>4</v>
      </c>
      <c r="H11" s="94">
        <f>[9]Results!M10</f>
        <v>2</v>
      </c>
      <c r="I11" s="94">
        <f>[9]Results!N10</f>
        <v>0</v>
      </c>
      <c r="J11" s="93">
        <f>[9]Results!O10</f>
        <v>27</v>
      </c>
      <c r="K11" s="95">
        <f>[9]Results!P10</f>
        <v>3</v>
      </c>
      <c r="L11" s="94">
        <f>[9]Results!Q10</f>
        <v>6</v>
      </c>
      <c r="M11" s="94">
        <f>[9]Results!R10</f>
        <v>0</v>
      </c>
      <c r="N11" s="93">
        <f>[9]Results!S10</f>
        <v>8</v>
      </c>
      <c r="O11" s="95">
        <f>[9]Results!T10</f>
        <v>6</v>
      </c>
      <c r="P11" s="96">
        <f>[9]Results!U10</f>
        <v>7</v>
      </c>
      <c r="Q11" s="97">
        <f>[9]Results!V10</f>
        <v>0</v>
      </c>
      <c r="R11" s="96">
        <f>[9]Results!W10</f>
        <v>0</v>
      </c>
      <c r="S11" s="97">
        <f>[9]Results!X10</f>
        <v>2</v>
      </c>
      <c r="T11" s="96">
        <f>[9]Results!Y10</f>
        <v>0</v>
      </c>
      <c r="U11" s="97">
        <f>[9]Results!Z10</f>
        <v>0</v>
      </c>
      <c r="V11" s="96">
        <f>[9]Results!AA10</f>
        <v>2</v>
      </c>
      <c r="W11" s="97">
        <f>[9]Results!AB10</f>
        <v>1</v>
      </c>
      <c r="X11" s="96">
        <f>[9]Results!AC10</f>
        <v>0</v>
      </c>
      <c r="Y11" s="97">
        <f>[9]Results!AD10</f>
        <v>0</v>
      </c>
    </row>
    <row r="12" spans="2:25" x14ac:dyDescent="0.3">
      <c r="B12" s="126" t="s">
        <v>395</v>
      </c>
      <c r="C12" s="129" t="s">
        <v>214</v>
      </c>
      <c r="D12" s="125" t="s">
        <v>397</v>
      </c>
      <c r="E12" s="128" t="s">
        <v>215</v>
      </c>
      <c r="F12" s="93">
        <f>[9]Results!K11</f>
        <v>89</v>
      </c>
      <c r="G12" s="95">
        <f>[9]Results!L11</f>
        <v>0</v>
      </c>
      <c r="H12" s="94">
        <f>[9]Results!M11</f>
        <v>12</v>
      </c>
      <c r="I12" s="94">
        <f>[9]Results!N11</f>
        <v>1</v>
      </c>
      <c r="J12" s="93">
        <f>[9]Results!O11</f>
        <v>43</v>
      </c>
      <c r="K12" s="95">
        <f>[9]Results!P11</f>
        <v>0</v>
      </c>
      <c r="L12" s="94">
        <f>[9]Results!Q11</f>
        <v>11</v>
      </c>
      <c r="M12" s="94">
        <f>[9]Results!R11</f>
        <v>0</v>
      </c>
      <c r="N12" s="93">
        <f>[9]Results!S11</f>
        <v>2</v>
      </c>
      <c r="O12" s="95">
        <f>[9]Results!T11</f>
        <v>0</v>
      </c>
      <c r="P12" s="96">
        <f>[9]Results!U11</f>
        <v>3</v>
      </c>
      <c r="Q12" s="97">
        <f>[9]Results!V11</f>
        <v>0</v>
      </c>
      <c r="R12" s="96">
        <f>[9]Results!W11</f>
        <v>0</v>
      </c>
      <c r="S12" s="97">
        <f>[9]Results!X11</f>
        <v>0</v>
      </c>
      <c r="T12" s="96">
        <f>[9]Results!Y11</f>
        <v>0</v>
      </c>
      <c r="U12" s="97">
        <f>[9]Results!Z11</f>
        <v>0</v>
      </c>
      <c r="V12" s="96">
        <f>[9]Results!AA11</f>
        <v>0</v>
      </c>
      <c r="W12" s="97">
        <f>[9]Results!AB11</f>
        <v>0</v>
      </c>
      <c r="X12" s="96">
        <f>[9]Results!AC11</f>
        <v>0</v>
      </c>
      <c r="Y12" s="97">
        <f>[9]Results!AD11</f>
        <v>0</v>
      </c>
    </row>
    <row r="13" spans="2:25" x14ac:dyDescent="0.3">
      <c r="B13" s="126" t="s">
        <v>395</v>
      </c>
      <c r="C13" s="129" t="s">
        <v>220</v>
      </c>
      <c r="D13" s="125" t="s">
        <v>397</v>
      </c>
      <c r="E13" s="128" t="s">
        <v>221</v>
      </c>
      <c r="F13" s="93">
        <f>[9]Results!K12</f>
        <v>11</v>
      </c>
      <c r="G13" s="95">
        <f>[9]Results!L12</f>
        <v>1</v>
      </c>
      <c r="H13" s="94">
        <f>[9]Results!M12</f>
        <v>2</v>
      </c>
      <c r="I13" s="94">
        <f>[9]Results!N12</f>
        <v>0</v>
      </c>
      <c r="J13" s="93">
        <f>[9]Results!O12</f>
        <v>0</v>
      </c>
      <c r="K13" s="95">
        <f>[9]Results!P12</f>
        <v>0</v>
      </c>
      <c r="L13" s="94">
        <f>[9]Results!Q12</f>
        <v>0</v>
      </c>
      <c r="M13" s="94">
        <f>[9]Results!R12</f>
        <v>0</v>
      </c>
      <c r="N13" s="93">
        <f>[9]Results!S12</f>
        <v>0</v>
      </c>
      <c r="O13" s="95">
        <f>[9]Results!T12</f>
        <v>0</v>
      </c>
      <c r="P13" s="96">
        <f>[9]Results!U12</f>
        <v>0</v>
      </c>
      <c r="Q13" s="97">
        <f>[9]Results!V12</f>
        <v>0</v>
      </c>
      <c r="R13" s="96">
        <f>[9]Results!W12</f>
        <v>0</v>
      </c>
      <c r="S13" s="97">
        <f>[9]Results!X12</f>
        <v>0</v>
      </c>
      <c r="T13" s="96">
        <f>[9]Results!Y12</f>
        <v>0</v>
      </c>
      <c r="U13" s="97">
        <f>[9]Results!Z12</f>
        <v>0</v>
      </c>
      <c r="V13" s="96">
        <f>[9]Results!AA12</f>
        <v>0</v>
      </c>
      <c r="W13" s="97">
        <f>[9]Results!AB12</f>
        <v>0</v>
      </c>
      <c r="X13" s="96">
        <f>[9]Results!AC12</f>
        <v>0</v>
      </c>
      <c r="Y13" s="97">
        <f>[9]Results!AD12</f>
        <v>0</v>
      </c>
    </row>
    <row r="14" spans="2:25" x14ac:dyDescent="0.3">
      <c r="B14" s="126" t="s">
        <v>395</v>
      </c>
      <c r="C14" s="129" t="s">
        <v>246</v>
      </c>
      <c r="D14" s="125" t="s">
        <v>397</v>
      </c>
      <c r="E14" s="128" t="s">
        <v>247</v>
      </c>
      <c r="F14" s="93">
        <f>[9]Results!K13</f>
        <v>125</v>
      </c>
      <c r="G14" s="95">
        <f>[9]Results!L13</f>
        <v>0</v>
      </c>
      <c r="H14" s="94">
        <f>[9]Results!M13</f>
        <v>4</v>
      </c>
      <c r="I14" s="94">
        <f>[9]Results!N13</f>
        <v>0</v>
      </c>
      <c r="J14" s="93">
        <f>[9]Results!O13</f>
        <v>15</v>
      </c>
      <c r="K14" s="95">
        <f>[9]Results!P13</f>
        <v>0</v>
      </c>
      <c r="L14" s="94">
        <f>[9]Results!Q13</f>
        <v>5</v>
      </c>
      <c r="M14" s="94">
        <f>[9]Results!R13</f>
        <v>0</v>
      </c>
      <c r="N14" s="93">
        <f>[9]Results!S13</f>
        <v>8</v>
      </c>
      <c r="O14" s="95">
        <f>[9]Results!T13</f>
        <v>1</v>
      </c>
      <c r="P14" s="96">
        <f>[9]Results!U13</f>
        <v>10</v>
      </c>
      <c r="Q14" s="97">
        <f>[9]Results!V13</f>
        <v>1</v>
      </c>
      <c r="R14" s="96">
        <f>[9]Results!W13</f>
        <v>0</v>
      </c>
      <c r="S14" s="97">
        <f>[9]Results!X13</f>
        <v>0</v>
      </c>
      <c r="T14" s="96">
        <f>[9]Results!Y13</f>
        <v>0</v>
      </c>
      <c r="U14" s="97">
        <f>[9]Results!Z13</f>
        <v>0</v>
      </c>
      <c r="V14" s="96">
        <f>[9]Results!AA13</f>
        <v>0</v>
      </c>
      <c r="W14" s="97">
        <f>[9]Results!AB13</f>
        <v>0</v>
      </c>
      <c r="X14" s="96">
        <f>[9]Results!AC13</f>
        <v>0</v>
      </c>
      <c r="Y14" s="97">
        <f>[9]Results!AD13</f>
        <v>0</v>
      </c>
    </row>
    <row r="15" spans="2:25" x14ac:dyDescent="0.3">
      <c r="B15" s="126" t="s">
        <v>395</v>
      </c>
      <c r="C15" s="129" t="s">
        <v>262</v>
      </c>
      <c r="D15" s="125" t="s">
        <v>397</v>
      </c>
      <c r="E15" s="128" t="s">
        <v>263</v>
      </c>
      <c r="F15" s="93">
        <f>[9]Results!K14</f>
        <v>180</v>
      </c>
      <c r="G15" s="95">
        <f>[9]Results!L14</f>
        <v>15</v>
      </c>
      <c r="H15" s="94">
        <f>[9]Results!M14</f>
        <v>1</v>
      </c>
      <c r="I15" s="94">
        <f>[9]Results!N14</f>
        <v>1</v>
      </c>
      <c r="J15" s="93">
        <f>[9]Results!O14</f>
        <v>30</v>
      </c>
      <c r="K15" s="95">
        <f>[9]Results!P14</f>
        <v>7</v>
      </c>
      <c r="L15" s="94">
        <f>[9]Results!Q14</f>
        <v>2</v>
      </c>
      <c r="M15" s="94">
        <f>[9]Results!R14</f>
        <v>1</v>
      </c>
      <c r="N15" s="93">
        <f>[9]Results!S14</f>
        <v>10</v>
      </c>
      <c r="O15" s="95">
        <f>[9]Results!T14</f>
        <v>7</v>
      </c>
      <c r="P15" s="96">
        <f>[9]Results!U14</f>
        <v>9</v>
      </c>
      <c r="Q15" s="97">
        <f>[9]Results!V14</f>
        <v>2</v>
      </c>
      <c r="R15" s="96">
        <f>[9]Results!W14</f>
        <v>2</v>
      </c>
      <c r="S15" s="97">
        <f>[9]Results!X14</f>
        <v>0</v>
      </c>
      <c r="T15" s="96">
        <f>[9]Results!Y14</f>
        <v>0</v>
      </c>
      <c r="U15" s="97">
        <f>[9]Results!Z14</f>
        <v>0</v>
      </c>
      <c r="V15" s="96">
        <f>[9]Results!AA14</f>
        <v>2</v>
      </c>
      <c r="W15" s="97">
        <f>[9]Results!AB14</f>
        <v>1</v>
      </c>
      <c r="X15" s="96">
        <f>[9]Results!AC14</f>
        <v>0</v>
      </c>
      <c r="Y15" s="97">
        <f>[9]Results!AD14</f>
        <v>0</v>
      </c>
    </row>
    <row r="16" spans="2:25" x14ac:dyDescent="0.3">
      <c r="B16" s="126" t="s">
        <v>395</v>
      </c>
      <c r="C16" s="129" t="s">
        <v>196</v>
      </c>
      <c r="D16" s="125" t="s">
        <v>397</v>
      </c>
      <c r="E16" s="128" t="s">
        <v>197</v>
      </c>
      <c r="F16" s="93">
        <f>[9]Results!K15</f>
        <v>243</v>
      </c>
      <c r="G16" s="95">
        <f>[9]Results!L15</f>
        <v>76</v>
      </c>
      <c r="H16" s="94">
        <f>[9]Results!M15</f>
        <v>8</v>
      </c>
      <c r="I16" s="94">
        <f>[9]Results!N15</f>
        <v>7</v>
      </c>
      <c r="J16" s="93">
        <f>[9]Results!O15</f>
        <v>47</v>
      </c>
      <c r="K16" s="95">
        <f>[9]Results!P15</f>
        <v>47</v>
      </c>
      <c r="L16" s="94">
        <f>[9]Results!Q15</f>
        <v>4</v>
      </c>
      <c r="M16" s="94">
        <f>[9]Results!R15</f>
        <v>7</v>
      </c>
      <c r="N16" s="93">
        <f>[9]Results!S15</f>
        <v>9</v>
      </c>
      <c r="O16" s="95">
        <f>[9]Results!T15</f>
        <v>3</v>
      </c>
      <c r="P16" s="96">
        <f>[9]Results!U15</f>
        <v>2</v>
      </c>
      <c r="Q16" s="97">
        <f>[9]Results!V15</f>
        <v>1</v>
      </c>
      <c r="R16" s="96">
        <f>[9]Results!W15</f>
        <v>0</v>
      </c>
      <c r="S16" s="97">
        <f>[9]Results!X15</f>
        <v>3</v>
      </c>
      <c r="T16" s="96">
        <f>[9]Results!Y15</f>
        <v>1</v>
      </c>
      <c r="U16" s="97">
        <f>[9]Results!Z15</f>
        <v>1</v>
      </c>
      <c r="V16" s="96">
        <f>[9]Results!AA15</f>
        <v>0</v>
      </c>
      <c r="W16" s="97">
        <f>[9]Results!AB15</f>
        <v>0</v>
      </c>
      <c r="X16" s="96">
        <f>[9]Results!AC15</f>
        <v>0</v>
      </c>
      <c r="Y16" s="97">
        <f>[9]Results!AD15</f>
        <v>0</v>
      </c>
    </row>
    <row r="17" spans="2:25" x14ac:dyDescent="0.3">
      <c r="B17" s="126" t="s">
        <v>395</v>
      </c>
      <c r="C17" s="129" t="s">
        <v>202</v>
      </c>
      <c r="D17" s="125" t="s">
        <v>397</v>
      </c>
      <c r="E17" s="128" t="s">
        <v>203</v>
      </c>
      <c r="F17" s="93">
        <f>[9]Results!K16</f>
        <v>0</v>
      </c>
      <c r="G17" s="95">
        <f>[9]Results!L16</f>
        <v>0</v>
      </c>
      <c r="H17" s="94">
        <f>[9]Results!M16</f>
        <v>0</v>
      </c>
      <c r="I17" s="94">
        <f>[9]Results!N16</f>
        <v>0</v>
      </c>
      <c r="J17" s="93">
        <f>[9]Results!O16</f>
        <v>0</v>
      </c>
      <c r="K17" s="95">
        <f>[9]Results!P16</f>
        <v>0</v>
      </c>
      <c r="L17" s="94">
        <f>[9]Results!Q16</f>
        <v>0</v>
      </c>
      <c r="M17" s="94">
        <f>[9]Results!R16</f>
        <v>0</v>
      </c>
      <c r="N17" s="93">
        <f>[9]Results!S16</f>
        <v>0</v>
      </c>
      <c r="O17" s="95">
        <f>[9]Results!T16</f>
        <v>0</v>
      </c>
      <c r="P17" s="96">
        <f>[9]Results!U16</f>
        <v>0</v>
      </c>
      <c r="Q17" s="97">
        <f>[9]Results!V16</f>
        <v>0</v>
      </c>
      <c r="R17" s="96">
        <f>[9]Results!W16</f>
        <v>0</v>
      </c>
      <c r="S17" s="97">
        <f>[9]Results!X16</f>
        <v>0</v>
      </c>
      <c r="T17" s="96">
        <f>[9]Results!Y16</f>
        <v>0</v>
      </c>
      <c r="U17" s="97">
        <f>[9]Results!Z16</f>
        <v>0</v>
      </c>
      <c r="V17" s="96">
        <f>[9]Results!AA16</f>
        <v>0</v>
      </c>
      <c r="W17" s="97">
        <f>[9]Results!AB16</f>
        <v>0</v>
      </c>
      <c r="X17" s="96">
        <f>[9]Results!AC16</f>
        <v>0</v>
      </c>
      <c r="Y17" s="97">
        <f>[9]Results!AD16</f>
        <v>0</v>
      </c>
    </row>
    <row r="18" spans="2:25" x14ac:dyDescent="0.3">
      <c r="B18" s="126" t="s">
        <v>395</v>
      </c>
      <c r="C18" s="129" t="s">
        <v>132</v>
      </c>
      <c r="D18" s="125" t="s">
        <v>397</v>
      </c>
      <c r="E18" s="128" t="s">
        <v>133</v>
      </c>
      <c r="F18" s="93">
        <f>[9]Results!K17</f>
        <v>99</v>
      </c>
      <c r="G18" s="95">
        <f>[9]Results!L17</f>
        <v>38</v>
      </c>
      <c r="H18" s="94">
        <f>[9]Results!M17</f>
        <v>13</v>
      </c>
      <c r="I18" s="94">
        <f>[9]Results!N17</f>
        <v>6</v>
      </c>
      <c r="J18" s="93">
        <f>[9]Results!O17</f>
        <v>47</v>
      </c>
      <c r="K18" s="95">
        <f>[9]Results!P17</f>
        <v>6</v>
      </c>
      <c r="L18" s="94">
        <f>[9]Results!Q17</f>
        <v>0</v>
      </c>
      <c r="M18" s="94">
        <f>[9]Results!R17</f>
        <v>2</v>
      </c>
      <c r="N18" s="93">
        <f>[9]Results!S17</f>
        <v>98</v>
      </c>
      <c r="O18" s="95">
        <f>[9]Results!T17</f>
        <v>38</v>
      </c>
      <c r="P18" s="96">
        <f>[9]Results!U17</f>
        <v>4</v>
      </c>
      <c r="Q18" s="97">
        <f>[9]Results!V17</f>
        <v>0</v>
      </c>
      <c r="R18" s="96">
        <f>[9]Results!W17</f>
        <v>28</v>
      </c>
      <c r="S18" s="97">
        <f>[9]Results!X17</f>
        <v>13</v>
      </c>
      <c r="T18" s="96">
        <f>[9]Results!Y17</f>
        <v>1</v>
      </c>
      <c r="U18" s="97">
        <f>[9]Results!Z17</f>
        <v>0</v>
      </c>
      <c r="V18" s="96">
        <f>[9]Results!AA17</f>
        <v>0</v>
      </c>
      <c r="W18" s="97">
        <f>[9]Results!AB17</f>
        <v>0</v>
      </c>
      <c r="X18" s="96">
        <f>[9]Results!AC17</f>
        <v>0</v>
      </c>
      <c r="Y18" s="97">
        <f>[9]Results!AD17</f>
        <v>0</v>
      </c>
    </row>
    <row r="19" spans="2:25" x14ac:dyDescent="0.3">
      <c r="B19" s="126" t="s">
        <v>395</v>
      </c>
      <c r="C19" s="129" t="s">
        <v>268</v>
      </c>
      <c r="D19" s="125" t="s">
        <v>397</v>
      </c>
      <c r="E19" s="128" t="s">
        <v>269</v>
      </c>
      <c r="F19" s="93">
        <f>[9]Results!K18</f>
        <v>485</v>
      </c>
      <c r="G19" s="95">
        <f>[9]Results!L18</f>
        <v>95</v>
      </c>
      <c r="H19" s="94">
        <f>[9]Results!M18</f>
        <v>23</v>
      </c>
      <c r="I19" s="94">
        <f>[9]Results!N18</f>
        <v>10</v>
      </c>
      <c r="J19" s="93">
        <f>[9]Results!O18</f>
        <v>47</v>
      </c>
      <c r="K19" s="95">
        <f>[9]Results!P18</f>
        <v>18</v>
      </c>
      <c r="L19" s="94">
        <f>[9]Results!Q18</f>
        <v>11</v>
      </c>
      <c r="M19" s="94">
        <f>[9]Results!R18</f>
        <v>5</v>
      </c>
      <c r="N19" s="93">
        <f>[9]Results!S18</f>
        <v>4</v>
      </c>
      <c r="O19" s="95">
        <f>[9]Results!T18</f>
        <v>10</v>
      </c>
      <c r="P19" s="96">
        <f>[9]Results!U18</f>
        <v>1</v>
      </c>
      <c r="Q19" s="97">
        <f>[9]Results!V18</f>
        <v>2</v>
      </c>
      <c r="R19" s="96">
        <f>[9]Results!W18</f>
        <v>1</v>
      </c>
      <c r="S19" s="97">
        <f>[9]Results!X18</f>
        <v>0</v>
      </c>
      <c r="T19" s="96">
        <f>[9]Results!Y18</f>
        <v>1</v>
      </c>
      <c r="U19" s="97">
        <f>[9]Results!Z18</f>
        <v>3</v>
      </c>
      <c r="V19" s="96">
        <f>[9]Results!AA18</f>
        <v>49</v>
      </c>
      <c r="W19" s="97">
        <f>[9]Results!AB18</f>
        <v>4</v>
      </c>
      <c r="X19" s="96">
        <f>[9]Results!AC18</f>
        <v>3</v>
      </c>
      <c r="Y19" s="97">
        <f>[9]Results!AD18</f>
        <v>0</v>
      </c>
    </row>
    <row r="20" spans="2:25" x14ac:dyDescent="0.3">
      <c r="B20" s="126" t="s">
        <v>395</v>
      </c>
      <c r="C20" s="129" t="s">
        <v>148</v>
      </c>
      <c r="D20" s="125" t="s">
        <v>398</v>
      </c>
      <c r="E20" s="128" t="s">
        <v>149</v>
      </c>
      <c r="F20" s="93">
        <f>[9]Results!K19</f>
        <v>3</v>
      </c>
      <c r="G20" s="95">
        <f>[9]Results!L19</f>
        <v>3</v>
      </c>
      <c r="H20" s="94">
        <f>[9]Results!M19</f>
        <v>1</v>
      </c>
      <c r="I20" s="94">
        <f>[9]Results!N19</f>
        <v>1</v>
      </c>
      <c r="J20" s="93">
        <f>[9]Results!O19</f>
        <v>0</v>
      </c>
      <c r="K20" s="95">
        <f>[9]Results!P19</f>
        <v>2</v>
      </c>
      <c r="L20" s="94">
        <f>[9]Results!Q19</f>
        <v>0</v>
      </c>
      <c r="M20" s="94">
        <f>[9]Results!R19</f>
        <v>1</v>
      </c>
      <c r="N20" s="93">
        <f>[9]Results!S19</f>
        <v>3</v>
      </c>
      <c r="O20" s="95">
        <f>[9]Results!T19</f>
        <v>2</v>
      </c>
      <c r="P20" s="96">
        <f>[9]Results!U19</f>
        <v>0</v>
      </c>
      <c r="Q20" s="97">
        <f>[9]Results!V19</f>
        <v>0</v>
      </c>
      <c r="R20" s="96">
        <f>[9]Results!W19</f>
        <v>1</v>
      </c>
      <c r="S20" s="97">
        <f>[9]Results!X19</f>
        <v>1</v>
      </c>
      <c r="T20" s="96">
        <f>[9]Results!Y19</f>
        <v>0</v>
      </c>
      <c r="U20" s="97">
        <f>[9]Results!Z19</f>
        <v>0</v>
      </c>
      <c r="V20" s="96">
        <f>[9]Results!AA19</f>
        <v>0</v>
      </c>
      <c r="W20" s="97">
        <f>[9]Results!AB19</f>
        <v>1</v>
      </c>
      <c r="X20" s="96">
        <f>[9]Results!AC19</f>
        <v>0</v>
      </c>
      <c r="Y20" s="97">
        <f>[9]Results!AD19</f>
        <v>0</v>
      </c>
    </row>
    <row r="21" spans="2:25" x14ac:dyDescent="0.3">
      <c r="B21" s="126" t="s">
        <v>395</v>
      </c>
      <c r="C21" s="129" t="s">
        <v>170</v>
      </c>
      <c r="D21" s="125" t="s">
        <v>398</v>
      </c>
      <c r="E21" s="128" t="s">
        <v>171</v>
      </c>
      <c r="F21" s="93">
        <f>[9]Results!K20</f>
        <v>16</v>
      </c>
      <c r="G21" s="95">
        <f>[9]Results!L20</f>
        <v>3</v>
      </c>
      <c r="H21" s="94">
        <f>[9]Results!M20</f>
        <v>3</v>
      </c>
      <c r="I21" s="94">
        <f>[9]Results!N20</f>
        <v>2</v>
      </c>
      <c r="J21" s="93">
        <f>[9]Results!O20</f>
        <v>2</v>
      </c>
      <c r="K21" s="95">
        <f>[9]Results!P20</f>
        <v>3</v>
      </c>
      <c r="L21" s="94">
        <f>[9]Results!Q20</f>
        <v>1</v>
      </c>
      <c r="M21" s="94">
        <f>[9]Results!R20</f>
        <v>1</v>
      </c>
      <c r="N21" s="93">
        <f>[9]Results!S20</f>
        <v>1</v>
      </c>
      <c r="O21" s="95">
        <f>[9]Results!T20</f>
        <v>5</v>
      </c>
      <c r="P21" s="96">
        <f>[9]Results!U20</f>
        <v>0</v>
      </c>
      <c r="Q21" s="97">
        <f>[9]Results!V20</f>
        <v>1</v>
      </c>
      <c r="R21" s="96">
        <f>[9]Results!W20</f>
        <v>0</v>
      </c>
      <c r="S21" s="97">
        <f>[9]Results!X20</f>
        <v>5</v>
      </c>
      <c r="T21" s="96">
        <f>[9]Results!Y20</f>
        <v>0</v>
      </c>
      <c r="U21" s="97">
        <f>[9]Results!Z20</f>
        <v>0</v>
      </c>
      <c r="V21" s="96">
        <f>[9]Results!AA20</f>
        <v>2</v>
      </c>
      <c r="W21" s="97">
        <f>[9]Results!AB20</f>
        <v>0</v>
      </c>
      <c r="X21" s="96">
        <f>[9]Results!AC20</f>
        <v>0</v>
      </c>
      <c r="Y21" s="97">
        <f>[9]Results!AD20</f>
        <v>1</v>
      </c>
    </row>
    <row r="22" spans="2:25" x14ac:dyDescent="0.3">
      <c r="B22" s="126" t="s">
        <v>395</v>
      </c>
      <c r="C22" s="129" t="s">
        <v>206</v>
      </c>
      <c r="D22" s="125" t="s">
        <v>398</v>
      </c>
      <c r="E22" s="128" t="s">
        <v>207</v>
      </c>
      <c r="F22" s="93">
        <f>[9]Results!K21</f>
        <v>82</v>
      </c>
      <c r="G22" s="95">
        <f>[9]Results!L21</f>
        <v>14</v>
      </c>
      <c r="H22" s="94">
        <f>[9]Results!M21</f>
        <v>22</v>
      </c>
      <c r="I22" s="94">
        <f>[9]Results!N21</f>
        <v>15</v>
      </c>
      <c r="J22" s="93">
        <f>[9]Results!O21</f>
        <v>27</v>
      </c>
      <c r="K22" s="95">
        <f>[9]Results!P21</f>
        <v>25</v>
      </c>
      <c r="L22" s="94">
        <f>[9]Results!Q21</f>
        <v>4</v>
      </c>
      <c r="M22" s="94">
        <f>[9]Results!R21</f>
        <v>2</v>
      </c>
      <c r="N22" s="93">
        <f>[9]Results!S21</f>
        <v>10</v>
      </c>
      <c r="O22" s="95">
        <f>[9]Results!T21</f>
        <v>34</v>
      </c>
      <c r="P22" s="96">
        <f>[9]Results!U21</f>
        <v>5</v>
      </c>
      <c r="Q22" s="97">
        <f>[9]Results!V21</f>
        <v>6</v>
      </c>
      <c r="R22" s="96">
        <f>[9]Results!W21</f>
        <v>4</v>
      </c>
      <c r="S22" s="97">
        <f>[9]Results!X21</f>
        <v>4</v>
      </c>
      <c r="T22" s="96">
        <f>[9]Results!Y21</f>
        <v>0</v>
      </c>
      <c r="U22" s="97">
        <f>[9]Results!Z21</f>
        <v>0</v>
      </c>
      <c r="V22" s="96">
        <f>[9]Results!AA21</f>
        <v>3</v>
      </c>
      <c r="W22" s="97">
        <f>[9]Results!AB21</f>
        <v>0</v>
      </c>
      <c r="X22" s="96">
        <f>[9]Results!AC21</f>
        <v>10</v>
      </c>
      <c r="Y22" s="97">
        <f>[9]Results!AD21</f>
        <v>5</v>
      </c>
    </row>
    <row r="23" spans="2:25" x14ac:dyDescent="0.3">
      <c r="B23" s="126" t="s">
        <v>395</v>
      </c>
      <c r="C23" s="129" t="s">
        <v>210</v>
      </c>
      <c r="D23" s="125" t="s">
        <v>398</v>
      </c>
      <c r="E23" s="128" t="s">
        <v>211</v>
      </c>
      <c r="F23" s="93">
        <f>[9]Results!K22</f>
        <v>17</v>
      </c>
      <c r="G23" s="95">
        <f>[9]Results!L22</f>
        <v>32</v>
      </c>
      <c r="H23" s="94">
        <f>[9]Results!M22</f>
        <v>0</v>
      </c>
      <c r="I23" s="94">
        <f>[9]Results!N22</f>
        <v>8</v>
      </c>
      <c r="J23" s="93">
        <f>[9]Results!O22</f>
        <v>5</v>
      </c>
      <c r="K23" s="95">
        <f>[9]Results!P22</f>
        <v>17</v>
      </c>
      <c r="L23" s="94">
        <f>[9]Results!Q22</f>
        <v>0</v>
      </c>
      <c r="M23" s="94">
        <f>[9]Results!R22</f>
        <v>0</v>
      </c>
      <c r="N23" s="93">
        <f>[9]Results!S22</f>
        <v>11</v>
      </c>
      <c r="O23" s="95">
        <f>[9]Results!T22</f>
        <v>30</v>
      </c>
      <c r="P23" s="96">
        <f>[9]Results!U22</f>
        <v>2</v>
      </c>
      <c r="Q23" s="97">
        <f>[9]Results!V22</f>
        <v>9</v>
      </c>
      <c r="R23" s="96">
        <f>[9]Results!W22</f>
        <v>4</v>
      </c>
      <c r="S23" s="97">
        <f>[9]Results!X22</f>
        <v>6</v>
      </c>
      <c r="T23" s="96">
        <f>[9]Results!Y22</f>
        <v>0</v>
      </c>
      <c r="U23" s="97">
        <f>[9]Results!Z22</f>
        <v>0</v>
      </c>
      <c r="V23" s="96">
        <f>[9]Results!AA22</f>
        <v>4</v>
      </c>
      <c r="W23" s="97">
        <f>[9]Results!AB22</f>
        <v>6</v>
      </c>
      <c r="X23" s="96">
        <f>[9]Results!AC22</f>
        <v>1</v>
      </c>
      <c r="Y23" s="97">
        <f>[9]Results!AD22</f>
        <v>0</v>
      </c>
    </row>
    <row r="24" spans="2:25" x14ac:dyDescent="0.3">
      <c r="B24" s="126" t="s">
        <v>395</v>
      </c>
      <c r="C24" s="129" t="s">
        <v>274</v>
      </c>
      <c r="D24" s="125" t="s">
        <v>398</v>
      </c>
      <c r="E24" s="128" t="s">
        <v>275</v>
      </c>
      <c r="F24" s="93">
        <f>[9]Results!K23</f>
        <v>91</v>
      </c>
      <c r="G24" s="95">
        <f>[9]Results!L23</f>
        <v>1</v>
      </c>
      <c r="H24" s="94">
        <f>[9]Results!M23</f>
        <v>0</v>
      </c>
      <c r="I24" s="94">
        <f>[9]Results!N23</f>
        <v>1</v>
      </c>
      <c r="J24" s="93">
        <f>[9]Results!O23</f>
        <v>18</v>
      </c>
      <c r="K24" s="95">
        <f>[9]Results!P23</f>
        <v>2</v>
      </c>
      <c r="L24" s="94">
        <f>[9]Results!Q23</f>
        <v>1</v>
      </c>
      <c r="M24" s="94">
        <f>[9]Results!R23</f>
        <v>0</v>
      </c>
      <c r="N24" s="93">
        <f>[9]Results!S23</f>
        <v>9</v>
      </c>
      <c r="O24" s="95">
        <f>[9]Results!T23</f>
        <v>1</v>
      </c>
      <c r="P24" s="96">
        <f>[9]Results!U23</f>
        <v>1</v>
      </c>
      <c r="Q24" s="97">
        <f>[9]Results!V23</f>
        <v>0</v>
      </c>
      <c r="R24" s="96">
        <f>[9]Results!W23</f>
        <v>0</v>
      </c>
      <c r="S24" s="97">
        <f>[9]Results!X23</f>
        <v>0</v>
      </c>
      <c r="T24" s="96">
        <f>[9]Results!Y23</f>
        <v>0</v>
      </c>
      <c r="U24" s="97">
        <f>[9]Results!Z23</f>
        <v>0</v>
      </c>
      <c r="V24" s="96">
        <f>[9]Results!AA23</f>
        <v>29</v>
      </c>
      <c r="W24" s="97">
        <f>[9]Results!AB23</f>
        <v>0</v>
      </c>
      <c r="X24" s="96">
        <f>[9]Results!AC23</f>
        <v>5</v>
      </c>
      <c r="Y24" s="97">
        <f>[9]Results!AD23</f>
        <v>0</v>
      </c>
    </row>
    <row r="25" spans="2:25" x14ac:dyDescent="0.3">
      <c r="B25" s="126" t="s">
        <v>395</v>
      </c>
      <c r="C25" s="129" t="s">
        <v>218</v>
      </c>
      <c r="D25" s="125" t="s">
        <v>398</v>
      </c>
      <c r="E25" s="128" t="s">
        <v>219</v>
      </c>
      <c r="F25" s="93">
        <f>[9]Results!K24</f>
        <v>143</v>
      </c>
      <c r="G25" s="95">
        <f>[9]Results!L24</f>
        <v>2</v>
      </c>
      <c r="H25" s="94">
        <f>[9]Results!M24</f>
        <v>1</v>
      </c>
      <c r="I25" s="94">
        <f>[9]Results!N24</f>
        <v>0</v>
      </c>
      <c r="J25" s="93">
        <f>[9]Results!O24</f>
        <v>31</v>
      </c>
      <c r="K25" s="95">
        <f>[9]Results!P24</f>
        <v>0</v>
      </c>
      <c r="L25" s="94">
        <f>[9]Results!Q24</f>
        <v>1</v>
      </c>
      <c r="M25" s="94">
        <f>[9]Results!R24</f>
        <v>0</v>
      </c>
      <c r="N25" s="93">
        <f>[9]Results!S24</f>
        <v>10</v>
      </c>
      <c r="O25" s="95">
        <f>[9]Results!T24</f>
        <v>2</v>
      </c>
      <c r="P25" s="96">
        <f>[9]Results!U24</f>
        <v>2</v>
      </c>
      <c r="Q25" s="97">
        <f>[9]Results!V24</f>
        <v>0</v>
      </c>
      <c r="R25" s="96">
        <f>[9]Results!W24</f>
        <v>0</v>
      </c>
      <c r="S25" s="97">
        <f>[9]Results!X24</f>
        <v>1</v>
      </c>
      <c r="T25" s="96">
        <f>[9]Results!Y24</f>
        <v>0</v>
      </c>
      <c r="U25" s="97">
        <f>[9]Results!Z24</f>
        <v>0</v>
      </c>
      <c r="V25" s="96">
        <f>[9]Results!AA24</f>
        <v>41</v>
      </c>
      <c r="W25" s="97">
        <f>[9]Results!AB24</f>
        <v>1</v>
      </c>
      <c r="X25" s="96">
        <f>[9]Results!AC24</f>
        <v>0</v>
      </c>
      <c r="Y25" s="97">
        <f>[9]Results!AD24</f>
        <v>1</v>
      </c>
    </row>
    <row r="26" spans="2:25" x14ac:dyDescent="0.3">
      <c r="B26" s="126" t="s">
        <v>395</v>
      </c>
      <c r="C26" s="129" t="s">
        <v>122</v>
      </c>
      <c r="D26" s="125" t="s">
        <v>399</v>
      </c>
      <c r="E26" s="128" t="s">
        <v>123</v>
      </c>
      <c r="F26" s="93">
        <f>[9]Results!K25</f>
        <v>49</v>
      </c>
      <c r="G26" s="95">
        <f>[9]Results!L25</f>
        <v>0</v>
      </c>
      <c r="H26" s="94">
        <f>[9]Results!M25</f>
        <v>1</v>
      </c>
      <c r="I26" s="94">
        <f>[9]Results!N25</f>
        <v>0</v>
      </c>
      <c r="J26" s="93">
        <f>[9]Results!O25</f>
        <v>7</v>
      </c>
      <c r="K26" s="95">
        <f>[9]Results!P25</f>
        <v>0</v>
      </c>
      <c r="L26" s="94">
        <f>[9]Results!Q25</f>
        <v>3</v>
      </c>
      <c r="M26" s="94">
        <f>[9]Results!R25</f>
        <v>0</v>
      </c>
      <c r="N26" s="93">
        <f>[9]Results!S25</f>
        <v>4</v>
      </c>
      <c r="O26" s="95">
        <f>[9]Results!T25</f>
        <v>0</v>
      </c>
      <c r="P26" s="96">
        <f>[9]Results!U25</f>
        <v>0</v>
      </c>
      <c r="Q26" s="97">
        <f>[9]Results!V25</f>
        <v>0</v>
      </c>
      <c r="R26" s="96">
        <f>[9]Results!W25</f>
        <v>0</v>
      </c>
      <c r="S26" s="97">
        <f>[9]Results!X25</f>
        <v>0</v>
      </c>
      <c r="T26" s="96">
        <f>[9]Results!Y25</f>
        <v>0</v>
      </c>
      <c r="U26" s="97">
        <f>[9]Results!Z25</f>
        <v>0</v>
      </c>
      <c r="V26" s="96">
        <f>[9]Results!AA25</f>
        <v>0</v>
      </c>
      <c r="W26" s="97">
        <f>[9]Results!AB25</f>
        <v>0</v>
      </c>
      <c r="X26" s="96">
        <f>[9]Results!AC25</f>
        <v>0</v>
      </c>
      <c r="Y26" s="97">
        <f>[9]Results!AD25</f>
        <v>0</v>
      </c>
    </row>
    <row r="27" spans="2:25" x14ac:dyDescent="0.3">
      <c r="B27" s="126" t="s">
        <v>395</v>
      </c>
      <c r="C27" s="129" t="s">
        <v>178</v>
      </c>
      <c r="D27" s="125" t="s">
        <v>399</v>
      </c>
      <c r="E27" s="128" t="s">
        <v>179</v>
      </c>
      <c r="F27" s="93">
        <f>[9]Results!K26</f>
        <v>87</v>
      </c>
      <c r="G27" s="95">
        <f>[9]Results!L26</f>
        <v>0</v>
      </c>
      <c r="H27" s="94">
        <f>[9]Results!M26</f>
        <v>6</v>
      </c>
      <c r="I27" s="94">
        <f>[9]Results!N26</f>
        <v>0</v>
      </c>
      <c r="J27" s="93">
        <f>[9]Results!O26</f>
        <v>14</v>
      </c>
      <c r="K27" s="95">
        <f>[9]Results!P26</f>
        <v>0</v>
      </c>
      <c r="L27" s="94">
        <f>[9]Results!Q26</f>
        <v>2</v>
      </c>
      <c r="M27" s="94">
        <f>[9]Results!R26</f>
        <v>0</v>
      </c>
      <c r="N27" s="93">
        <f>[9]Results!S26</f>
        <v>5</v>
      </c>
      <c r="O27" s="95">
        <f>[9]Results!T26</f>
        <v>0</v>
      </c>
      <c r="P27" s="96">
        <f>[9]Results!U26</f>
        <v>3</v>
      </c>
      <c r="Q27" s="97">
        <f>[9]Results!V26</f>
        <v>0</v>
      </c>
      <c r="R27" s="96">
        <f>[9]Results!W26</f>
        <v>1</v>
      </c>
      <c r="S27" s="97">
        <f>[9]Results!X26</f>
        <v>0</v>
      </c>
      <c r="T27" s="96">
        <f>[9]Results!Y26</f>
        <v>0</v>
      </c>
      <c r="U27" s="97">
        <f>[9]Results!Z26</f>
        <v>0</v>
      </c>
      <c r="V27" s="96">
        <f>[9]Results!AA26</f>
        <v>0</v>
      </c>
      <c r="W27" s="97">
        <f>[9]Results!AB26</f>
        <v>0</v>
      </c>
      <c r="X27" s="96">
        <f>[9]Results!AC26</f>
        <v>0</v>
      </c>
      <c r="Y27" s="97">
        <f>[9]Results!AD26</f>
        <v>0</v>
      </c>
    </row>
    <row r="28" spans="2:25" x14ac:dyDescent="0.3">
      <c r="B28" s="126" t="s">
        <v>395</v>
      </c>
      <c r="C28" s="129" t="s">
        <v>276</v>
      </c>
      <c r="D28" s="125" t="s">
        <v>399</v>
      </c>
      <c r="E28" s="128" t="s">
        <v>277</v>
      </c>
      <c r="F28" s="93">
        <f>[9]Results!K27</f>
        <v>162</v>
      </c>
      <c r="G28" s="95">
        <f>[9]Results!L27</f>
        <v>18</v>
      </c>
      <c r="H28" s="94">
        <f>[9]Results!M27</f>
        <v>9</v>
      </c>
      <c r="I28" s="94">
        <f>[9]Results!N27</f>
        <v>3</v>
      </c>
      <c r="J28" s="93">
        <f>[9]Results!O27</f>
        <v>41</v>
      </c>
      <c r="K28" s="95">
        <f>[9]Results!P27</f>
        <v>8</v>
      </c>
      <c r="L28" s="94">
        <f>[9]Results!Q27</f>
        <v>2</v>
      </c>
      <c r="M28" s="94">
        <f>[9]Results!R27</f>
        <v>1</v>
      </c>
      <c r="N28" s="93">
        <f>[9]Results!S27</f>
        <v>5</v>
      </c>
      <c r="O28" s="95">
        <f>[9]Results!T27</f>
        <v>1</v>
      </c>
      <c r="P28" s="96">
        <f>[9]Results!U27</f>
        <v>1</v>
      </c>
      <c r="Q28" s="97">
        <f>[9]Results!V27</f>
        <v>0</v>
      </c>
      <c r="R28" s="96">
        <f>[9]Results!W27</f>
        <v>0</v>
      </c>
      <c r="S28" s="97">
        <f>[9]Results!X27</f>
        <v>0</v>
      </c>
      <c r="T28" s="96">
        <f>[9]Results!Y27</f>
        <v>0</v>
      </c>
      <c r="U28" s="97">
        <f>[9]Results!Z27</f>
        <v>0</v>
      </c>
      <c r="V28" s="96">
        <f>[9]Results!AA27</f>
        <v>79</v>
      </c>
      <c r="W28" s="97">
        <f>[9]Results!AB27</f>
        <v>18</v>
      </c>
      <c r="X28" s="96">
        <f>[9]Results!AC27</f>
        <v>9</v>
      </c>
      <c r="Y28" s="97">
        <f>[9]Results!AD27</f>
        <v>7</v>
      </c>
    </row>
    <row r="29" spans="2:25" x14ac:dyDescent="0.3">
      <c r="B29" s="126" t="s">
        <v>395</v>
      </c>
      <c r="C29" s="129" t="s">
        <v>182</v>
      </c>
      <c r="D29" s="125" t="s">
        <v>399</v>
      </c>
      <c r="E29" s="128" t="s">
        <v>183</v>
      </c>
      <c r="F29" s="93">
        <f>[9]Results!K28</f>
        <v>246</v>
      </c>
      <c r="G29" s="95">
        <f>[9]Results!L28</f>
        <v>0</v>
      </c>
      <c r="H29" s="94">
        <f>[9]Results!M28</f>
        <v>4</v>
      </c>
      <c r="I29" s="94">
        <f>[9]Results!N28</f>
        <v>0</v>
      </c>
      <c r="J29" s="93">
        <f>[9]Results!O28</f>
        <v>26</v>
      </c>
      <c r="K29" s="95">
        <f>[9]Results!P28</f>
        <v>0</v>
      </c>
      <c r="L29" s="94">
        <f>[9]Results!Q28</f>
        <v>2</v>
      </c>
      <c r="M29" s="94">
        <f>[9]Results!R28</f>
        <v>0</v>
      </c>
      <c r="N29" s="93">
        <f>[9]Results!S28</f>
        <v>13</v>
      </c>
      <c r="O29" s="95">
        <f>[9]Results!T28</f>
        <v>1</v>
      </c>
      <c r="P29" s="96">
        <f>[9]Results!U28</f>
        <v>10</v>
      </c>
      <c r="Q29" s="97">
        <f>[9]Results!V28</f>
        <v>0</v>
      </c>
      <c r="R29" s="96">
        <f>[9]Results!W28</f>
        <v>3</v>
      </c>
      <c r="S29" s="97">
        <f>[9]Results!X28</f>
        <v>0</v>
      </c>
      <c r="T29" s="96">
        <f>[9]Results!Y28</f>
        <v>6</v>
      </c>
      <c r="U29" s="97">
        <f>[9]Results!Z28</f>
        <v>0</v>
      </c>
      <c r="V29" s="96">
        <f>[9]Results!AA28</f>
        <v>35</v>
      </c>
      <c r="W29" s="97">
        <f>[9]Results!AB28</f>
        <v>1</v>
      </c>
      <c r="X29" s="96">
        <f>[9]Results!AC28</f>
        <v>4</v>
      </c>
      <c r="Y29" s="97">
        <f>[9]Results!AD28</f>
        <v>0</v>
      </c>
    </row>
    <row r="30" spans="2:25" x14ac:dyDescent="0.3">
      <c r="B30" s="126" t="s">
        <v>395</v>
      </c>
      <c r="C30" s="129" t="s">
        <v>112</v>
      </c>
      <c r="D30" s="125" t="s">
        <v>399</v>
      </c>
      <c r="E30" s="128" t="s">
        <v>113</v>
      </c>
      <c r="F30" s="93">
        <f>[9]Results!K29</f>
        <v>127</v>
      </c>
      <c r="G30" s="95">
        <f>[9]Results!L29</f>
        <v>4</v>
      </c>
      <c r="H30" s="94">
        <f>[9]Results!M29</f>
        <v>10</v>
      </c>
      <c r="I30" s="94">
        <f>[9]Results!N29</f>
        <v>4</v>
      </c>
      <c r="J30" s="93">
        <f>[9]Results!O29</f>
        <v>56</v>
      </c>
      <c r="K30" s="95">
        <f>[9]Results!P29</f>
        <v>0</v>
      </c>
      <c r="L30" s="94">
        <f>[9]Results!Q29</f>
        <v>2</v>
      </c>
      <c r="M30" s="94">
        <f>[9]Results!R29</f>
        <v>1</v>
      </c>
      <c r="N30" s="93">
        <f>[9]Results!S29</f>
        <v>18</v>
      </c>
      <c r="O30" s="95">
        <f>[9]Results!T29</f>
        <v>0</v>
      </c>
      <c r="P30" s="96">
        <f>[9]Results!U29</f>
        <v>0</v>
      </c>
      <c r="Q30" s="97">
        <f>[9]Results!V29</f>
        <v>0</v>
      </c>
      <c r="R30" s="96">
        <f>[9]Results!W29</f>
        <v>0</v>
      </c>
      <c r="S30" s="97">
        <f>[9]Results!X29</f>
        <v>0</v>
      </c>
      <c r="T30" s="96">
        <f>[9]Results!Y29</f>
        <v>7</v>
      </c>
      <c r="U30" s="97">
        <f>[9]Results!Z29</f>
        <v>4</v>
      </c>
      <c r="V30" s="96">
        <f>[9]Results!AA29</f>
        <v>0</v>
      </c>
      <c r="W30" s="97">
        <f>[9]Results!AB29</f>
        <v>0</v>
      </c>
      <c r="X30" s="96">
        <f>[9]Results!AC29</f>
        <v>0</v>
      </c>
      <c r="Y30" s="97">
        <f>[9]Results!AD29</f>
        <v>0</v>
      </c>
    </row>
    <row r="31" spans="2:25" x14ac:dyDescent="0.3">
      <c r="B31" s="126" t="s">
        <v>400</v>
      </c>
      <c r="C31" s="129" t="s">
        <v>110</v>
      </c>
      <c r="D31" s="125" t="s">
        <v>401</v>
      </c>
      <c r="E31" s="128" t="s">
        <v>111</v>
      </c>
      <c r="F31" s="93">
        <f>[9]Results!K30</f>
        <v>0</v>
      </c>
      <c r="G31" s="95">
        <f>[9]Results!L30</f>
        <v>0</v>
      </c>
      <c r="H31" s="94">
        <f>[9]Results!M30</f>
        <v>0</v>
      </c>
      <c r="I31" s="94">
        <f>[9]Results!N30</f>
        <v>0</v>
      </c>
      <c r="J31" s="93">
        <f>[9]Results!O30</f>
        <v>0</v>
      </c>
      <c r="K31" s="95">
        <f>[9]Results!P30</f>
        <v>0</v>
      </c>
      <c r="L31" s="94">
        <f>[9]Results!Q30</f>
        <v>0</v>
      </c>
      <c r="M31" s="94">
        <f>[9]Results!R30</f>
        <v>0</v>
      </c>
      <c r="N31" s="93">
        <f>[9]Results!S30</f>
        <v>0</v>
      </c>
      <c r="O31" s="95">
        <f>[9]Results!T30</f>
        <v>0</v>
      </c>
      <c r="P31" s="96">
        <f>[9]Results!U30</f>
        <v>0</v>
      </c>
      <c r="Q31" s="97">
        <f>[9]Results!V30</f>
        <v>0</v>
      </c>
      <c r="R31" s="96">
        <f>[9]Results!W30</f>
        <v>0</v>
      </c>
      <c r="S31" s="97">
        <f>[9]Results!X30</f>
        <v>0</v>
      </c>
      <c r="T31" s="96">
        <f>[9]Results!Y30</f>
        <v>0</v>
      </c>
      <c r="U31" s="97">
        <f>[9]Results!Z30</f>
        <v>0</v>
      </c>
      <c r="V31" s="96">
        <f>[9]Results!AA30</f>
        <v>0</v>
      </c>
      <c r="W31" s="97">
        <f>[9]Results!AB30</f>
        <v>0</v>
      </c>
      <c r="X31" s="96">
        <f>[9]Results!AC30</f>
        <v>0</v>
      </c>
      <c r="Y31" s="97">
        <f>[9]Results!AD30</f>
        <v>0</v>
      </c>
    </row>
    <row r="32" spans="2:25" x14ac:dyDescent="0.3">
      <c r="B32" s="126" t="s">
        <v>400</v>
      </c>
      <c r="C32" s="129" t="s">
        <v>120</v>
      </c>
      <c r="D32" s="125" t="s">
        <v>401</v>
      </c>
      <c r="E32" s="128" t="s">
        <v>121</v>
      </c>
      <c r="F32" s="93">
        <f>[9]Results!K31</f>
        <v>7</v>
      </c>
      <c r="G32" s="95">
        <f>[9]Results!L31</f>
        <v>0</v>
      </c>
      <c r="H32" s="94">
        <f>[9]Results!M31</f>
        <v>2</v>
      </c>
      <c r="I32" s="94">
        <f>[9]Results!N31</f>
        <v>0</v>
      </c>
      <c r="J32" s="93">
        <f>[9]Results!O31</f>
        <v>13</v>
      </c>
      <c r="K32" s="95">
        <f>[9]Results!P31</f>
        <v>5</v>
      </c>
      <c r="L32" s="94">
        <f>[9]Results!Q31</f>
        <v>6</v>
      </c>
      <c r="M32" s="94">
        <f>[9]Results!R31</f>
        <v>0</v>
      </c>
      <c r="N32" s="93">
        <f>[9]Results!S31</f>
        <v>4</v>
      </c>
      <c r="O32" s="95">
        <f>[9]Results!T31</f>
        <v>3</v>
      </c>
      <c r="P32" s="96">
        <f>[9]Results!U31</f>
        <v>0</v>
      </c>
      <c r="Q32" s="97">
        <f>[9]Results!V31</f>
        <v>0</v>
      </c>
      <c r="R32" s="96">
        <f>[9]Results!W31</f>
        <v>8</v>
      </c>
      <c r="S32" s="97">
        <f>[9]Results!X31</f>
        <v>2</v>
      </c>
      <c r="T32" s="96">
        <f>[9]Results!Y31</f>
        <v>0</v>
      </c>
      <c r="U32" s="97">
        <f>[9]Results!Z31</f>
        <v>1</v>
      </c>
      <c r="V32" s="96">
        <f>[9]Results!AA31</f>
        <v>18</v>
      </c>
      <c r="W32" s="97">
        <f>[9]Results!AB31</f>
        <v>2</v>
      </c>
      <c r="X32" s="96">
        <f>[9]Results!AC31</f>
        <v>15</v>
      </c>
      <c r="Y32" s="97">
        <f>[9]Results!AD31</f>
        <v>1</v>
      </c>
    </row>
    <row r="33" spans="2:25" x14ac:dyDescent="0.3">
      <c r="B33" s="126" t="s">
        <v>400</v>
      </c>
      <c r="C33" s="129" t="s">
        <v>168</v>
      </c>
      <c r="D33" s="125" t="s">
        <v>401</v>
      </c>
      <c r="E33" s="128" t="s">
        <v>169</v>
      </c>
      <c r="F33" s="93">
        <f>[9]Results!K32</f>
        <v>10</v>
      </c>
      <c r="G33" s="95">
        <f>[9]Results!L32</f>
        <v>0</v>
      </c>
      <c r="H33" s="94">
        <f>[9]Results!M32</f>
        <v>4</v>
      </c>
      <c r="I33" s="94">
        <f>[9]Results!N32</f>
        <v>0</v>
      </c>
      <c r="J33" s="93">
        <f>[9]Results!O32</f>
        <v>23</v>
      </c>
      <c r="K33" s="95">
        <f>[9]Results!P32</f>
        <v>7</v>
      </c>
      <c r="L33" s="94">
        <f>[9]Results!Q32</f>
        <v>8</v>
      </c>
      <c r="M33" s="94">
        <f>[9]Results!R32</f>
        <v>1</v>
      </c>
      <c r="N33" s="93">
        <f>[9]Results!S32</f>
        <v>3</v>
      </c>
      <c r="O33" s="95">
        <f>[9]Results!T32</f>
        <v>0</v>
      </c>
      <c r="P33" s="96">
        <f>[9]Results!U32</f>
        <v>0</v>
      </c>
      <c r="Q33" s="97">
        <f>[9]Results!V32</f>
        <v>0</v>
      </c>
      <c r="R33" s="96">
        <f>[9]Results!W32</f>
        <v>6</v>
      </c>
      <c r="S33" s="97">
        <f>[9]Results!X32</f>
        <v>3</v>
      </c>
      <c r="T33" s="96">
        <f>[9]Results!Y32</f>
        <v>3</v>
      </c>
      <c r="U33" s="97">
        <f>[9]Results!Z32</f>
        <v>1</v>
      </c>
      <c r="V33" s="96">
        <f>[9]Results!AA32</f>
        <v>17</v>
      </c>
      <c r="W33" s="97">
        <f>[9]Results!AB32</f>
        <v>3</v>
      </c>
      <c r="X33" s="96">
        <f>[9]Results!AC32</f>
        <v>13</v>
      </c>
      <c r="Y33" s="97">
        <f>[9]Results!AD32</f>
        <v>1</v>
      </c>
    </row>
    <row r="34" spans="2:25" x14ac:dyDescent="0.3">
      <c r="B34" s="126" t="s">
        <v>400</v>
      </c>
      <c r="C34" s="129" t="s">
        <v>224</v>
      </c>
      <c r="D34" s="125" t="s">
        <v>401</v>
      </c>
      <c r="E34" s="128" t="s">
        <v>225</v>
      </c>
      <c r="F34" s="93">
        <f>[9]Results!K33</f>
        <v>25</v>
      </c>
      <c r="G34" s="95">
        <f>[9]Results!L33</f>
        <v>0</v>
      </c>
      <c r="H34" s="94">
        <f>[9]Results!M33</f>
        <v>1</v>
      </c>
      <c r="I34" s="94">
        <f>[9]Results!N33</f>
        <v>0</v>
      </c>
      <c r="J34" s="93">
        <f>[9]Results!O33</f>
        <v>7</v>
      </c>
      <c r="K34" s="95">
        <f>[9]Results!P33</f>
        <v>0</v>
      </c>
      <c r="L34" s="94">
        <f>[9]Results!Q33</f>
        <v>0</v>
      </c>
      <c r="M34" s="94">
        <f>[9]Results!R33</f>
        <v>0</v>
      </c>
      <c r="N34" s="93">
        <f>[9]Results!S33</f>
        <v>3</v>
      </c>
      <c r="O34" s="95">
        <f>[9]Results!T33</f>
        <v>1</v>
      </c>
      <c r="P34" s="96">
        <f>[9]Results!U33</f>
        <v>0</v>
      </c>
      <c r="Q34" s="97">
        <f>[9]Results!V33</f>
        <v>0</v>
      </c>
      <c r="R34" s="96">
        <f>[9]Results!W33</f>
        <v>1</v>
      </c>
      <c r="S34" s="97">
        <f>[9]Results!X33</f>
        <v>0</v>
      </c>
      <c r="T34" s="96">
        <f>[9]Results!Y33</f>
        <v>0</v>
      </c>
      <c r="U34" s="97">
        <f>[9]Results!Z33</f>
        <v>0</v>
      </c>
      <c r="V34" s="96">
        <f>[9]Results!AA33</f>
        <v>1</v>
      </c>
      <c r="W34" s="97">
        <f>[9]Results!AB33</f>
        <v>0</v>
      </c>
      <c r="X34" s="96">
        <f>[9]Results!AC33</f>
        <v>0</v>
      </c>
      <c r="Y34" s="97">
        <f>[9]Results!AD33</f>
        <v>0</v>
      </c>
    </row>
    <row r="35" spans="2:25" x14ac:dyDescent="0.3">
      <c r="B35" s="126" t="s">
        <v>400</v>
      </c>
      <c r="C35" s="129" t="s">
        <v>232</v>
      </c>
      <c r="D35" s="125" t="s">
        <v>401</v>
      </c>
      <c r="E35" s="128" t="s">
        <v>233</v>
      </c>
      <c r="F35" s="93">
        <f>[9]Results!K34</f>
        <v>89</v>
      </c>
      <c r="G35" s="95">
        <f>[9]Results!L34</f>
        <v>6</v>
      </c>
      <c r="H35" s="94">
        <f>[9]Results!M34</f>
        <v>4</v>
      </c>
      <c r="I35" s="94">
        <f>[9]Results!N34</f>
        <v>0</v>
      </c>
      <c r="J35" s="93">
        <f>[9]Results!O34</f>
        <v>4</v>
      </c>
      <c r="K35" s="95">
        <f>[9]Results!P34</f>
        <v>0</v>
      </c>
      <c r="L35" s="94">
        <f>[9]Results!Q34</f>
        <v>1</v>
      </c>
      <c r="M35" s="94">
        <f>[9]Results!R34</f>
        <v>0</v>
      </c>
      <c r="N35" s="93">
        <f>[9]Results!S34</f>
        <v>9</v>
      </c>
      <c r="O35" s="95">
        <f>[9]Results!T34</f>
        <v>3</v>
      </c>
      <c r="P35" s="96">
        <f>[9]Results!U34</f>
        <v>2</v>
      </c>
      <c r="Q35" s="97">
        <f>[9]Results!V34</f>
        <v>0</v>
      </c>
      <c r="R35" s="96">
        <f>[9]Results!W34</f>
        <v>2</v>
      </c>
      <c r="S35" s="97">
        <f>[9]Results!X34</f>
        <v>0</v>
      </c>
      <c r="T35" s="96">
        <f>[9]Results!Y34</f>
        <v>2</v>
      </c>
      <c r="U35" s="97">
        <f>[9]Results!Z34</f>
        <v>0</v>
      </c>
      <c r="V35" s="96">
        <f>[9]Results!AA34</f>
        <v>2</v>
      </c>
      <c r="W35" s="97">
        <f>[9]Results!AB34</f>
        <v>1</v>
      </c>
      <c r="X35" s="96">
        <f>[9]Results!AC34</f>
        <v>0</v>
      </c>
      <c r="Y35" s="97">
        <f>[9]Results!AD34</f>
        <v>0</v>
      </c>
    </row>
    <row r="36" spans="2:25" x14ac:dyDescent="0.3">
      <c r="B36" s="126" t="s">
        <v>400</v>
      </c>
      <c r="C36" s="129" t="s">
        <v>258</v>
      </c>
      <c r="D36" s="125" t="s">
        <v>401</v>
      </c>
      <c r="E36" s="128" t="s">
        <v>259</v>
      </c>
      <c r="F36" s="93">
        <f>[9]Results!K35</f>
        <v>44</v>
      </c>
      <c r="G36" s="95">
        <f>[9]Results!L35</f>
        <v>0</v>
      </c>
      <c r="H36" s="94">
        <f>[9]Results!M35</f>
        <v>2</v>
      </c>
      <c r="I36" s="94">
        <f>[9]Results!N35</f>
        <v>0</v>
      </c>
      <c r="J36" s="93">
        <f>[9]Results!O35</f>
        <v>3</v>
      </c>
      <c r="K36" s="95">
        <f>[9]Results!P35</f>
        <v>0</v>
      </c>
      <c r="L36" s="94">
        <f>[9]Results!Q35</f>
        <v>0</v>
      </c>
      <c r="M36" s="94">
        <f>[9]Results!R35</f>
        <v>0</v>
      </c>
      <c r="N36" s="93">
        <f>[9]Results!S35</f>
        <v>1</v>
      </c>
      <c r="O36" s="95">
        <f>[9]Results!T35</f>
        <v>0</v>
      </c>
      <c r="P36" s="96">
        <f>[9]Results!U35</f>
        <v>4</v>
      </c>
      <c r="Q36" s="97">
        <f>[9]Results!V35</f>
        <v>0</v>
      </c>
      <c r="R36" s="96">
        <f>[9]Results!W35</f>
        <v>0</v>
      </c>
      <c r="S36" s="97">
        <f>[9]Results!X35</f>
        <v>0</v>
      </c>
      <c r="T36" s="96">
        <f>[9]Results!Y35</f>
        <v>1</v>
      </c>
      <c r="U36" s="97">
        <f>[9]Results!Z35</f>
        <v>0</v>
      </c>
      <c r="V36" s="96">
        <f>[9]Results!AA35</f>
        <v>44</v>
      </c>
      <c r="W36" s="97">
        <f>[9]Results!AB35</f>
        <v>0</v>
      </c>
      <c r="X36" s="96">
        <f>[9]Results!AC35</f>
        <v>3</v>
      </c>
      <c r="Y36" s="97">
        <f>[9]Results!AD35</f>
        <v>0</v>
      </c>
    </row>
    <row r="37" spans="2:25" x14ac:dyDescent="0.3">
      <c r="B37" s="126" t="s">
        <v>400</v>
      </c>
      <c r="C37" s="129" t="s">
        <v>266</v>
      </c>
      <c r="D37" s="125" t="s">
        <v>401</v>
      </c>
      <c r="E37" s="128" t="s">
        <v>267</v>
      </c>
      <c r="F37" s="93">
        <f>[9]Results!K36</f>
        <v>30</v>
      </c>
      <c r="G37" s="95">
        <f>[9]Results!L36</f>
        <v>0</v>
      </c>
      <c r="H37" s="94">
        <f>[9]Results!M36</f>
        <v>0</v>
      </c>
      <c r="I37" s="94">
        <f>[9]Results!N36</f>
        <v>0</v>
      </c>
      <c r="J37" s="93">
        <f>[9]Results!O36</f>
        <v>8</v>
      </c>
      <c r="K37" s="95">
        <f>[9]Results!P36</f>
        <v>0</v>
      </c>
      <c r="L37" s="94">
        <f>[9]Results!Q36</f>
        <v>1</v>
      </c>
      <c r="M37" s="94">
        <f>[9]Results!R36</f>
        <v>0</v>
      </c>
      <c r="N37" s="93">
        <f>[9]Results!S36</f>
        <v>2</v>
      </c>
      <c r="O37" s="95">
        <f>[9]Results!T36</f>
        <v>0</v>
      </c>
      <c r="P37" s="96">
        <f>[9]Results!U36</f>
        <v>1</v>
      </c>
      <c r="Q37" s="97">
        <f>[9]Results!V36</f>
        <v>0</v>
      </c>
      <c r="R37" s="96">
        <f>[9]Results!W36</f>
        <v>0</v>
      </c>
      <c r="S37" s="97">
        <f>[9]Results!X36</f>
        <v>0</v>
      </c>
      <c r="T37" s="96">
        <f>[9]Results!Y36</f>
        <v>0</v>
      </c>
      <c r="U37" s="97">
        <f>[9]Results!Z36</f>
        <v>0</v>
      </c>
      <c r="V37" s="96">
        <f>[9]Results!AA36</f>
        <v>0</v>
      </c>
      <c r="W37" s="97">
        <f>[9]Results!AB36</f>
        <v>0</v>
      </c>
      <c r="X37" s="96">
        <f>[9]Results!AC36</f>
        <v>0</v>
      </c>
      <c r="Y37" s="97">
        <f>[9]Results!AD36</f>
        <v>0</v>
      </c>
    </row>
    <row r="38" spans="2:25" x14ac:dyDescent="0.3">
      <c r="B38" s="126" t="s">
        <v>400</v>
      </c>
      <c r="C38" s="129" t="s">
        <v>272</v>
      </c>
      <c r="D38" s="125" t="s">
        <v>401</v>
      </c>
      <c r="E38" s="128" t="s">
        <v>273</v>
      </c>
      <c r="F38" s="93">
        <f>[9]Results!K37</f>
        <v>76</v>
      </c>
      <c r="G38" s="95">
        <f>[9]Results!L37</f>
        <v>0</v>
      </c>
      <c r="H38" s="94">
        <f>[9]Results!M37</f>
        <v>1</v>
      </c>
      <c r="I38" s="94">
        <f>[9]Results!N37</f>
        <v>0</v>
      </c>
      <c r="J38" s="93">
        <f>[9]Results!O37</f>
        <v>5</v>
      </c>
      <c r="K38" s="95">
        <f>[9]Results!P37</f>
        <v>0</v>
      </c>
      <c r="L38" s="94">
        <f>[9]Results!Q37</f>
        <v>1</v>
      </c>
      <c r="M38" s="94">
        <f>[9]Results!R37</f>
        <v>0</v>
      </c>
      <c r="N38" s="93">
        <f>[9]Results!S37</f>
        <v>13</v>
      </c>
      <c r="O38" s="95">
        <f>[9]Results!T37</f>
        <v>2</v>
      </c>
      <c r="P38" s="96">
        <f>[9]Results!U37</f>
        <v>1</v>
      </c>
      <c r="Q38" s="97">
        <f>[9]Results!V37</f>
        <v>1</v>
      </c>
      <c r="R38" s="96">
        <f>[9]Results!W37</f>
        <v>1</v>
      </c>
      <c r="S38" s="97">
        <f>[9]Results!X37</f>
        <v>0</v>
      </c>
      <c r="T38" s="96">
        <f>[9]Results!Y37</f>
        <v>1</v>
      </c>
      <c r="U38" s="97">
        <f>[9]Results!Z37</f>
        <v>0</v>
      </c>
      <c r="V38" s="96">
        <f>[9]Results!AA37</f>
        <v>8</v>
      </c>
      <c r="W38" s="97">
        <f>[9]Results!AB37</f>
        <v>0</v>
      </c>
      <c r="X38" s="96">
        <f>[9]Results!AC37</f>
        <v>1</v>
      </c>
      <c r="Y38" s="97">
        <f>[9]Results!AD37</f>
        <v>0</v>
      </c>
    </row>
    <row r="39" spans="2:25" x14ac:dyDescent="0.3">
      <c r="B39" s="126" t="s">
        <v>400</v>
      </c>
      <c r="C39" s="129" t="s">
        <v>288</v>
      </c>
      <c r="D39" s="125" t="s">
        <v>401</v>
      </c>
      <c r="E39" s="128" t="s">
        <v>289</v>
      </c>
      <c r="F39" s="93">
        <f>[9]Results!K38</f>
        <v>43</v>
      </c>
      <c r="G39" s="95">
        <f>[9]Results!L38</f>
        <v>1</v>
      </c>
      <c r="H39" s="94">
        <f>[9]Results!M38</f>
        <v>1</v>
      </c>
      <c r="I39" s="94">
        <f>[9]Results!N38</f>
        <v>0</v>
      </c>
      <c r="J39" s="93">
        <f>[9]Results!O38</f>
        <v>1</v>
      </c>
      <c r="K39" s="95">
        <f>[9]Results!P38</f>
        <v>2</v>
      </c>
      <c r="L39" s="94">
        <f>[9]Results!Q38</f>
        <v>1</v>
      </c>
      <c r="M39" s="94">
        <f>[9]Results!R38</f>
        <v>0</v>
      </c>
      <c r="N39" s="93">
        <f>[9]Results!S38</f>
        <v>6</v>
      </c>
      <c r="O39" s="95">
        <f>[9]Results!T38</f>
        <v>3</v>
      </c>
      <c r="P39" s="96">
        <f>[9]Results!U38</f>
        <v>6</v>
      </c>
      <c r="Q39" s="97">
        <f>[9]Results!V38</f>
        <v>2</v>
      </c>
      <c r="R39" s="96">
        <f>[9]Results!W38</f>
        <v>2</v>
      </c>
      <c r="S39" s="97">
        <f>[9]Results!X38</f>
        <v>0</v>
      </c>
      <c r="T39" s="96">
        <f>[9]Results!Y38</f>
        <v>0</v>
      </c>
      <c r="U39" s="97">
        <f>[9]Results!Z38</f>
        <v>0</v>
      </c>
      <c r="V39" s="96">
        <f>[9]Results!AA38</f>
        <v>15</v>
      </c>
      <c r="W39" s="97">
        <f>[9]Results!AB38</f>
        <v>0</v>
      </c>
      <c r="X39" s="96">
        <f>[9]Results!AC38</f>
        <v>0</v>
      </c>
      <c r="Y39" s="97">
        <f>[9]Results!AD38</f>
        <v>0</v>
      </c>
    </row>
    <row r="40" spans="2:25" x14ac:dyDescent="0.3">
      <c r="B40" s="126" t="s">
        <v>400</v>
      </c>
      <c r="C40" s="129" t="s">
        <v>190</v>
      </c>
      <c r="D40" s="125" t="s">
        <v>401</v>
      </c>
      <c r="E40" s="128" t="s">
        <v>191</v>
      </c>
      <c r="F40" s="93">
        <f>[9]Results!K39</f>
        <v>231</v>
      </c>
      <c r="G40" s="95">
        <f>[9]Results!L39</f>
        <v>1</v>
      </c>
      <c r="H40" s="94">
        <f>[9]Results!M39</f>
        <v>11</v>
      </c>
      <c r="I40" s="94">
        <f>[9]Results!N39</f>
        <v>0</v>
      </c>
      <c r="J40" s="93">
        <f>[9]Results!O39</f>
        <v>16</v>
      </c>
      <c r="K40" s="95">
        <f>[9]Results!P39</f>
        <v>1</v>
      </c>
      <c r="L40" s="94">
        <f>[9]Results!Q39</f>
        <v>3</v>
      </c>
      <c r="M40" s="94">
        <f>[9]Results!R39</f>
        <v>1</v>
      </c>
      <c r="N40" s="93">
        <f>[9]Results!S39</f>
        <v>20</v>
      </c>
      <c r="O40" s="95">
        <f>[9]Results!T39</f>
        <v>6</v>
      </c>
      <c r="P40" s="96">
        <f>[9]Results!U39</f>
        <v>18</v>
      </c>
      <c r="Q40" s="97">
        <f>[9]Results!V39</f>
        <v>3</v>
      </c>
      <c r="R40" s="96">
        <f>[9]Results!W39</f>
        <v>4</v>
      </c>
      <c r="S40" s="97">
        <f>[9]Results!X39</f>
        <v>1</v>
      </c>
      <c r="T40" s="96">
        <f>[9]Results!Y39</f>
        <v>2</v>
      </c>
      <c r="U40" s="97">
        <f>[9]Results!Z39</f>
        <v>0</v>
      </c>
      <c r="V40" s="96">
        <f>[9]Results!AA39</f>
        <v>30</v>
      </c>
      <c r="W40" s="97">
        <f>[9]Results!AB39</f>
        <v>0</v>
      </c>
      <c r="X40" s="96">
        <f>[9]Results!AC39</f>
        <v>4</v>
      </c>
      <c r="Y40" s="97">
        <f>[9]Results!AD39</f>
        <v>0</v>
      </c>
    </row>
    <row r="41" spans="2:25" x14ac:dyDescent="0.3">
      <c r="B41" s="126" t="s">
        <v>400</v>
      </c>
      <c r="C41" s="129" t="s">
        <v>160</v>
      </c>
      <c r="D41" s="125" t="s">
        <v>402</v>
      </c>
      <c r="E41" s="128" t="s">
        <v>161</v>
      </c>
      <c r="F41" s="93">
        <f>[9]Results!K40</f>
        <v>55</v>
      </c>
      <c r="G41" s="95">
        <f>[9]Results!L40</f>
        <v>8</v>
      </c>
      <c r="H41" s="94">
        <f>[9]Results!M40</f>
        <v>5</v>
      </c>
      <c r="I41" s="94">
        <f>[9]Results!N40</f>
        <v>0</v>
      </c>
      <c r="J41" s="93">
        <f>[9]Results!O40</f>
        <v>56</v>
      </c>
      <c r="K41" s="95">
        <f>[9]Results!P40</f>
        <v>3</v>
      </c>
      <c r="L41" s="94">
        <f>[9]Results!Q40</f>
        <v>3</v>
      </c>
      <c r="M41" s="94">
        <f>[9]Results!R40</f>
        <v>0</v>
      </c>
      <c r="N41" s="93">
        <f>[9]Results!S40</f>
        <v>10</v>
      </c>
      <c r="O41" s="95">
        <f>[9]Results!T40</f>
        <v>3</v>
      </c>
      <c r="P41" s="96">
        <f>[9]Results!U40</f>
        <v>2</v>
      </c>
      <c r="Q41" s="97">
        <f>[9]Results!V40</f>
        <v>1</v>
      </c>
      <c r="R41" s="96">
        <f>[9]Results!W40</f>
        <v>1</v>
      </c>
      <c r="S41" s="97">
        <f>[9]Results!X40</f>
        <v>1</v>
      </c>
      <c r="T41" s="96">
        <f>[9]Results!Y40</f>
        <v>2</v>
      </c>
      <c r="U41" s="97">
        <f>[9]Results!Z40</f>
        <v>1</v>
      </c>
      <c r="V41" s="96">
        <f>[9]Results!AA40</f>
        <v>19</v>
      </c>
      <c r="W41" s="97">
        <f>[9]Results!AB40</f>
        <v>5</v>
      </c>
      <c r="X41" s="96">
        <f>[9]Results!AC40</f>
        <v>3</v>
      </c>
      <c r="Y41" s="97">
        <f>[9]Results!AD40</f>
        <v>0</v>
      </c>
    </row>
    <row r="42" spans="2:25" x14ac:dyDescent="0.3">
      <c r="B42" s="126" t="s">
        <v>400</v>
      </c>
      <c r="C42" s="129" t="s">
        <v>180</v>
      </c>
      <c r="D42" s="125" t="s">
        <v>402</v>
      </c>
      <c r="E42" s="128" t="s">
        <v>181</v>
      </c>
      <c r="F42" s="93">
        <f>[9]Results!K41</f>
        <v>101</v>
      </c>
      <c r="G42" s="95">
        <f>[9]Results!L41</f>
        <v>0</v>
      </c>
      <c r="H42" s="94">
        <f>[9]Results!M41</f>
        <v>2</v>
      </c>
      <c r="I42" s="94">
        <f>[9]Results!N41</f>
        <v>0</v>
      </c>
      <c r="J42" s="93">
        <f>[9]Results!O41</f>
        <v>20</v>
      </c>
      <c r="K42" s="95">
        <f>[9]Results!P41</f>
        <v>0</v>
      </c>
      <c r="L42" s="94">
        <f>[9]Results!Q41</f>
        <v>16</v>
      </c>
      <c r="M42" s="94">
        <f>[9]Results!R41</f>
        <v>1</v>
      </c>
      <c r="N42" s="93">
        <f>[9]Results!S41</f>
        <v>14</v>
      </c>
      <c r="O42" s="95">
        <f>[9]Results!T41</f>
        <v>3</v>
      </c>
      <c r="P42" s="96">
        <f>[9]Results!U41</f>
        <v>0</v>
      </c>
      <c r="Q42" s="97">
        <f>[9]Results!V41</f>
        <v>0</v>
      </c>
      <c r="R42" s="96">
        <f>[9]Results!W41</f>
        <v>0</v>
      </c>
      <c r="S42" s="97">
        <f>[9]Results!X41</f>
        <v>0</v>
      </c>
      <c r="T42" s="96">
        <f>[9]Results!Y41</f>
        <v>0</v>
      </c>
      <c r="U42" s="97">
        <f>[9]Results!Z41</f>
        <v>0</v>
      </c>
      <c r="V42" s="96">
        <f>[9]Results!AA41</f>
        <v>1</v>
      </c>
      <c r="W42" s="97">
        <f>[9]Results!AB41</f>
        <v>0</v>
      </c>
      <c r="X42" s="96">
        <f>[9]Results!AC41</f>
        <v>0</v>
      </c>
      <c r="Y42" s="97">
        <f>[9]Results!AD41</f>
        <v>0</v>
      </c>
    </row>
    <row r="43" spans="2:25" x14ac:dyDescent="0.3">
      <c r="B43" s="126" t="s">
        <v>400</v>
      </c>
      <c r="C43" s="129" t="s">
        <v>188</v>
      </c>
      <c r="D43" s="125" t="s">
        <v>402</v>
      </c>
      <c r="E43" s="128" t="s">
        <v>189</v>
      </c>
      <c r="F43" s="93">
        <f>[9]Results!K42</f>
        <v>339</v>
      </c>
      <c r="G43" s="95">
        <f>[9]Results!L42</f>
        <v>1</v>
      </c>
      <c r="H43" s="94">
        <f>[9]Results!M42</f>
        <v>15</v>
      </c>
      <c r="I43" s="94">
        <f>[9]Results!N42</f>
        <v>1</v>
      </c>
      <c r="J43" s="93">
        <f>[9]Results!O42</f>
        <v>72</v>
      </c>
      <c r="K43" s="95">
        <f>[9]Results!P42</f>
        <v>7</v>
      </c>
      <c r="L43" s="94">
        <f>[9]Results!Q42</f>
        <v>8</v>
      </c>
      <c r="M43" s="94">
        <f>[9]Results!R42</f>
        <v>0</v>
      </c>
      <c r="N43" s="93">
        <f>[9]Results!S42</f>
        <v>35</v>
      </c>
      <c r="O43" s="95">
        <f>[9]Results!T42</f>
        <v>5</v>
      </c>
      <c r="P43" s="96">
        <f>[9]Results!U42</f>
        <v>3</v>
      </c>
      <c r="Q43" s="97">
        <f>[9]Results!V42</f>
        <v>2</v>
      </c>
      <c r="R43" s="96">
        <f>[9]Results!W42</f>
        <v>7</v>
      </c>
      <c r="S43" s="97">
        <f>[9]Results!X42</f>
        <v>1</v>
      </c>
      <c r="T43" s="96">
        <f>[9]Results!Y42</f>
        <v>2</v>
      </c>
      <c r="U43" s="97">
        <f>[9]Results!Z42</f>
        <v>1</v>
      </c>
      <c r="V43" s="96">
        <f>[9]Results!AA42</f>
        <v>81</v>
      </c>
      <c r="W43" s="97">
        <f>[9]Results!AB42</f>
        <v>6</v>
      </c>
      <c r="X43" s="96">
        <f>[9]Results!AC42</f>
        <v>10</v>
      </c>
      <c r="Y43" s="97">
        <f>[9]Results!AD42</f>
        <v>1</v>
      </c>
    </row>
    <row r="44" spans="2:25" x14ac:dyDescent="0.3">
      <c r="B44" s="126" t="s">
        <v>400</v>
      </c>
      <c r="C44" s="129" t="s">
        <v>244</v>
      </c>
      <c r="D44" s="125" t="s">
        <v>402</v>
      </c>
      <c r="E44" s="128" t="s">
        <v>245</v>
      </c>
      <c r="F44" s="93">
        <f>[9]Results!K43</f>
        <v>0</v>
      </c>
      <c r="G44" s="95">
        <f>[9]Results!L43</f>
        <v>0</v>
      </c>
      <c r="H44" s="94">
        <f>[9]Results!M43</f>
        <v>0</v>
      </c>
      <c r="I44" s="94">
        <f>[9]Results!N43</f>
        <v>0</v>
      </c>
      <c r="J44" s="93">
        <f>[9]Results!O43</f>
        <v>0</v>
      </c>
      <c r="K44" s="95">
        <f>[9]Results!P43</f>
        <v>0</v>
      </c>
      <c r="L44" s="94">
        <f>[9]Results!Q43</f>
        <v>0</v>
      </c>
      <c r="M44" s="94">
        <f>[9]Results!R43</f>
        <v>0</v>
      </c>
      <c r="N44" s="93">
        <f>[9]Results!S43</f>
        <v>0</v>
      </c>
      <c r="O44" s="95">
        <f>[9]Results!T43</f>
        <v>0</v>
      </c>
      <c r="P44" s="96">
        <f>[9]Results!U43</f>
        <v>0</v>
      </c>
      <c r="Q44" s="97">
        <f>[9]Results!V43</f>
        <v>0</v>
      </c>
      <c r="R44" s="96">
        <f>[9]Results!W43</f>
        <v>0</v>
      </c>
      <c r="S44" s="97">
        <f>[9]Results!X43</f>
        <v>0</v>
      </c>
      <c r="T44" s="96">
        <f>[9]Results!Y43</f>
        <v>0</v>
      </c>
      <c r="U44" s="97">
        <f>[9]Results!Z43</f>
        <v>0</v>
      </c>
      <c r="V44" s="96">
        <f>[9]Results!AA43</f>
        <v>0</v>
      </c>
      <c r="W44" s="97">
        <f>[9]Results!AB43</f>
        <v>0</v>
      </c>
      <c r="X44" s="96">
        <f>[9]Results!AC43</f>
        <v>0</v>
      </c>
      <c r="Y44" s="97">
        <f>[9]Results!AD43</f>
        <v>0</v>
      </c>
    </row>
    <row r="45" spans="2:25" x14ac:dyDescent="0.3">
      <c r="B45" s="126" t="s">
        <v>400</v>
      </c>
      <c r="C45" s="129" t="s">
        <v>252</v>
      </c>
      <c r="D45" s="125" t="s">
        <v>402</v>
      </c>
      <c r="E45" s="128" t="s">
        <v>253</v>
      </c>
      <c r="F45" s="93">
        <f>[9]Results!K44</f>
        <v>9</v>
      </c>
      <c r="G45" s="95">
        <f>[9]Results!L44</f>
        <v>0</v>
      </c>
      <c r="H45" s="94">
        <f>[9]Results!M44</f>
        <v>0</v>
      </c>
      <c r="I45" s="94">
        <f>[9]Results!N44</f>
        <v>0</v>
      </c>
      <c r="J45" s="93">
        <f>[9]Results!O44</f>
        <v>18</v>
      </c>
      <c r="K45" s="95">
        <f>[9]Results!P44</f>
        <v>0</v>
      </c>
      <c r="L45" s="94">
        <f>[9]Results!Q44</f>
        <v>2</v>
      </c>
      <c r="M45" s="94">
        <f>[9]Results!R44</f>
        <v>0</v>
      </c>
      <c r="N45" s="93">
        <f>[9]Results!S44</f>
        <v>3</v>
      </c>
      <c r="O45" s="95">
        <f>[9]Results!T44</f>
        <v>1</v>
      </c>
      <c r="P45" s="96">
        <f>[9]Results!U44</f>
        <v>0</v>
      </c>
      <c r="Q45" s="97">
        <f>[9]Results!V44</f>
        <v>1</v>
      </c>
      <c r="R45" s="96">
        <f>[9]Results!W44</f>
        <v>0</v>
      </c>
      <c r="S45" s="97">
        <f>[9]Results!X44</f>
        <v>0</v>
      </c>
      <c r="T45" s="96">
        <f>[9]Results!Y44</f>
        <v>3</v>
      </c>
      <c r="U45" s="97">
        <f>[9]Results!Z44</f>
        <v>0</v>
      </c>
      <c r="V45" s="96">
        <f>[9]Results!AA44</f>
        <v>12</v>
      </c>
      <c r="W45" s="97">
        <f>[9]Results!AB44</f>
        <v>0</v>
      </c>
      <c r="X45" s="96">
        <f>[9]Results!AC44</f>
        <v>2</v>
      </c>
      <c r="Y45" s="97">
        <f>[9]Results!AD44</f>
        <v>0</v>
      </c>
    </row>
    <row r="46" spans="2:25" x14ac:dyDescent="0.3">
      <c r="B46" s="126" t="s">
        <v>400</v>
      </c>
      <c r="C46" s="129" t="s">
        <v>254</v>
      </c>
      <c r="D46" s="125" t="s">
        <v>402</v>
      </c>
      <c r="E46" s="128" t="s">
        <v>255</v>
      </c>
      <c r="F46" s="93">
        <f>[9]Results!K45</f>
        <v>34</v>
      </c>
      <c r="G46" s="95">
        <f>[9]Results!L45</f>
        <v>2</v>
      </c>
      <c r="H46" s="94">
        <f>[9]Results!M45</f>
        <v>2</v>
      </c>
      <c r="I46" s="94">
        <f>[9]Results!N45</f>
        <v>0</v>
      </c>
      <c r="J46" s="93">
        <f>[9]Results!O45</f>
        <v>31</v>
      </c>
      <c r="K46" s="95">
        <f>[9]Results!P45</f>
        <v>2</v>
      </c>
      <c r="L46" s="94">
        <f>[9]Results!Q45</f>
        <v>3</v>
      </c>
      <c r="M46" s="94">
        <f>[9]Results!R45</f>
        <v>2</v>
      </c>
      <c r="N46" s="93">
        <f>[9]Results!S45</f>
        <v>4</v>
      </c>
      <c r="O46" s="95">
        <f>[9]Results!T45</f>
        <v>6</v>
      </c>
      <c r="P46" s="96">
        <f>[9]Results!U45</f>
        <v>9</v>
      </c>
      <c r="Q46" s="97">
        <f>[9]Results!V45</f>
        <v>1</v>
      </c>
      <c r="R46" s="96">
        <f>[9]Results!W45</f>
        <v>0</v>
      </c>
      <c r="S46" s="97">
        <f>[9]Results!X45</f>
        <v>3</v>
      </c>
      <c r="T46" s="96">
        <f>[9]Results!Y45</f>
        <v>1</v>
      </c>
      <c r="U46" s="97">
        <f>[9]Results!Z45</f>
        <v>1</v>
      </c>
      <c r="V46" s="96">
        <f>[9]Results!AA45</f>
        <v>19</v>
      </c>
      <c r="W46" s="97">
        <f>[9]Results!AB45</f>
        <v>3</v>
      </c>
      <c r="X46" s="96">
        <f>[9]Results!AC45</f>
        <v>2</v>
      </c>
      <c r="Y46" s="97">
        <f>[9]Results!AD45</f>
        <v>0</v>
      </c>
    </row>
    <row r="47" spans="2:25" x14ac:dyDescent="0.3">
      <c r="B47" s="126" t="s">
        <v>400</v>
      </c>
      <c r="C47" s="129" t="s">
        <v>278</v>
      </c>
      <c r="D47" s="125" t="s">
        <v>402</v>
      </c>
      <c r="E47" s="128" t="s">
        <v>279</v>
      </c>
      <c r="F47" s="93">
        <f>[9]Results!K46</f>
        <v>3</v>
      </c>
      <c r="G47" s="95">
        <f>[9]Results!L46</f>
        <v>0</v>
      </c>
      <c r="H47" s="94">
        <f>[9]Results!M46</f>
        <v>0</v>
      </c>
      <c r="I47" s="94">
        <f>[9]Results!N46</f>
        <v>0</v>
      </c>
      <c r="J47" s="93">
        <f>[9]Results!O46</f>
        <v>143</v>
      </c>
      <c r="K47" s="95">
        <f>[9]Results!P46</f>
        <v>0</v>
      </c>
      <c r="L47" s="94">
        <f>[9]Results!Q46</f>
        <v>7</v>
      </c>
      <c r="M47" s="94">
        <f>[9]Results!R46</f>
        <v>0</v>
      </c>
      <c r="N47" s="93">
        <f>[9]Results!S46</f>
        <v>38</v>
      </c>
      <c r="O47" s="95">
        <f>[9]Results!T46</f>
        <v>0</v>
      </c>
      <c r="P47" s="96">
        <f>[9]Results!U46</f>
        <v>9</v>
      </c>
      <c r="Q47" s="97">
        <f>[9]Results!V46</f>
        <v>0</v>
      </c>
      <c r="R47" s="96">
        <f>[9]Results!W46</f>
        <v>1</v>
      </c>
      <c r="S47" s="97">
        <f>[9]Results!X46</f>
        <v>0</v>
      </c>
      <c r="T47" s="96">
        <f>[9]Results!Y46</f>
        <v>2</v>
      </c>
      <c r="U47" s="97">
        <f>[9]Results!Z46</f>
        <v>0</v>
      </c>
      <c r="V47" s="96">
        <f>[9]Results!AA46</f>
        <v>24</v>
      </c>
      <c r="W47" s="97">
        <f>[9]Results!AB46</f>
        <v>0</v>
      </c>
      <c r="X47" s="96">
        <f>[9]Results!AC46</f>
        <v>1</v>
      </c>
      <c r="Y47" s="97">
        <f>[9]Results!AD46</f>
        <v>0</v>
      </c>
    </row>
    <row r="48" spans="2:25" x14ac:dyDescent="0.3">
      <c r="B48" s="126" t="s">
        <v>400</v>
      </c>
      <c r="C48" s="129" t="s">
        <v>290</v>
      </c>
      <c r="D48" s="125" t="s">
        <v>402</v>
      </c>
      <c r="E48" s="128" t="s">
        <v>291</v>
      </c>
      <c r="F48" s="93">
        <f>[9]Results!K47</f>
        <v>88</v>
      </c>
      <c r="G48" s="95">
        <f>[9]Results!L47</f>
        <v>26</v>
      </c>
      <c r="H48" s="94">
        <f>[9]Results!M47</f>
        <v>17</v>
      </c>
      <c r="I48" s="94">
        <f>[9]Results!N47</f>
        <v>0</v>
      </c>
      <c r="J48" s="93">
        <f>[9]Results!O47</f>
        <v>12</v>
      </c>
      <c r="K48" s="95">
        <f>[9]Results!P47</f>
        <v>2</v>
      </c>
      <c r="L48" s="94">
        <f>[9]Results!Q47</f>
        <v>3</v>
      </c>
      <c r="M48" s="94">
        <f>[9]Results!R47</f>
        <v>0</v>
      </c>
      <c r="N48" s="93">
        <f>[9]Results!S47</f>
        <v>6</v>
      </c>
      <c r="O48" s="95">
        <f>[9]Results!T47</f>
        <v>1</v>
      </c>
      <c r="P48" s="96">
        <f>[9]Results!U47</f>
        <v>2</v>
      </c>
      <c r="Q48" s="97">
        <f>[9]Results!V47</f>
        <v>0</v>
      </c>
      <c r="R48" s="96">
        <f>[9]Results!W47</f>
        <v>7</v>
      </c>
      <c r="S48" s="97">
        <f>[9]Results!X47</f>
        <v>1</v>
      </c>
      <c r="T48" s="96">
        <f>[9]Results!Y47</f>
        <v>0</v>
      </c>
      <c r="U48" s="97">
        <f>[9]Results!Z47</f>
        <v>1</v>
      </c>
      <c r="V48" s="96">
        <f>[9]Results!AA47</f>
        <v>62</v>
      </c>
      <c r="W48" s="97">
        <f>[9]Results!AB47</f>
        <v>23</v>
      </c>
      <c r="X48" s="96">
        <f>[9]Results!AC47</f>
        <v>4</v>
      </c>
      <c r="Y48" s="97">
        <f>[9]Results!AD47</f>
        <v>0</v>
      </c>
    </row>
    <row r="49" spans="2:25" x14ac:dyDescent="0.3">
      <c r="B49" s="126" t="s">
        <v>400</v>
      </c>
      <c r="C49" s="129" t="s">
        <v>88</v>
      </c>
      <c r="D49" s="125" t="s">
        <v>402</v>
      </c>
      <c r="E49" s="128" t="s">
        <v>89</v>
      </c>
      <c r="F49" s="93" t="str">
        <f>[9]Results!K48</f>
        <v/>
      </c>
      <c r="G49" s="95" t="str">
        <f>[9]Results!L48</f>
        <v/>
      </c>
      <c r="H49" s="94" t="str">
        <f>[9]Results!M48</f>
        <v/>
      </c>
      <c r="I49" s="94" t="str">
        <f>[9]Results!N48</f>
        <v/>
      </c>
      <c r="J49" s="93" t="str">
        <f>[9]Results!O48</f>
        <v/>
      </c>
      <c r="K49" s="95" t="str">
        <f>[9]Results!P48</f>
        <v/>
      </c>
      <c r="L49" s="94" t="str">
        <f>[9]Results!Q48</f>
        <v/>
      </c>
      <c r="M49" s="94" t="str">
        <f>[9]Results!R48</f>
        <v/>
      </c>
      <c r="N49" s="93" t="str">
        <f>[9]Results!S48</f>
        <v/>
      </c>
      <c r="O49" s="95" t="str">
        <f>[9]Results!T48</f>
        <v/>
      </c>
      <c r="P49" s="96" t="str">
        <f>[9]Results!U48</f>
        <v/>
      </c>
      <c r="Q49" s="97" t="str">
        <f>[9]Results!V48</f>
        <v/>
      </c>
      <c r="R49" s="96" t="str">
        <f>[9]Results!W48</f>
        <v/>
      </c>
      <c r="S49" s="97" t="str">
        <f>[9]Results!X48</f>
        <v/>
      </c>
      <c r="T49" s="96" t="str">
        <f>[9]Results!Y48</f>
        <v/>
      </c>
      <c r="U49" s="97" t="str">
        <f>[9]Results!Z48</f>
        <v/>
      </c>
      <c r="V49" s="96" t="str">
        <f>[9]Results!AA48</f>
        <v/>
      </c>
      <c r="W49" s="97" t="str">
        <f>[9]Results!AB48</f>
        <v/>
      </c>
      <c r="X49" s="96" t="str">
        <f>[9]Results!AC48</f>
        <v/>
      </c>
      <c r="Y49" s="97" t="str">
        <f>[9]Results!AD48</f>
        <v/>
      </c>
    </row>
    <row r="50" spans="2:25" x14ac:dyDescent="0.3">
      <c r="B50" s="126" t="s">
        <v>400</v>
      </c>
      <c r="C50" s="129" t="s">
        <v>79</v>
      </c>
      <c r="D50" s="125" t="s">
        <v>403</v>
      </c>
      <c r="E50" s="128" t="s">
        <v>80</v>
      </c>
      <c r="F50" s="93" t="str">
        <f>[9]Results!K49</f>
        <v/>
      </c>
      <c r="G50" s="95" t="str">
        <f>[9]Results!L49</f>
        <v/>
      </c>
      <c r="H50" s="94" t="str">
        <f>[9]Results!M49</f>
        <v/>
      </c>
      <c r="I50" s="94" t="str">
        <f>[9]Results!N49</f>
        <v/>
      </c>
      <c r="J50" s="93" t="str">
        <f>[9]Results!O49</f>
        <v/>
      </c>
      <c r="K50" s="95" t="str">
        <f>[9]Results!P49</f>
        <v/>
      </c>
      <c r="L50" s="94" t="str">
        <f>[9]Results!Q49</f>
        <v/>
      </c>
      <c r="M50" s="94" t="str">
        <f>[9]Results!R49</f>
        <v/>
      </c>
      <c r="N50" s="93" t="str">
        <f>[9]Results!S49</f>
        <v/>
      </c>
      <c r="O50" s="95" t="str">
        <f>[9]Results!T49</f>
        <v/>
      </c>
      <c r="P50" s="96" t="str">
        <f>[9]Results!U49</f>
        <v/>
      </c>
      <c r="Q50" s="97" t="str">
        <f>[9]Results!V49</f>
        <v/>
      </c>
      <c r="R50" s="96" t="str">
        <f>[9]Results!W49</f>
        <v/>
      </c>
      <c r="S50" s="97" t="str">
        <f>[9]Results!X49</f>
        <v/>
      </c>
      <c r="T50" s="96" t="str">
        <f>[9]Results!Y49</f>
        <v/>
      </c>
      <c r="U50" s="97" t="str">
        <f>[9]Results!Z49</f>
        <v/>
      </c>
      <c r="V50" s="96" t="str">
        <f>[9]Results!AA49</f>
        <v/>
      </c>
      <c r="W50" s="97" t="str">
        <f>[9]Results!AB49</f>
        <v/>
      </c>
      <c r="X50" s="96" t="str">
        <f>[9]Results!AC49</f>
        <v/>
      </c>
      <c r="Y50" s="97" t="str">
        <f>[9]Results!AD49</f>
        <v/>
      </c>
    </row>
    <row r="51" spans="2:25" x14ac:dyDescent="0.3">
      <c r="B51" s="126" t="s">
        <v>400</v>
      </c>
      <c r="C51" s="129" t="s">
        <v>84</v>
      </c>
      <c r="D51" s="125" t="s">
        <v>403</v>
      </c>
      <c r="E51" s="128" t="s">
        <v>85</v>
      </c>
      <c r="F51" s="93" t="str">
        <f>[9]Results!K50</f>
        <v/>
      </c>
      <c r="G51" s="95" t="str">
        <f>[9]Results!L50</f>
        <v/>
      </c>
      <c r="H51" s="94" t="str">
        <f>[9]Results!M50</f>
        <v/>
      </c>
      <c r="I51" s="94" t="str">
        <f>[9]Results!N50</f>
        <v/>
      </c>
      <c r="J51" s="93" t="str">
        <f>[9]Results!O50</f>
        <v/>
      </c>
      <c r="K51" s="95" t="str">
        <f>[9]Results!P50</f>
        <v/>
      </c>
      <c r="L51" s="94" t="str">
        <f>[9]Results!Q50</f>
        <v/>
      </c>
      <c r="M51" s="94" t="str">
        <f>[9]Results!R50</f>
        <v/>
      </c>
      <c r="N51" s="93" t="str">
        <f>[9]Results!S50</f>
        <v/>
      </c>
      <c r="O51" s="95" t="str">
        <f>[9]Results!T50</f>
        <v/>
      </c>
      <c r="P51" s="96" t="str">
        <f>[9]Results!U50</f>
        <v/>
      </c>
      <c r="Q51" s="97" t="str">
        <f>[9]Results!V50</f>
        <v/>
      </c>
      <c r="R51" s="96" t="str">
        <f>[9]Results!W50</f>
        <v/>
      </c>
      <c r="S51" s="97" t="str">
        <f>[9]Results!X50</f>
        <v/>
      </c>
      <c r="T51" s="96" t="str">
        <f>[9]Results!Y50</f>
        <v/>
      </c>
      <c r="U51" s="97" t="str">
        <f>[9]Results!Z50</f>
        <v/>
      </c>
      <c r="V51" s="96" t="str">
        <f>[9]Results!AA50</f>
        <v/>
      </c>
      <c r="W51" s="97" t="str">
        <f>[9]Results!AB50</f>
        <v/>
      </c>
      <c r="X51" s="96" t="str">
        <f>[9]Results!AC50</f>
        <v/>
      </c>
      <c r="Y51" s="97" t="str">
        <f>[9]Results!AD50</f>
        <v/>
      </c>
    </row>
    <row r="52" spans="2:25" x14ac:dyDescent="0.3">
      <c r="B52" s="126" t="s">
        <v>400</v>
      </c>
      <c r="C52" s="129" t="s">
        <v>130</v>
      </c>
      <c r="D52" s="125" t="s">
        <v>403</v>
      </c>
      <c r="E52" s="128" t="s">
        <v>131</v>
      </c>
      <c r="F52" s="93">
        <f>[9]Results!K51</f>
        <v>1</v>
      </c>
      <c r="G52" s="95">
        <f>[9]Results!L51</f>
        <v>0</v>
      </c>
      <c r="H52" s="94">
        <f>[9]Results!M51</f>
        <v>0</v>
      </c>
      <c r="I52" s="94">
        <f>[9]Results!N51</f>
        <v>0</v>
      </c>
      <c r="J52" s="93">
        <f>[9]Results!O51</f>
        <v>62</v>
      </c>
      <c r="K52" s="95">
        <f>[9]Results!P51</f>
        <v>2</v>
      </c>
      <c r="L52" s="94">
        <f>[9]Results!Q51</f>
        <v>0</v>
      </c>
      <c r="M52" s="94">
        <f>[9]Results!R51</f>
        <v>0</v>
      </c>
      <c r="N52" s="93">
        <f>[9]Results!S51</f>
        <v>2</v>
      </c>
      <c r="O52" s="95">
        <f>[9]Results!T51</f>
        <v>3</v>
      </c>
      <c r="P52" s="96">
        <f>[9]Results!U51</f>
        <v>2</v>
      </c>
      <c r="Q52" s="97">
        <f>[9]Results!V51</f>
        <v>1</v>
      </c>
      <c r="R52" s="96">
        <f>[9]Results!W51</f>
        <v>1</v>
      </c>
      <c r="S52" s="97">
        <f>[9]Results!X51</f>
        <v>2</v>
      </c>
      <c r="T52" s="96">
        <f>[9]Results!Y51</f>
        <v>0</v>
      </c>
      <c r="U52" s="97">
        <f>[9]Results!Z51</f>
        <v>0</v>
      </c>
      <c r="V52" s="96">
        <f>[9]Results!AA51</f>
        <v>12</v>
      </c>
      <c r="W52" s="97">
        <f>[9]Results!AB51</f>
        <v>0</v>
      </c>
      <c r="X52" s="96">
        <f>[9]Results!AC51</f>
        <v>0</v>
      </c>
      <c r="Y52" s="97">
        <f>[9]Results!AD51</f>
        <v>0</v>
      </c>
    </row>
    <row r="53" spans="2:25" x14ac:dyDescent="0.3">
      <c r="B53" s="126" t="s">
        <v>400</v>
      </c>
      <c r="C53" s="129" t="s">
        <v>93</v>
      </c>
      <c r="D53" s="125" t="s">
        <v>403</v>
      </c>
      <c r="E53" s="128" t="s">
        <v>94</v>
      </c>
      <c r="F53" s="93" t="str">
        <f>[9]Results!K52</f>
        <v/>
      </c>
      <c r="G53" s="95" t="str">
        <f>[9]Results!L52</f>
        <v/>
      </c>
      <c r="H53" s="94" t="str">
        <f>[9]Results!M52</f>
        <v/>
      </c>
      <c r="I53" s="94" t="str">
        <f>[9]Results!N52</f>
        <v/>
      </c>
      <c r="J53" s="93" t="str">
        <f>[9]Results!O52</f>
        <v/>
      </c>
      <c r="K53" s="95" t="str">
        <f>[9]Results!P52</f>
        <v/>
      </c>
      <c r="L53" s="94" t="str">
        <f>[9]Results!Q52</f>
        <v/>
      </c>
      <c r="M53" s="94" t="str">
        <f>[9]Results!R52</f>
        <v/>
      </c>
      <c r="N53" s="93" t="str">
        <f>[9]Results!S52</f>
        <v/>
      </c>
      <c r="O53" s="95" t="str">
        <f>[9]Results!T52</f>
        <v/>
      </c>
      <c r="P53" s="96" t="str">
        <f>[9]Results!U52</f>
        <v/>
      </c>
      <c r="Q53" s="97" t="str">
        <f>[9]Results!V52</f>
        <v/>
      </c>
      <c r="R53" s="96" t="str">
        <f>[9]Results!W52</f>
        <v/>
      </c>
      <c r="S53" s="97" t="str">
        <f>[9]Results!X52</f>
        <v/>
      </c>
      <c r="T53" s="96" t="str">
        <f>[9]Results!Y52</f>
        <v/>
      </c>
      <c r="U53" s="97" t="str">
        <f>[9]Results!Z52</f>
        <v/>
      </c>
      <c r="V53" s="96" t="str">
        <f>[9]Results!AA52</f>
        <v/>
      </c>
      <c r="W53" s="97" t="str">
        <f>[9]Results!AB52</f>
        <v/>
      </c>
      <c r="X53" s="96" t="str">
        <f>[9]Results!AC52</f>
        <v/>
      </c>
      <c r="Y53" s="97" t="str">
        <f>[9]Results!AD52</f>
        <v/>
      </c>
    </row>
    <row r="54" spans="2:25" x14ac:dyDescent="0.3">
      <c r="B54" s="126" t="s">
        <v>400</v>
      </c>
      <c r="C54" s="129" t="s">
        <v>106</v>
      </c>
      <c r="D54" s="125" t="s">
        <v>403</v>
      </c>
      <c r="E54" s="128" t="s">
        <v>107</v>
      </c>
      <c r="F54" s="93" t="str">
        <f>[9]Results!K53</f>
        <v/>
      </c>
      <c r="G54" s="95" t="str">
        <f>[9]Results!L53</f>
        <v/>
      </c>
      <c r="H54" s="94" t="str">
        <f>[9]Results!M53</f>
        <v/>
      </c>
      <c r="I54" s="94" t="str">
        <f>[9]Results!N53</f>
        <v/>
      </c>
      <c r="J54" s="93" t="str">
        <f>[9]Results!O53</f>
        <v/>
      </c>
      <c r="K54" s="95" t="str">
        <f>[9]Results!P53</f>
        <v/>
      </c>
      <c r="L54" s="94" t="str">
        <f>[9]Results!Q53</f>
        <v/>
      </c>
      <c r="M54" s="94" t="str">
        <f>[9]Results!R53</f>
        <v/>
      </c>
      <c r="N54" s="93" t="str">
        <f>[9]Results!S53</f>
        <v/>
      </c>
      <c r="O54" s="95" t="str">
        <f>[9]Results!T53</f>
        <v/>
      </c>
      <c r="P54" s="96" t="str">
        <f>[9]Results!U53</f>
        <v/>
      </c>
      <c r="Q54" s="97" t="str">
        <f>[9]Results!V53</f>
        <v/>
      </c>
      <c r="R54" s="96" t="str">
        <f>[9]Results!W53</f>
        <v/>
      </c>
      <c r="S54" s="97" t="str">
        <f>[9]Results!X53</f>
        <v/>
      </c>
      <c r="T54" s="96" t="str">
        <f>[9]Results!Y53</f>
        <v/>
      </c>
      <c r="U54" s="97" t="str">
        <f>[9]Results!Z53</f>
        <v/>
      </c>
      <c r="V54" s="96" t="str">
        <f>[9]Results!AA53</f>
        <v/>
      </c>
      <c r="W54" s="97" t="str">
        <f>[9]Results!AB53</f>
        <v/>
      </c>
      <c r="X54" s="96" t="str">
        <f>[9]Results!AC53</f>
        <v/>
      </c>
      <c r="Y54" s="97" t="str">
        <f>[9]Results!AD53</f>
        <v/>
      </c>
    </row>
    <row r="55" spans="2:25" x14ac:dyDescent="0.3">
      <c r="B55" s="126" t="s">
        <v>400</v>
      </c>
      <c r="C55" s="129" t="s">
        <v>98</v>
      </c>
      <c r="D55" s="125" t="s">
        <v>403</v>
      </c>
      <c r="E55" s="128" t="s">
        <v>99</v>
      </c>
      <c r="F55" s="93" t="str">
        <f>[9]Results!K54</f>
        <v/>
      </c>
      <c r="G55" s="95" t="str">
        <f>[9]Results!L54</f>
        <v/>
      </c>
      <c r="H55" s="94" t="str">
        <f>[9]Results!M54</f>
        <v/>
      </c>
      <c r="I55" s="94" t="str">
        <f>[9]Results!N54</f>
        <v/>
      </c>
      <c r="J55" s="93" t="str">
        <f>[9]Results!O54</f>
        <v/>
      </c>
      <c r="K55" s="95" t="str">
        <f>[9]Results!P54</f>
        <v/>
      </c>
      <c r="L55" s="94" t="str">
        <f>[9]Results!Q54</f>
        <v/>
      </c>
      <c r="M55" s="94" t="str">
        <f>[9]Results!R54</f>
        <v/>
      </c>
      <c r="N55" s="93" t="str">
        <f>[9]Results!S54</f>
        <v/>
      </c>
      <c r="O55" s="95" t="str">
        <f>[9]Results!T54</f>
        <v/>
      </c>
      <c r="P55" s="96" t="str">
        <f>[9]Results!U54</f>
        <v/>
      </c>
      <c r="Q55" s="97" t="str">
        <f>[9]Results!V54</f>
        <v/>
      </c>
      <c r="R55" s="96" t="str">
        <f>[9]Results!W54</f>
        <v/>
      </c>
      <c r="S55" s="97" t="str">
        <f>[9]Results!X54</f>
        <v/>
      </c>
      <c r="T55" s="96" t="str">
        <f>[9]Results!Y54</f>
        <v/>
      </c>
      <c r="U55" s="97" t="str">
        <f>[9]Results!Z54</f>
        <v/>
      </c>
      <c r="V55" s="96" t="str">
        <f>[9]Results!AA54</f>
        <v/>
      </c>
      <c r="W55" s="97" t="str">
        <f>[9]Results!AB54</f>
        <v/>
      </c>
      <c r="X55" s="96" t="str">
        <f>[9]Results!AC54</f>
        <v/>
      </c>
      <c r="Y55" s="97" t="str">
        <f>[9]Results!AD54</f>
        <v/>
      </c>
    </row>
    <row r="56" spans="2:25" x14ac:dyDescent="0.3">
      <c r="B56" s="126" t="s">
        <v>400</v>
      </c>
      <c r="C56" s="129" t="s">
        <v>158</v>
      </c>
      <c r="D56" s="125" t="s">
        <v>403</v>
      </c>
      <c r="E56" s="128" t="s">
        <v>159</v>
      </c>
      <c r="F56" s="93">
        <f>[9]Results!K55</f>
        <v>52</v>
      </c>
      <c r="G56" s="95">
        <f>[9]Results!L55</f>
        <v>0</v>
      </c>
      <c r="H56" s="94">
        <f>[9]Results!M55</f>
        <v>0</v>
      </c>
      <c r="I56" s="94">
        <f>[9]Results!N55</f>
        <v>0</v>
      </c>
      <c r="J56" s="93">
        <f>[9]Results!O55</f>
        <v>26</v>
      </c>
      <c r="K56" s="95">
        <f>[9]Results!P55</f>
        <v>0</v>
      </c>
      <c r="L56" s="94">
        <f>[9]Results!Q55</f>
        <v>8</v>
      </c>
      <c r="M56" s="94">
        <f>[9]Results!R55</f>
        <v>1</v>
      </c>
      <c r="N56" s="93">
        <f>[9]Results!S55</f>
        <v>14</v>
      </c>
      <c r="O56" s="95">
        <f>[9]Results!T55</f>
        <v>2</v>
      </c>
      <c r="P56" s="96">
        <f>[9]Results!U55</f>
        <v>2</v>
      </c>
      <c r="Q56" s="97">
        <f>[9]Results!V55</f>
        <v>4</v>
      </c>
      <c r="R56" s="96">
        <f>[9]Results!W55</f>
        <v>0</v>
      </c>
      <c r="S56" s="97">
        <f>[9]Results!X55</f>
        <v>0</v>
      </c>
      <c r="T56" s="96">
        <f>[9]Results!Y55</f>
        <v>0</v>
      </c>
      <c r="U56" s="97">
        <f>[9]Results!Z55</f>
        <v>0</v>
      </c>
      <c r="V56" s="96">
        <f>[9]Results!AA55</f>
        <v>13</v>
      </c>
      <c r="W56" s="97">
        <f>[9]Results!AB55</f>
        <v>0</v>
      </c>
      <c r="X56" s="96">
        <f>[9]Results!AC55</f>
        <v>0</v>
      </c>
      <c r="Y56" s="97">
        <f>[9]Results!AD55</f>
        <v>0</v>
      </c>
    </row>
    <row r="57" spans="2:25" x14ac:dyDescent="0.3">
      <c r="B57" s="126" t="s">
        <v>400</v>
      </c>
      <c r="C57" s="129" t="s">
        <v>194</v>
      </c>
      <c r="D57" s="125" t="s">
        <v>403</v>
      </c>
      <c r="E57" s="128" t="s">
        <v>195</v>
      </c>
      <c r="F57" s="93">
        <f>[9]Results!K56</f>
        <v>170</v>
      </c>
      <c r="G57" s="95">
        <f>[9]Results!L56</f>
        <v>3</v>
      </c>
      <c r="H57" s="94">
        <f>[9]Results!M56</f>
        <v>0</v>
      </c>
      <c r="I57" s="94">
        <f>[9]Results!N56</f>
        <v>0</v>
      </c>
      <c r="J57" s="93">
        <f>[9]Results!O56</f>
        <v>26</v>
      </c>
      <c r="K57" s="95">
        <f>[9]Results!P56</f>
        <v>1</v>
      </c>
      <c r="L57" s="94">
        <f>[9]Results!Q56</f>
        <v>2</v>
      </c>
      <c r="M57" s="94">
        <f>[9]Results!R56</f>
        <v>0</v>
      </c>
      <c r="N57" s="93">
        <f>[9]Results!S56</f>
        <v>26</v>
      </c>
      <c r="O57" s="95">
        <f>[9]Results!T56</f>
        <v>2</v>
      </c>
      <c r="P57" s="96">
        <f>[9]Results!U56</f>
        <v>7</v>
      </c>
      <c r="Q57" s="97">
        <f>[9]Results!V56</f>
        <v>1</v>
      </c>
      <c r="R57" s="96">
        <f>[9]Results!W56</f>
        <v>0</v>
      </c>
      <c r="S57" s="97">
        <f>[9]Results!X56</f>
        <v>0</v>
      </c>
      <c r="T57" s="96">
        <f>[9]Results!Y56</f>
        <v>0</v>
      </c>
      <c r="U57" s="97">
        <f>[9]Results!Z56</f>
        <v>1</v>
      </c>
      <c r="V57" s="96">
        <f>[9]Results!AA56</f>
        <v>35</v>
      </c>
      <c r="W57" s="97">
        <f>[9]Results!AB56</f>
        <v>0</v>
      </c>
      <c r="X57" s="96">
        <f>[9]Results!AC56</f>
        <v>0</v>
      </c>
      <c r="Y57" s="97">
        <f>[9]Results!AD56</f>
        <v>0</v>
      </c>
    </row>
    <row r="58" spans="2:25" x14ac:dyDescent="0.3">
      <c r="B58" s="126" t="s">
        <v>404</v>
      </c>
      <c r="C58" s="129" t="s">
        <v>124</v>
      </c>
      <c r="D58" s="125" t="s">
        <v>405</v>
      </c>
      <c r="E58" s="128" t="s">
        <v>125</v>
      </c>
      <c r="F58" s="93">
        <f>[9]Results!K57</f>
        <v>39</v>
      </c>
      <c r="G58" s="95">
        <f>[9]Results!L57</f>
        <v>0</v>
      </c>
      <c r="H58" s="94">
        <f>[9]Results!M57</f>
        <v>0</v>
      </c>
      <c r="I58" s="94">
        <f>[9]Results!N57</f>
        <v>0</v>
      </c>
      <c r="J58" s="93">
        <f>[9]Results!O57</f>
        <v>39</v>
      </c>
      <c r="K58" s="95">
        <f>[9]Results!P57</f>
        <v>0</v>
      </c>
      <c r="L58" s="94">
        <f>[9]Results!Q57</f>
        <v>1</v>
      </c>
      <c r="M58" s="94">
        <f>[9]Results!R57</f>
        <v>0</v>
      </c>
      <c r="N58" s="93">
        <f>[9]Results!S57</f>
        <v>18</v>
      </c>
      <c r="O58" s="95">
        <f>[9]Results!T57</f>
        <v>0</v>
      </c>
      <c r="P58" s="96">
        <f>[9]Results!U57</f>
        <v>1</v>
      </c>
      <c r="Q58" s="97">
        <f>[9]Results!V57</f>
        <v>0</v>
      </c>
      <c r="R58" s="96">
        <f>[9]Results!W57</f>
        <v>0</v>
      </c>
      <c r="S58" s="97">
        <f>[9]Results!X57</f>
        <v>0</v>
      </c>
      <c r="T58" s="96">
        <f>[9]Results!Y57</f>
        <v>0</v>
      </c>
      <c r="U58" s="97">
        <f>[9]Results!Z57</f>
        <v>0</v>
      </c>
      <c r="V58" s="96">
        <f>[9]Results!AA57</f>
        <v>170</v>
      </c>
      <c r="W58" s="97">
        <f>[9]Results!AB57</f>
        <v>0</v>
      </c>
      <c r="X58" s="96">
        <f>[9]Results!AC57</f>
        <v>20</v>
      </c>
      <c r="Y58" s="97">
        <f>[9]Results!AD57</f>
        <v>0</v>
      </c>
    </row>
    <row r="59" spans="2:25" x14ac:dyDescent="0.3">
      <c r="B59" s="126" t="s">
        <v>404</v>
      </c>
      <c r="C59" s="129" t="s">
        <v>198</v>
      </c>
      <c r="D59" s="125" t="s">
        <v>406</v>
      </c>
      <c r="E59" s="128" t="s">
        <v>199</v>
      </c>
      <c r="F59" s="93">
        <f>[9]Results!K58</f>
        <v>41</v>
      </c>
      <c r="G59" s="95">
        <f>[9]Results!L58</f>
        <v>2</v>
      </c>
      <c r="H59" s="94">
        <f>[9]Results!M58</f>
        <v>1</v>
      </c>
      <c r="I59" s="94">
        <f>[9]Results!N58</f>
        <v>1</v>
      </c>
      <c r="J59" s="93">
        <f>[9]Results!O58</f>
        <v>21</v>
      </c>
      <c r="K59" s="95">
        <f>[9]Results!P58</f>
        <v>9</v>
      </c>
      <c r="L59" s="94">
        <f>[9]Results!Q58</f>
        <v>4</v>
      </c>
      <c r="M59" s="94">
        <f>[9]Results!R58</f>
        <v>2</v>
      </c>
      <c r="N59" s="93">
        <f>[9]Results!S58</f>
        <v>11</v>
      </c>
      <c r="O59" s="95">
        <f>[9]Results!T58</f>
        <v>3</v>
      </c>
      <c r="P59" s="96">
        <f>[9]Results!U58</f>
        <v>1</v>
      </c>
      <c r="Q59" s="97">
        <f>[9]Results!V58</f>
        <v>2</v>
      </c>
      <c r="R59" s="96">
        <f>[9]Results!W58</f>
        <v>10</v>
      </c>
      <c r="S59" s="97">
        <f>[9]Results!X58</f>
        <v>6</v>
      </c>
      <c r="T59" s="96">
        <f>[9]Results!Y58</f>
        <v>0</v>
      </c>
      <c r="U59" s="97">
        <f>[9]Results!Z58</f>
        <v>4</v>
      </c>
      <c r="V59" s="96">
        <f>[9]Results!AA58</f>
        <v>9</v>
      </c>
      <c r="W59" s="97">
        <f>[9]Results!AB58</f>
        <v>6</v>
      </c>
      <c r="X59" s="96">
        <f>[9]Results!AC58</f>
        <v>0</v>
      </c>
      <c r="Y59" s="97">
        <f>[9]Results!AD58</f>
        <v>4</v>
      </c>
    </row>
    <row r="60" spans="2:25" x14ac:dyDescent="0.3">
      <c r="B60" s="126" t="s">
        <v>404</v>
      </c>
      <c r="C60" s="129" t="s">
        <v>172</v>
      </c>
      <c r="D60" s="125" t="s">
        <v>407</v>
      </c>
      <c r="E60" s="128" t="s">
        <v>173</v>
      </c>
      <c r="F60" s="93">
        <f>[9]Results!K59</f>
        <v>77</v>
      </c>
      <c r="G60" s="95">
        <f>[9]Results!L59</f>
        <v>3</v>
      </c>
      <c r="H60" s="94">
        <f>[9]Results!M59</f>
        <v>2</v>
      </c>
      <c r="I60" s="94">
        <f>[9]Results!N59</f>
        <v>0</v>
      </c>
      <c r="J60" s="93">
        <f>[9]Results!O59</f>
        <v>14</v>
      </c>
      <c r="K60" s="95">
        <f>[9]Results!P59</f>
        <v>4</v>
      </c>
      <c r="L60" s="94">
        <f>[9]Results!Q59</f>
        <v>3</v>
      </c>
      <c r="M60" s="94">
        <f>[9]Results!R59</f>
        <v>3</v>
      </c>
      <c r="N60" s="93">
        <f>[9]Results!S59</f>
        <v>9</v>
      </c>
      <c r="O60" s="95">
        <f>[9]Results!T59</f>
        <v>10</v>
      </c>
      <c r="P60" s="96">
        <f>[9]Results!U59</f>
        <v>5</v>
      </c>
      <c r="Q60" s="97">
        <f>[9]Results!V59</f>
        <v>1</v>
      </c>
      <c r="R60" s="96">
        <f>[9]Results!W59</f>
        <v>3</v>
      </c>
      <c r="S60" s="97">
        <f>[9]Results!X59</f>
        <v>0</v>
      </c>
      <c r="T60" s="96">
        <f>[9]Results!Y59</f>
        <v>1</v>
      </c>
      <c r="U60" s="97">
        <f>[9]Results!Z59</f>
        <v>0</v>
      </c>
      <c r="V60" s="96">
        <f>[9]Results!AA59</f>
        <v>26</v>
      </c>
      <c r="W60" s="97">
        <f>[9]Results!AB59</f>
        <v>4</v>
      </c>
      <c r="X60" s="96">
        <f>[9]Results!AC59</f>
        <v>4</v>
      </c>
      <c r="Y60" s="97">
        <f>[9]Results!AD59</f>
        <v>0</v>
      </c>
    </row>
    <row r="61" spans="2:25" x14ac:dyDescent="0.3">
      <c r="B61" s="126" t="s">
        <v>404</v>
      </c>
      <c r="C61" s="129" t="s">
        <v>204</v>
      </c>
      <c r="D61" s="125" t="s">
        <v>407</v>
      </c>
      <c r="E61" s="128" t="s">
        <v>205</v>
      </c>
      <c r="F61" s="93">
        <f>[9]Results!K60</f>
        <v>27</v>
      </c>
      <c r="G61" s="95">
        <f>[9]Results!L60</f>
        <v>2</v>
      </c>
      <c r="H61" s="94">
        <f>[9]Results!M60</f>
        <v>3</v>
      </c>
      <c r="I61" s="94">
        <f>[9]Results!N60</f>
        <v>0</v>
      </c>
      <c r="J61" s="93">
        <f>[9]Results!O60</f>
        <v>22</v>
      </c>
      <c r="K61" s="95">
        <f>[9]Results!P60</f>
        <v>7</v>
      </c>
      <c r="L61" s="94">
        <f>[9]Results!Q60</f>
        <v>5</v>
      </c>
      <c r="M61" s="94">
        <f>[9]Results!R60</f>
        <v>1</v>
      </c>
      <c r="N61" s="93">
        <f>[9]Results!S60</f>
        <v>16</v>
      </c>
      <c r="O61" s="95">
        <f>[9]Results!T60</f>
        <v>7</v>
      </c>
      <c r="P61" s="96">
        <f>[9]Results!U60</f>
        <v>1</v>
      </c>
      <c r="Q61" s="97">
        <f>[9]Results!V60</f>
        <v>0</v>
      </c>
      <c r="R61" s="96">
        <f>[9]Results!W60</f>
        <v>3</v>
      </c>
      <c r="S61" s="97">
        <f>[9]Results!X60</f>
        <v>3</v>
      </c>
      <c r="T61" s="96">
        <f>[9]Results!Y60</f>
        <v>0</v>
      </c>
      <c r="U61" s="97">
        <f>[9]Results!Z60</f>
        <v>0</v>
      </c>
      <c r="V61" s="96">
        <f>[9]Results!AA60</f>
        <v>0</v>
      </c>
      <c r="W61" s="97">
        <f>[9]Results!AB60</f>
        <v>0</v>
      </c>
      <c r="X61" s="96">
        <f>[9]Results!AC60</f>
        <v>0</v>
      </c>
      <c r="Y61" s="97">
        <f>[9]Results!AD60</f>
        <v>0</v>
      </c>
    </row>
    <row r="62" spans="2:25" x14ac:dyDescent="0.3">
      <c r="B62" s="126" t="s">
        <v>404</v>
      </c>
      <c r="C62" s="129" t="s">
        <v>284</v>
      </c>
      <c r="D62" s="125" t="s">
        <v>407</v>
      </c>
      <c r="E62" s="128" t="s">
        <v>285</v>
      </c>
      <c r="F62" s="93">
        <f>[9]Results!K61</f>
        <v>33</v>
      </c>
      <c r="G62" s="95">
        <f>[9]Results!L61</f>
        <v>2</v>
      </c>
      <c r="H62" s="94">
        <f>[9]Results!M61</f>
        <v>2</v>
      </c>
      <c r="I62" s="94">
        <f>[9]Results!N61</f>
        <v>0</v>
      </c>
      <c r="J62" s="93">
        <f>[9]Results!O61</f>
        <v>9</v>
      </c>
      <c r="K62" s="95">
        <f>[9]Results!P61</f>
        <v>3</v>
      </c>
      <c r="L62" s="94">
        <f>[9]Results!Q61</f>
        <v>2</v>
      </c>
      <c r="M62" s="94">
        <f>[9]Results!R61</f>
        <v>5</v>
      </c>
      <c r="N62" s="93">
        <f>[9]Results!S61</f>
        <v>5</v>
      </c>
      <c r="O62" s="95">
        <f>[9]Results!T61</f>
        <v>6</v>
      </c>
      <c r="P62" s="96">
        <f>[9]Results!U61</f>
        <v>1</v>
      </c>
      <c r="Q62" s="97">
        <f>[9]Results!V61</f>
        <v>1</v>
      </c>
      <c r="R62" s="96">
        <f>[9]Results!W61</f>
        <v>2</v>
      </c>
      <c r="S62" s="97">
        <f>[9]Results!X61</f>
        <v>0</v>
      </c>
      <c r="T62" s="96">
        <f>[9]Results!Y61</f>
        <v>0</v>
      </c>
      <c r="U62" s="97">
        <f>[9]Results!Z61</f>
        <v>0</v>
      </c>
      <c r="V62" s="96">
        <f>[9]Results!AA61</f>
        <v>11</v>
      </c>
      <c r="W62" s="97">
        <f>[9]Results!AB61</f>
        <v>1</v>
      </c>
      <c r="X62" s="96">
        <f>[9]Results!AC61</f>
        <v>3</v>
      </c>
      <c r="Y62" s="97">
        <f>[9]Results!AD61</f>
        <v>0</v>
      </c>
    </row>
    <row r="63" spans="2:25" x14ac:dyDescent="0.3">
      <c r="B63" s="126" t="s">
        <v>404</v>
      </c>
      <c r="C63" s="129" t="s">
        <v>96</v>
      </c>
      <c r="D63" s="125" t="s">
        <v>408</v>
      </c>
      <c r="E63" s="128" t="s">
        <v>97</v>
      </c>
      <c r="F63" s="93">
        <f>[9]Results!K62</f>
        <v>8</v>
      </c>
      <c r="G63" s="95">
        <f>[9]Results!L62</f>
        <v>2</v>
      </c>
      <c r="H63" s="94">
        <f>[9]Results!M62</f>
        <v>0</v>
      </c>
      <c r="I63" s="94">
        <f>[9]Results!N62</f>
        <v>0</v>
      </c>
      <c r="J63" s="93">
        <f>[9]Results!O62</f>
        <v>16</v>
      </c>
      <c r="K63" s="95">
        <f>[9]Results!P62</f>
        <v>5</v>
      </c>
      <c r="L63" s="94">
        <f>[9]Results!Q62</f>
        <v>7</v>
      </c>
      <c r="M63" s="94">
        <f>[9]Results!R62</f>
        <v>3</v>
      </c>
      <c r="N63" s="93">
        <f>[9]Results!S62</f>
        <v>29</v>
      </c>
      <c r="O63" s="95">
        <f>[9]Results!T62</f>
        <v>15</v>
      </c>
      <c r="P63" s="96">
        <f>[9]Results!U62</f>
        <v>9</v>
      </c>
      <c r="Q63" s="97">
        <f>[9]Results!V62</f>
        <v>6</v>
      </c>
      <c r="R63" s="96">
        <f>[9]Results!W62</f>
        <v>2</v>
      </c>
      <c r="S63" s="97">
        <f>[9]Results!X62</f>
        <v>1</v>
      </c>
      <c r="T63" s="96">
        <f>[9]Results!Y62</f>
        <v>7</v>
      </c>
      <c r="U63" s="97">
        <f>[9]Results!Z62</f>
        <v>2</v>
      </c>
      <c r="V63" s="96">
        <f>[9]Results!AA62</f>
        <v>149</v>
      </c>
      <c r="W63" s="97">
        <f>[9]Results!AB62</f>
        <v>22</v>
      </c>
      <c r="X63" s="96">
        <f>[9]Results!AC62</f>
        <v>40</v>
      </c>
      <c r="Y63" s="97">
        <f>[9]Results!AD62</f>
        <v>8</v>
      </c>
    </row>
    <row r="64" spans="2:25" x14ac:dyDescent="0.3">
      <c r="B64" s="126" t="s">
        <v>404</v>
      </c>
      <c r="C64" s="129" t="s">
        <v>144</v>
      </c>
      <c r="D64" s="125" t="s">
        <v>409</v>
      </c>
      <c r="E64" s="128" t="s">
        <v>145</v>
      </c>
      <c r="F64" s="93">
        <f>[9]Results!K63</f>
        <v>93</v>
      </c>
      <c r="G64" s="95">
        <f>[9]Results!L63</f>
        <v>5</v>
      </c>
      <c r="H64" s="94">
        <f>[9]Results!M63</f>
        <v>5</v>
      </c>
      <c r="I64" s="94">
        <f>[9]Results!N63</f>
        <v>0</v>
      </c>
      <c r="J64" s="93">
        <f>[9]Results!O63</f>
        <v>32</v>
      </c>
      <c r="K64" s="95">
        <f>[9]Results!P63</f>
        <v>2</v>
      </c>
      <c r="L64" s="94">
        <f>[9]Results!Q63</f>
        <v>5</v>
      </c>
      <c r="M64" s="94">
        <f>[9]Results!R63</f>
        <v>0</v>
      </c>
      <c r="N64" s="93">
        <f>[9]Results!S63</f>
        <v>14</v>
      </c>
      <c r="O64" s="95">
        <f>[9]Results!T63</f>
        <v>2</v>
      </c>
      <c r="P64" s="96">
        <f>[9]Results!U63</f>
        <v>3</v>
      </c>
      <c r="Q64" s="97">
        <f>[9]Results!V63</f>
        <v>1</v>
      </c>
      <c r="R64" s="96">
        <f>[9]Results!W63</f>
        <v>0</v>
      </c>
      <c r="S64" s="97">
        <f>[9]Results!X63</f>
        <v>0</v>
      </c>
      <c r="T64" s="96">
        <f>[9]Results!Y63</f>
        <v>0</v>
      </c>
      <c r="U64" s="97">
        <f>[9]Results!Z63</f>
        <v>0</v>
      </c>
      <c r="V64" s="96">
        <f>[9]Results!AA63</f>
        <v>0</v>
      </c>
      <c r="W64" s="97">
        <f>[9]Results!AB63</f>
        <v>0</v>
      </c>
      <c r="X64" s="96">
        <f>[9]Results!AC63</f>
        <v>0</v>
      </c>
      <c r="Y64" s="97">
        <f>[9]Results!AD63</f>
        <v>0</v>
      </c>
    </row>
    <row r="65" spans="2:25" x14ac:dyDescent="0.3">
      <c r="B65" s="126" t="s">
        <v>404</v>
      </c>
      <c r="C65" s="129" t="s">
        <v>166</v>
      </c>
      <c r="D65" s="125" t="s">
        <v>409</v>
      </c>
      <c r="E65" s="128" t="s">
        <v>167</v>
      </c>
      <c r="F65" s="93">
        <f>[9]Results!K64</f>
        <v>70</v>
      </c>
      <c r="G65" s="95">
        <f>[9]Results!L64</f>
        <v>1</v>
      </c>
      <c r="H65" s="94">
        <f>[9]Results!M64</f>
        <v>2</v>
      </c>
      <c r="I65" s="94">
        <f>[9]Results!N64</f>
        <v>0</v>
      </c>
      <c r="J65" s="93">
        <f>[9]Results!O64</f>
        <v>45</v>
      </c>
      <c r="K65" s="95">
        <f>[9]Results!P64</f>
        <v>5</v>
      </c>
      <c r="L65" s="94">
        <f>[9]Results!Q64</f>
        <v>3</v>
      </c>
      <c r="M65" s="94">
        <f>[9]Results!R64</f>
        <v>0</v>
      </c>
      <c r="N65" s="93">
        <f>[9]Results!S64</f>
        <v>11</v>
      </c>
      <c r="O65" s="95">
        <f>[9]Results!T64</f>
        <v>0</v>
      </c>
      <c r="P65" s="96">
        <f>[9]Results!U64</f>
        <v>5</v>
      </c>
      <c r="Q65" s="97">
        <f>[9]Results!V64</f>
        <v>0</v>
      </c>
      <c r="R65" s="96">
        <f>[9]Results!W64</f>
        <v>0</v>
      </c>
      <c r="S65" s="97">
        <f>[9]Results!X64</f>
        <v>0</v>
      </c>
      <c r="T65" s="96">
        <f>[9]Results!Y64</f>
        <v>0</v>
      </c>
      <c r="U65" s="97">
        <f>[9]Results!Z64</f>
        <v>0</v>
      </c>
      <c r="V65" s="96">
        <f>[9]Results!AA64</f>
        <v>0</v>
      </c>
      <c r="W65" s="97">
        <f>[9]Results!AB64</f>
        <v>0</v>
      </c>
      <c r="X65" s="96">
        <f>[9]Results!AC64</f>
        <v>0</v>
      </c>
      <c r="Y65" s="97">
        <f>[9]Results!AD64</f>
        <v>0</v>
      </c>
    </row>
    <row r="66" spans="2:25" x14ac:dyDescent="0.3">
      <c r="B66" s="126" t="s">
        <v>404</v>
      </c>
      <c r="C66" s="129" t="s">
        <v>280</v>
      </c>
      <c r="D66" s="125" t="s">
        <v>409</v>
      </c>
      <c r="E66" s="128" t="s">
        <v>281</v>
      </c>
      <c r="F66" s="93">
        <f>[9]Results!K65</f>
        <v>14</v>
      </c>
      <c r="G66" s="95">
        <f>[9]Results!L65</f>
        <v>0</v>
      </c>
      <c r="H66" s="94">
        <f>[9]Results!M65</f>
        <v>1</v>
      </c>
      <c r="I66" s="94">
        <f>[9]Results!N65</f>
        <v>0</v>
      </c>
      <c r="J66" s="93">
        <f>[9]Results!O65</f>
        <v>37</v>
      </c>
      <c r="K66" s="95">
        <f>[9]Results!P65</f>
        <v>1</v>
      </c>
      <c r="L66" s="94">
        <f>[9]Results!Q65</f>
        <v>3</v>
      </c>
      <c r="M66" s="94">
        <f>[9]Results!R65</f>
        <v>0</v>
      </c>
      <c r="N66" s="93">
        <f>[9]Results!S65</f>
        <v>3</v>
      </c>
      <c r="O66" s="95">
        <f>[9]Results!T65</f>
        <v>0</v>
      </c>
      <c r="P66" s="96">
        <f>[9]Results!U65</f>
        <v>0</v>
      </c>
      <c r="Q66" s="97">
        <f>[9]Results!V65</f>
        <v>0</v>
      </c>
      <c r="R66" s="96">
        <f>[9]Results!W65</f>
        <v>3</v>
      </c>
      <c r="S66" s="97">
        <f>[9]Results!X65</f>
        <v>0</v>
      </c>
      <c r="T66" s="96">
        <f>[9]Results!Y65</f>
        <v>0</v>
      </c>
      <c r="U66" s="97">
        <f>[9]Results!Z65</f>
        <v>0</v>
      </c>
      <c r="V66" s="96">
        <f>[9]Results!AA65</f>
        <v>32</v>
      </c>
      <c r="W66" s="97">
        <f>[9]Results!AB65</f>
        <v>1</v>
      </c>
      <c r="X66" s="96">
        <f>[9]Results!AC65</f>
        <v>3</v>
      </c>
      <c r="Y66" s="97">
        <f>[9]Results!AD65</f>
        <v>0</v>
      </c>
    </row>
    <row r="67" spans="2:25" x14ac:dyDescent="0.3">
      <c r="B67" s="126" t="s">
        <v>404</v>
      </c>
      <c r="C67" s="129" t="s">
        <v>82</v>
      </c>
      <c r="D67" s="125" t="s">
        <v>410</v>
      </c>
      <c r="E67" s="128" t="s">
        <v>83</v>
      </c>
      <c r="F67" s="93">
        <f>[9]Results!K66</f>
        <v>23</v>
      </c>
      <c r="G67" s="95">
        <f>[9]Results!L66</f>
        <v>0</v>
      </c>
      <c r="H67" s="94">
        <f>[9]Results!M66</f>
        <v>6</v>
      </c>
      <c r="I67" s="94">
        <f>[9]Results!N66</f>
        <v>0</v>
      </c>
      <c r="J67" s="93">
        <f>[9]Results!O66</f>
        <v>16</v>
      </c>
      <c r="K67" s="95">
        <f>[9]Results!P66</f>
        <v>0</v>
      </c>
      <c r="L67" s="94">
        <f>[9]Results!Q66</f>
        <v>1</v>
      </c>
      <c r="M67" s="94">
        <f>[9]Results!R66</f>
        <v>0</v>
      </c>
      <c r="N67" s="93">
        <f>[9]Results!S66</f>
        <v>6</v>
      </c>
      <c r="O67" s="95">
        <f>[9]Results!T66</f>
        <v>0</v>
      </c>
      <c r="P67" s="96">
        <f>[9]Results!U66</f>
        <v>1</v>
      </c>
      <c r="Q67" s="97">
        <f>[9]Results!V66</f>
        <v>0</v>
      </c>
      <c r="R67" s="96">
        <f>[9]Results!W66</f>
        <v>0</v>
      </c>
      <c r="S67" s="97">
        <f>[9]Results!X66</f>
        <v>0</v>
      </c>
      <c r="T67" s="96">
        <f>[9]Results!Y66</f>
        <v>0</v>
      </c>
      <c r="U67" s="97">
        <f>[9]Results!Z66</f>
        <v>0</v>
      </c>
      <c r="V67" s="96">
        <f>[9]Results!AA66</f>
        <v>6</v>
      </c>
      <c r="W67" s="97">
        <f>[9]Results!AB66</f>
        <v>0</v>
      </c>
      <c r="X67" s="96">
        <f>[9]Results!AC66</f>
        <v>0</v>
      </c>
      <c r="Y67" s="97">
        <f>[9]Results!AD66</f>
        <v>0</v>
      </c>
    </row>
    <row r="68" spans="2:25" x14ac:dyDescent="0.3">
      <c r="B68" s="126" t="s">
        <v>404</v>
      </c>
      <c r="C68" s="129" t="s">
        <v>128</v>
      </c>
      <c r="D68" s="125" t="s">
        <v>410</v>
      </c>
      <c r="E68" s="128" t="s">
        <v>129</v>
      </c>
      <c r="F68" s="93">
        <f>[9]Results!K67</f>
        <v>2</v>
      </c>
      <c r="G68" s="95">
        <f>[9]Results!L67</f>
        <v>0</v>
      </c>
      <c r="H68" s="94">
        <f>[9]Results!M67</f>
        <v>1</v>
      </c>
      <c r="I68" s="94">
        <f>[9]Results!N67</f>
        <v>0</v>
      </c>
      <c r="J68" s="93">
        <f>[9]Results!O67</f>
        <v>11</v>
      </c>
      <c r="K68" s="95">
        <f>[9]Results!P67</f>
        <v>0</v>
      </c>
      <c r="L68" s="94">
        <f>[9]Results!Q67</f>
        <v>1</v>
      </c>
      <c r="M68" s="94">
        <f>[9]Results!R67</f>
        <v>0</v>
      </c>
      <c r="N68" s="93">
        <f>[9]Results!S67</f>
        <v>1</v>
      </c>
      <c r="O68" s="95">
        <f>[9]Results!T67</f>
        <v>0</v>
      </c>
      <c r="P68" s="96">
        <f>[9]Results!U67</f>
        <v>0</v>
      </c>
      <c r="Q68" s="97">
        <f>[9]Results!V67</f>
        <v>0</v>
      </c>
      <c r="R68" s="96">
        <f>[9]Results!W67</f>
        <v>0</v>
      </c>
      <c r="S68" s="97">
        <f>[9]Results!X67</f>
        <v>0</v>
      </c>
      <c r="T68" s="96">
        <f>[9]Results!Y67</f>
        <v>0</v>
      </c>
      <c r="U68" s="97">
        <f>[9]Results!Z67</f>
        <v>0</v>
      </c>
      <c r="V68" s="96">
        <f>[9]Results!AA67</f>
        <v>0</v>
      </c>
      <c r="W68" s="97">
        <f>[9]Results!AB67</f>
        <v>0</v>
      </c>
      <c r="X68" s="96">
        <f>[9]Results!AC67</f>
        <v>0</v>
      </c>
      <c r="Y68" s="97">
        <f>[9]Results!AD67</f>
        <v>0</v>
      </c>
    </row>
    <row r="69" spans="2:25" x14ac:dyDescent="0.3">
      <c r="B69" s="126" t="s">
        <v>404</v>
      </c>
      <c r="C69" s="129" t="s">
        <v>192</v>
      </c>
      <c r="D69" s="125" t="s">
        <v>410</v>
      </c>
      <c r="E69" s="128" t="s">
        <v>193</v>
      </c>
      <c r="F69" s="93">
        <f>[9]Results!K68</f>
        <v>94</v>
      </c>
      <c r="G69" s="95">
        <f>[9]Results!L68</f>
        <v>0</v>
      </c>
      <c r="H69" s="94">
        <f>[9]Results!M68</f>
        <v>6</v>
      </c>
      <c r="I69" s="94">
        <f>[9]Results!N68</f>
        <v>0</v>
      </c>
      <c r="J69" s="93">
        <f>[9]Results!O68</f>
        <v>18</v>
      </c>
      <c r="K69" s="95">
        <f>[9]Results!P68</f>
        <v>0</v>
      </c>
      <c r="L69" s="94">
        <f>[9]Results!Q68</f>
        <v>1</v>
      </c>
      <c r="M69" s="94">
        <f>[9]Results!R68</f>
        <v>0</v>
      </c>
      <c r="N69" s="93">
        <f>[9]Results!S68</f>
        <v>0</v>
      </c>
      <c r="O69" s="95">
        <f>[9]Results!T68</f>
        <v>0</v>
      </c>
      <c r="P69" s="96">
        <f>[9]Results!U68</f>
        <v>0</v>
      </c>
      <c r="Q69" s="97">
        <f>[9]Results!V68</f>
        <v>0</v>
      </c>
      <c r="R69" s="96">
        <f>[9]Results!W68</f>
        <v>0</v>
      </c>
      <c r="S69" s="97">
        <f>[9]Results!X68</f>
        <v>0</v>
      </c>
      <c r="T69" s="96">
        <f>[9]Results!Y68</f>
        <v>0</v>
      </c>
      <c r="U69" s="97">
        <f>[9]Results!Z68</f>
        <v>0</v>
      </c>
      <c r="V69" s="96">
        <f>[9]Results!AA68</f>
        <v>0</v>
      </c>
      <c r="W69" s="97">
        <f>[9]Results!AB68</f>
        <v>0</v>
      </c>
      <c r="X69" s="96">
        <f>[9]Results!AC68</f>
        <v>0</v>
      </c>
      <c r="Y69" s="97">
        <f>[9]Results!AD68</f>
        <v>0</v>
      </c>
    </row>
    <row r="70" spans="2:25" x14ac:dyDescent="0.3">
      <c r="B70" s="126" t="s">
        <v>404</v>
      </c>
      <c r="C70" s="129" t="s">
        <v>250</v>
      </c>
      <c r="D70" s="125" t="s">
        <v>410</v>
      </c>
      <c r="E70" s="128" t="s">
        <v>251</v>
      </c>
      <c r="F70" s="93">
        <f>[9]Results!K69</f>
        <v>2</v>
      </c>
      <c r="G70" s="95">
        <f>[9]Results!L69</f>
        <v>0</v>
      </c>
      <c r="H70" s="94">
        <f>[9]Results!M69</f>
        <v>0</v>
      </c>
      <c r="I70" s="94">
        <f>[9]Results!N69</f>
        <v>0</v>
      </c>
      <c r="J70" s="93">
        <f>[9]Results!O69</f>
        <v>8</v>
      </c>
      <c r="K70" s="95">
        <f>[9]Results!P69</f>
        <v>0</v>
      </c>
      <c r="L70" s="94">
        <f>[9]Results!Q69</f>
        <v>0</v>
      </c>
      <c r="M70" s="94">
        <f>[9]Results!R69</f>
        <v>0</v>
      </c>
      <c r="N70" s="93">
        <f>[9]Results!S69</f>
        <v>0</v>
      </c>
      <c r="O70" s="95">
        <f>[9]Results!T69</f>
        <v>0</v>
      </c>
      <c r="P70" s="96">
        <f>[9]Results!U69</f>
        <v>0</v>
      </c>
      <c r="Q70" s="97">
        <f>[9]Results!V69</f>
        <v>0</v>
      </c>
      <c r="R70" s="96">
        <f>[9]Results!W69</f>
        <v>0</v>
      </c>
      <c r="S70" s="97">
        <f>[9]Results!X69</f>
        <v>0</v>
      </c>
      <c r="T70" s="96">
        <f>[9]Results!Y69</f>
        <v>0</v>
      </c>
      <c r="U70" s="97">
        <f>[9]Results!Z69</f>
        <v>0</v>
      </c>
      <c r="V70" s="96">
        <f>[9]Results!AA69</f>
        <v>0</v>
      </c>
      <c r="W70" s="97">
        <f>[9]Results!AB69</f>
        <v>0</v>
      </c>
      <c r="X70" s="96">
        <f>[9]Results!AC69</f>
        <v>0</v>
      </c>
      <c r="Y70" s="97">
        <f>[9]Results!AD69</f>
        <v>0</v>
      </c>
    </row>
    <row r="71" spans="2:25" x14ac:dyDescent="0.3">
      <c r="B71" s="126" t="s">
        <v>404</v>
      </c>
      <c r="C71" s="129" t="s">
        <v>270</v>
      </c>
      <c r="D71" s="125" t="s">
        <v>410</v>
      </c>
      <c r="E71" s="128" t="s">
        <v>271</v>
      </c>
      <c r="F71" s="93">
        <f>[9]Results!K70</f>
        <v>17</v>
      </c>
      <c r="G71" s="95">
        <f>[9]Results!L70</f>
        <v>0</v>
      </c>
      <c r="H71" s="94">
        <f>[9]Results!M70</f>
        <v>3</v>
      </c>
      <c r="I71" s="94">
        <f>[9]Results!N70</f>
        <v>0</v>
      </c>
      <c r="J71" s="93">
        <f>[9]Results!O70</f>
        <v>9</v>
      </c>
      <c r="K71" s="95">
        <f>[9]Results!P70</f>
        <v>0</v>
      </c>
      <c r="L71" s="94">
        <f>[9]Results!Q70</f>
        <v>0</v>
      </c>
      <c r="M71" s="94">
        <f>[9]Results!R70</f>
        <v>0</v>
      </c>
      <c r="N71" s="93">
        <f>[9]Results!S70</f>
        <v>1</v>
      </c>
      <c r="O71" s="95">
        <f>[9]Results!T70</f>
        <v>0</v>
      </c>
      <c r="P71" s="96">
        <f>[9]Results!U70</f>
        <v>0</v>
      </c>
      <c r="Q71" s="97">
        <f>[9]Results!V70</f>
        <v>0</v>
      </c>
      <c r="R71" s="96">
        <f>[9]Results!W70</f>
        <v>0</v>
      </c>
      <c r="S71" s="97">
        <f>[9]Results!X70</f>
        <v>0</v>
      </c>
      <c r="T71" s="96">
        <f>[9]Results!Y70</f>
        <v>0</v>
      </c>
      <c r="U71" s="97">
        <f>[9]Results!Z70</f>
        <v>0</v>
      </c>
      <c r="V71" s="96">
        <f>[9]Results!AA70</f>
        <v>1</v>
      </c>
      <c r="W71" s="97">
        <f>[9]Results!AB70</f>
        <v>0</v>
      </c>
      <c r="X71" s="96">
        <f>[9]Results!AC70</f>
        <v>0</v>
      </c>
      <c r="Y71" s="97">
        <f>[9]Results!AD70</f>
        <v>0</v>
      </c>
    </row>
    <row r="72" spans="2:25" x14ac:dyDescent="0.3">
      <c r="B72" s="126" t="s">
        <v>411</v>
      </c>
      <c r="C72" s="129" t="s">
        <v>126</v>
      </c>
      <c r="D72" s="125" t="s">
        <v>412</v>
      </c>
      <c r="E72" s="128" t="s">
        <v>127</v>
      </c>
      <c r="F72" s="93">
        <f>[9]Results!K71</f>
        <v>18</v>
      </c>
      <c r="G72" s="95">
        <f>[9]Results!L71</f>
        <v>0</v>
      </c>
      <c r="H72" s="94">
        <f>[9]Results!M71</f>
        <v>2</v>
      </c>
      <c r="I72" s="94">
        <f>[9]Results!N71</f>
        <v>0</v>
      </c>
      <c r="J72" s="93">
        <f>[9]Results!O71</f>
        <v>7</v>
      </c>
      <c r="K72" s="95">
        <f>[9]Results!P71</f>
        <v>0</v>
      </c>
      <c r="L72" s="94">
        <f>[9]Results!Q71</f>
        <v>1</v>
      </c>
      <c r="M72" s="94">
        <f>[9]Results!R71</f>
        <v>0</v>
      </c>
      <c r="N72" s="93">
        <f>[9]Results!S71</f>
        <v>1</v>
      </c>
      <c r="O72" s="95">
        <f>[9]Results!T71</f>
        <v>0</v>
      </c>
      <c r="P72" s="96">
        <f>[9]Results!U71</f>
        <v>0</v>
      </c>
      <c r="Q72" s="97">
        <f>[9]Results!V71</f>
        <v>0</v>
      </c>
      <c r="R72" s="96">
        <f>[9]Results!W71</f>
        <v>0</v>
      </c>
      <c r="S72" s="97">
        <f>[9]Results!X71</f>
        <v>0</v>
      </c>
      <c r="T72" s="96">
        <f>[9]Results!Y71</f>
        <v>0</v>
      </c>
      <c r="U72" s="97">
        <f>[9]Results!Z71</f>
        <v>0</v>
      </c>
      <c r="V72" s="96">
        <f>[9]Results!AA71</f>
        <v>7</v>
      </c>
      <c r="W72" s="97">
        <f>[9]Results!AB71</f>
        <v>0</v>
      </c>
      <c r="X72" s="96">
        <f>[9]Results!AC71</f>
        <v>1</v>
      </c>
      <c r="Y72" s="97">
        <f>[9]Results!AD71</f>
        <v>0</v>
      </c>
    </row>
    <row r="73" spans="2:25" x14ac:dyDescent="0.3">
      <c r="B73" s="126" t="s">
        <v>411</v>
      </c>
      <c r="C73" s="129" t="s">
        <v>150</v>
      </c>
      <c r="D73" s="125" t="s">
        <v>412</v>
      </c>
      <c r="E73" s="128" t="s">
        <v>151</v>
      </c>
      <c r="F73" s="93">
        <f>[9]Results!K72</f>
        <v>8</v>
      </c>
      <c r="G73" s="95">
        <f>[9]Results!L72</f>
        <v>0</v>
      </c>
      <c r="H73" s="94">
        <f>[9]Results!M72</f>
        <v>6</v>
      </c>
      <c r="I73" s="94">
        <f>[9]Results!N72</f>
        <v>0</v>
      </c>
      <c r="J73" s="93">
        <f>[9]Results!O72</f>
        <v>3</v>
      </c>
      <c r="K73" s="95">
        <f>[9]Results!P72</f>
        <v>0</v>
      </c>
      <c r="L73" s="94">
        <f>[9]Results!Q72</f>
        <v>0</v>
      </c>
      <c r="M73" s="94">
        <f>[9]Results!R72</f>
        <v>0</v>
      </c>
      <c r="N73" s="93">
        <f>[9]Results!S72</f>
        <v>1</v>
      </c>
      <c r="O73" s="95">
        <f>[9]Results!T72</f>
        <v>0</v>
      </c>
      <c r="P73" s="96">
        <f>[9]Results!U72</f>
        <v>0</v>
      </c>
      <c r="Q73" s="97">
        <f>[9]Results!V72</f>
        <v>0</v>
      </c>
      <c r="R73" s="96">
        <f>[9]Results!W72</f>
        <v>0</v>
      </c>
      <c r="S73" s="97">
        <f>[9]Results!X72</f>
        <v>0</v>
      </c>
      <c r="T73" s="96">
        <f>[9]Results!Y72</f>
        <v>0</v>
      </c>
      <c r="U73" s="97">
        <f>[9]Results!Z72</f>
        <v>0</v>
      </c>
      <c r="V73" s="96">
        <f>[9]Results!AA72</f>
        <v>5</v>
      </c>
      <c r="W73" s="97">
        <f>[9]Results!AB72</f>
        <v>0</v>
      </c>
      <c r="X73" s="96">
        <f>[9]Results!AC72</f>
        <v>0</v>
      </c>
      <c r="Y73" s="97">
        <f>[9]Results!AD72</f>
        <v>0</v>
      </c>
    </row>
    <row r="74" spans="2:25" x14ac:dyDescent="0.3">
      <c r="B74" s="126" t="s">
        <v>411</v>
      </c>
      <c r="C74" s="129" t="s">
        <v>212</v>
      </c>
      <c r="D74" s="125" t="s">
        <v>412</v>
      </c>
      <c r="E74" s="128" t="s">
        <v>213</v>
      </c>
      <c r="F74" s="93">
        <f>[9]Results!K73</f>
        <v>28</v>
      </c>
      <c r="G74" s="95">
        <f>[9]Results!L73</f>
        <v>0</v>
      </c>
      <c r="H74" s="94">
        <f>[9]Results!M73</f>
        <v>6</v>
      </c>
      <c r="I74" s="94">
        <f>[9]Results!N73</f>
        <v>0</v>
      </c>
      <c r="J74" s="93">
        <f>[9]Results!O73</f>
        <v>7</v>
      </c>
      <c r="K74" s="95">
        <f>[9]Results!P73</f>
        <v>0</v>
      </c>
      <c r="L74" s="94">
        <f>[9]Results!Q73</f>
        <v>0</v>
      </c>
      <c r="M74" s="94">
        <f>[9]Results!R73</f>
        <v>0</v>
      </c>
      <c r="N74" s="93">
        <f>[9]Results!S73</f>
        <v>1</v>
      </c>
      <c r="O74" s="95">
        <f>[9]Results!T73</f>
        <v>0</v>
      </c>
      <c r="P74" s="96">
        <f>[9]Results!U73</f>
        <v>0</v>
      </c>
      <c r="Q74" s="97">
        <f>[9]Results!V73</f>
        <v>0</v>
      </c>
      <c r="R74" s="96">
        <f>[9]Results!W73</f>
        <v>1</v>
      </c>
      <c r="S74" s="97">
        <f>[9]Results!X73</f>
        <v>0</v>
      </c>
      <c r="T74" s="96">
        <f>[9]Results!Y73</f>
        <v>0</v>
      </c>
      <c r="U74" s="97">
        <f>[9]Results!Z73</f>
        <v>0</v>
      </c>
      <c r="V74" s="96">
        <f>[9]Results!AA73</f>
        <v>8</v>
      </c>
      <c r="W74" s="97">
        <f>[9]Results!AB73</f>
        <v>0</v>
      </c>
      <c r="X74" s="96">
        <f>[9]Results!AC73</f>
        <v>5</v>
      </c>
      <c r="Y74" s="97">
        <f>[9]Results!AD73</f>
        <v>0</v>
      </c>
    </row>
    <row r="75" spans="2:25" x14ac:dyDescent="0.3">
      <c r="B75" s="126" t="s">
        <v>411</v>
      </c>
      <c r="C75" s="129" t="s">
        <v>242</v>
      </c>
      <c r="D75" s="125" t="s">
        <v>412</v>
      </c>
      <c r="E75" s="128" t="s">
        <v>243</v>
      </c>
      <c r="F75" s="93">
        <f>[9]Results!K74</f>
        <v>21</v>
      </c>
      <c r="G75" s="95">
        <f>[9]Results!L74</f>
        <v>0</v>
      </c>
      <c r="H75" s="94">
        <f>[9]Results!M74</f>
        <v>3</v>
      </c>
      <c r="I75" s="94">
        <f>[9]Results!N74</f>
        <v>0</v>
      </c>
      <c r="J75" s="93">
        <f>[9]Results!O74</f>
        <v>4</v>
      </c>
      <c r="K75" s="95">
        <f>[9]Results!P74</f>
        <v>0</v>
      </c>
      <c r="L75" s="94">
        <f>[9]Results!Q74</f>
        <v>0</v>
      </c>
      <c r="M75" s="94">
        <f>[9]Results!R74</f>
        <v>0</v>
      </c>
      <c r="N75" s="93">
        <f>[9]Results!S74</f>
        <v>3</v>
      </c>
      <c r="O75" s="95">
        <f>[9]Results!T74</f>
        <v>0</v>
      </c>
      <c r="P75" s="96">
        <f>[9]Results!U74</f>
        <v>0</v>
      </c>
      <c r="Q75" s="97">
        <f>[9]Results!V74</f>
        <v>0</v>
      </c>
      <c r="R75" s="96">
        <f>[9]Results!W74</f>
        <v>0</v>
      </c>
      <c r="S75" s="97">
        <f>[9]Results!X74</f>
        <v>0</v>
      </c>
      <c r="T75" s="96">
        <f>[9]Results!Y74</f>
        <v>0</v>
      </c>
      <c r="U75" s="97">
        <f>[9]Results!Z74</f>
        <v>0</v>
      </c>
      <c r="V75" s="96">
        <f>[9]Results!AA74</f>
        <v>9</v>
      </c>
      <c r="W75" s="97">
        <f>[9]Results!AB74</f>
        <v>0</v>
      </c>
      <c r="X75" s="96">
        <f>[9]Results!AC74</f>
        <v>0</v>
      </c>
      <c r="Y75" s="97">
        <f>[9]Results!AD74</f>
        <v>0</v>
      </c>
    </row>
    <row r="76" spans="2:25" x14ac:dyDescent="0.3">
      <c r="B76" s="126" t="s">
        <v>411</v>
      </c>
      <c r="C76" s="129" t="s">
        <v>256</v>
      </c>
      <c r="D76" s="125" t="s">
        <v>412</v>
      </c>
      <c r="E76" s="128" t="s">
        <v>257</v>
      </c>
      <c r="F76" s="93">
        <f>[9]Results!K75</f>
        <v>11</v>
      </c>
      <c r="G76" s="95">
        <f>[9]Results!L75</f>
        <v>0</v>
      </c>
      <c r="H76" s="94">
        <f>[9]Results!M75</f>
        <v>5</v>
      </c>
      <c r="I76" s="94">
        <f>[9]Results!N75</f>
        <v>0</v>
      </c>
      <c r="J76" s="93">
        <f>[9]Results!O75</f>
        <v>7</v>
      </c>
      <c r="K76" s="95">
        <f>[9]Results!P75</f>
        <v>0</v>
      </c>
      <c r="L76" s="94">
        <f>[9]Results!Q75</f>
        <v>3</v>
      </c>
      <c r="M76" s="94">
        <f>[9]Results!R75</f>
        <v>0</v>
      </c>
      <c r="N76" s="93">
        <f>[9]Results!S75</f>
        <v>2</v>
      </c>
      <c r="O76" s="95">
        <f>[9]Results!T75</f>
        <v>0</v>
      </c>
      <c r="P76" s="96">
        <f>[9]Results!U75</f>
        <v>0</v>
      </c>
      <c r="Q76" s="97">
        <f>[9]Results!V75</f>
        <v>0</v>
      </c>
      <c r="R76" s="96">
        <f>[9]Results!W75</f>
        <v>0</v>
      </c>
      <c r="S76" s="97">
        <f>[9]Results!X75</f>
        <v>0</v>
      </c>
      <c r="T76" s="96">
        <f>[9]Results!Y75</f>
        <v>1</v>
      </c>
      <c r="U76" s="97">
        <f>[9]Results!Z75</f>
        <v>0</v>
      </c>
      <c r="V76" s="96">
        <f>[9]Results!AA75</f>
        <v>9</v>
      </c>
      <c r="W76" s="97">
        <f>[9]Results!AB75</f>
        <v>0</v>
      </c>
      <c r="X76" s="96">
        <f>[9]Results!AC75</f>
        <v>1</v>
      </c>
      <c r="Y76" s="97">
        <f>[9]Results!AD75</f>
        <v>0</v>
      </c>
    </row>
    <row r="77" spans="2:25" x14ac:dyDescent="0.3">
      <c r="B77" s="126" t="s">
        <v>411</v>
      </c>
      <c r="C77" s="129" t="s">
        <v>260</v>
      </c>
      <c r="D77" s="125" t="s">
        <v>412</v>
      </c>
      <c r="E77" s="128" t="s">
        <v>261</v>
      </c>
      <c r="F77" s="93">
        <f>[9]Results!K76</f>
        <v>39</v>
      </c>
      <c r="G77" s="95">
        <f>[9]Results!L76</f>
        <v>0</v>
      </c>
      <c r="H77" s="94">
        <f>[9]Results!M76</f>
        <v>14</v>
      </c>
      <c r="I77" s="94">
        <f>[9]Results!N76</f>
        <v>0</v>
      </c>
      <c r="J77" s="93">
        <f>[9]Results!O76</f>
        <v>9</v>
      </c>
      <c r="K77" s="95">
        <f>[9]Results!P76</f>
        <v>0</v>
      </c>
      <c r="L77" s="94">
        <f>[9]Results!Q76</f>
        <v>3</v>
      </c>
      <c r="M77" s="94">
        <f>[9]Results!R76</f>
        <v>0</v>
      </c>
      <c r="N77" s="93">
        <f>[9]Results!S76</f>
        <v>5</v>
      </c>
      <c r="O77" s="95">
        <f>[9]Results!T76</f>
        <v>0</v>
      </c>
      <c r="P77" s="96">
        <f>[9]Results!U76</f>
        <v>0</v>
      </c>
      <c r="Q77" s="97">
        <f>[9]Results!V76</f>
        <v>0</v>
      </c>
      <c r="R77" s="96">
        <f>[9]Results!W76</f>
        <v>0</v>
      </c>
      <c r="S77" s="97">
        <f>[9]Results!X76</f>
        <v>0</v>
      </c>
      <c r="T77" s="96">
        <f>[9]Results!Y76</f>
        <v>0</v>
      </c>
      <c r="U77" s="97">
        <f>[9]Results!Z76</f>
        <v>0</v>
      </c>
      <c r="V77" s="96">
        <f>[9]Results!AA76</f>
        <v>13</v>
      </c>
      <c r="W77" s="97">
        <f>[9]Results!AB76</f>
        <v>0</v>
      </c>
      <c r="X77" s="96">
        <f>[9]Results!AC76</f>
        <v>2</v>
      </c>
      <c r="Y77" s="97">
        <f>[9]Results!AD76</f>
        <v>0</v>
      </c>
    </row>
    <row r="78" spans="2:25" x14ac:dyDescent="0.3">
      <c r="B78" s="126" t="s">
        <v>411</v>
      </c>
      <c r="C78" s="129" t="s">
        <v>236</v>
      </c>
      <c r="D78" s="125" t="s">
        <v>413</v>
      </c>
      <c r="E78" s="128" t="s">
        <v>237</v>
      </c>
      <c r="F78" s="93">
        <f>[9]Results!K77</f>
        <v>20</v>
      </c>
      <c r="G78" s="95">
        <f>[9]Results!L77</f>
        <v>2</v>
      </c>
      <c r="H78" s="94">
        <f>[9]Results!M77</f>
        <v>6</v>
      </c>
      <c r="I78" s="94">
        <f>[9]Results!N77</f>
        <v>0</v>
      </c>
      <c r="J78" s="93">
        <f>[9]Results!O77</f>
        <v>31</v>
      </c>
      <c r="K78" s="95">
        <f>[9]Results!P77</f>
        <v>0</v>
      </c>
      <c r="L78" s="94">
        <f>[9]Results!Q77</f>
        <v>3</v>
      </c>
      <c r="M78" s="94">
        <f>[9]Results!R77</f>
        <v>1</v>
      </c>
      <c r="N78" s="93">
        <f>[9]Results!S77</f>
        <v>30</v>
      </c>
      <c r="O78" s="95">
        <f>[9]Results!T77</f>
        <v>0</v>
      </c>
      <c r="P78" s="96">
        <f>[9]Results!U77</f>
        <v>1</v>
      </c>
      <c r="Q78" s="97">
        <f>[9]Results!V77</f>
        <v>0</v>
      </c>
      <c r="R78" s="96">
        <f>[9]Results!W77</f>
        <v>0</v>
      </c>
      <c r="S78" s="97">
        <f>[9]Results!X77</f>
        <v>0</v>
      </c>
      <c r="T78" s="96">
        <f>[9]Results!Y77</f>
        <v>0</v>
      </c>
      <c r="U78" s="97">
        <f>[9]Results!Z77</f>
        <v>0</v>
      </c>
      <c r="V78" s="96">
        <f>[9]Results!AA77</f>
        <v>0</v>
      </c>
      <c r="W78" s="97">
        <f>[9]Results!AB77</f>
        <v>0</v>
      </c>
      <c r="X78" s="96">
        <f>[9]Results!AC77</f>
        <v>0</v>
      </c>
      <c r="Y78" s="97">
        <f>[9]Results!AD77</f>
        <v>0</v>
      </c>
    </row>
    <row r="79" spans="2:25" x14ac:dyDescent="0.3">
      <c r="B79" s="126" t="s">
        <v>411</v>
      </c>
      <c r="C79" s="129" t="s">
        <v>136</v>
      </c>
      <c r="D79" s="125" t="s">
        <v>414</v>
      </c>
      <c r="E79" s="128" t="s">
        <v>137</v>
      </c>
      <c r="F79" s="93">
        <f>[9]Results!K78</f>
        <v>130</v>
      </c>
      <c r="G79" s="95">
        <f>[9]Results!L78</f>
        <v>3</v>
      </c>
      <c r="H79" s="94">
        <f>[9]Results!M78</f>
        <v>14</v>
      </c>
      <c r="I79" s="94">
        <f>[9]Results!N78</f>
        <v>1</v>
      </c>
      <c r="J79" s="93">
        <f>[9]Results!O78</f>
        <v>18</v>
      </c>
      <c r="K79" s="95">
        <f>[9]Results!P78</f>
        <v>6</v>
      </c>
      <c r="L79" s="94">
        <f>[9]Results!Q78</f>
        <v>8</v>
      </c>
      <c r="M79" s="94">
        <f>[9]Results!R78</f>
        <v>0</v>
      </c>
      <c r="N79" s="93">
        <f>[9]Results!S78</f>
        <v>14</v>
      </c>
      <c r="O79" s="95">
        <f>[9]Results!T78</f>
        <v>3</v>
      </c>
      <c r="P79" s="96">
        <f>[9]Results!U78</f>
        <v>4</v>
      </c>
      <c r="Q79" s="97">
        <f>[9]Results!V78</f>
        <v>0</v>
      </c>
      <c r="R79" s="96">
        <f>[9]Results!W78</f>
        <v>0</v>
      </c>
      <c r="S79" s="97">
        <f>[9]Results!X78</f>
        <v>0</v>
      </c>
      <c r="T79" s="96">
        <f>[9]Results!Y78</f>
        <v>1</v>
      </c>
      <c r="U79" s="97">
        <f>[9]Results!Z78</f>
        <v>0</v>
      </c>
      <c r="V79" s="96">
        <f>[9]Results!AA78</f>
        <v>85</v>
      </c>
      <c r="W79" s="97">
        <f>[9]Results!AB78</f>
        <v>4</v>
      </c>
      <c r="X79" s="96">
        <f>[9]Results!AC78</f>
        <v>4</v>
      </c>
      <c r="Y79" s="97">
        <f>[9]Results!AD78</f>
        <v>0</v>
      </c>
    </row>
    <row r="80" spans="2:25" x14ac:dyDescent="0.3">
      <c r="B80" s="126" t="s">
        <v>411</v>
      </c>
      <c r="C80" s="129" t="s">
        <v>186</v>
      </c>
      <c r="D80" s="125" t="s">
        <v>415</v>
      </c>
      <c r="E80" s="128" t="s">
        <v>187</v>
      </c>
      <c r="F80" s="93">
        <f>[9]Results!K79</f>
        <v>53</v>
      </c>
      <c r="G80" s="95">
        <f>[9]Results!L79</f>
        <v>0</v>
      </c>
      <c r="H80" s="94">
        <f>[9]Results!M79</f>
        <v>4</v>
      </c>
      <c r="I80" s="94">
        <f>[9]Results!N79</f>
        <v>0</v>
      </c>
      <c r="J80" s="93">
        <f>[9]Results!O79</f>
        <v>84</v>
      </c>
      <c r="K80" s="95">
        <f>[9]Results!P79</f>
        <v>1</v>
      </c>
      <c r="L80" s="94">
        <f>[9]Results!Q79</f>
        <v>11</v>
      </c>
      <c r="M80" s="94">
        <f>[9]Results!R79</f>
        <v>0</v>
      </c>
      <c r="N80" s="93">
        <f>[9]Results!S79</f>
        <v>14</v>
      </c>
      <c r="O80" s="95">
        <f>[9]Results!T79</f>
        <v>4</v>
      </c>
      <c r="P80" s="96">
        <f>[9]Results!U79</f>
        <v>6</v>
      </c>
      <c r="Q80" s="97">
        <f>[9]Results!V79</f>
        <v>0</v>
      </c>
      <c r="R80" s="96">
        <f>[9]Results!W79</f>
        <v>3</v>
      </c>
      <c r="S80" s="97">
        <f>[9]Results!X79</f>
        <v>0</v>
      </c>
      <c r="T80" s="96">
        <f>[9]Results!Y79</f>
        <v>1</v>
      </c>
      <c r="U80" s="97">
        <f>[9]Results!Z79</f>
        <v>0</v>
      </c>
      <c r="V80" s="96">
        <f>[9]Results!AA79</f>
        <v>78</v>
      </c>
      <c r="W80" s="97">
        <f>[9]Results!AB79</f>
        <v>3</v>
      </c>
      <c r="X80" s="96">
        <f>[9]Results!AC79</f>
        <v>13</v>
      </c>
      <c r="Y80" s="97">
        <f>[9]Results!AD79</f>
        <v>0</v>
      </c>
    </row>
    <row r="81" spans="2:25" x14ac:dyDescent="0.3">
      <c r="B81" s="126" t="s">
        <v>411</v>
      </c>
      <c r="C81" s="129" t="s">
        <v>222</v>
      </c>
      <c r="D81" s="125" t="s">
        <v>416</v>
      </c>
      <c r="E81" s="128" t="s">
        <v>223</v>
      </c>
      <c r="F81" s="93">
        <f>[9]Results!K80</f>
        <v>88</v>
      </c>
      <c r="G81" s="95">
        <f>[9]Results!L80</f>
        <v>0</v>
      </c>
      <c r="H81" s="94">
        <f>[9]Results!M80</f>
        <v>3</v>
      </c>
      <c r="I81" s="94">
        <f>[9]Results!N80</f>
        <v>0</v>
      </c>
      <c r="J81" s="93">
        <f>[9]Results!O80</f>
        <v>4</v>
      </c>
      <c r="K81" s="95">
        <f>[9]Results!P80</f>
        <v>1</v>
      </c>
      <c r="L81" s="94">
        <f>[9]Results!Q80</f>
        <v>2</v>
      </c>
      <c r="M81" s="94">
        <f>[9]Results!R80</f>
        <v>0</v>
      </c>
      <c r="N81" s="93">
        <f>[9]Results!S80</f>
        <v>4</v>
      </c>
      <c r="O81" s="95">
        <f>[9]Results!T80</f>
        <v>0</v>
      </c>
      <c r="P81" s="96">
        <f>[9]Results!U80</f>
        <v>5</v>
      </c>
      <c r="Q81" s="97">
        <f>[9]Results!V80</f>
        <v>0</v>
      </c>
      <c r="R81" s="96">
        <f>[9]Results!W80</f>
        <v>0</v>
      </c>
      <c r="S81" s="97">
        <f>[9]Results!X80</f>
        <v>0</v>
      </c>
      <c r="T81" s="96">
        <f>[9]Results!Y80</f>
        <v>0</v>
      </c>
      <c r="U81" s="97">
        <f>[9]Results!Z80</f>
        <v>0</v>
      </c>
      <c r="V81" s="96">
        <f>[9]Results!AA80</f>
        <v>5</v>
      </c>
      <c r="W81" s="97">
        <f>[9]Results!AB80</f>
        <v>0</v>
      </c>
      <c r="X81" s="96">
        <f>[9]Results!AC80</f>
        <v>3</v>
      </c>
      <c r="Y81" s="97">
        <f>[9]Results!AD80</f>
        <v>0</v>
      </c>
    </row>
    <row r="82" spans="2:25" x14ac:dyDescent="0.3">
      <c r="B82" s="126" t="s">
        <v>411</v>
      </c>
      <c r="C82" s="129" t="s">
        <v>146</v>
      </c>
      <c r="D82" s="125" t="s">
        <v>417</v>
      </c>
      <c r="E82" s="128" t="s">
        <v>147</v>
      </c>
      <c r="F82" s="93">
        <f>[9]Results!K81</f>
        <v>68</v>
      </c>
      <c r="G82" s="95">
        <f>[9]Results!L81</f>
        <v>0</v>
      </c>
      <c r="H82" s="94">
        <f>[9]Results!M81</f>
        <v>2</v>
      </c>
      <c r="I82" s="94">
        <f>[9]Results!N81</f>
        <v>0</v>
      </c>
      <c r="J82" s="93">
        <f>[9]Results!O81</f>
        <v>3</v>
      </c>
      <c r="K82" s="95">
        <f>[9]Results!P81</f>
        <v>0</v>
      </c>
      <c r="L82" s="94">
        <f>[9]Results!Q81</f>
        <v>0</v>
      </c>
      <c r="M82" s="94">
        <f>[9]Results!R81</f>
        <v>0</v>
      </c>
      <c r="N82" s="93">
        <f>[9]Results!S81</f>
        <v>2</v>
      </c>
      <c r="O82" s="95">
        <f>[9]Results!T81</f>
        <v>0</v>
      </c>
      <c r="P82" s="96">
        <f>[9]Results!U81</f>
        <v>0</v>
      </c>
      <c r="Q82" s="97">
        <f>[9]Results!V81</f>
        <v>0</v>
      </c>
      <c r="R82" s="96">
        <f>[9]Results!W81</f>
        <v>0</v>
      </c>
      <c r="S82" s="97">
        <f>[9]Results!X81</f>
        <v>0</v>
      </c>
      <c r="T82" s="96">
        <f>[9]Results!Y81</f>
        <v>1</v>
      </c>
      <c r="U82" s="97">
        <f>[9]Results!Z81</f>
        <v>0</v>
      </c>
      <c r="V82" s="96">
        <f>[9]Results!AA81</f>
        <v>10</v>
      </c>
      <c r="W82" s="97">
        <f>[9]Results!AB81</f>
        <v>0</v>
      </c>
      <c r="X82" s="96">
        <f>[9]Results!AC81</f>
        <v>2</v>
      </c>
      <c r="Y82" s="97">
        <f>[9]Results!AD81</f>
        <v>0</v>
      </c>
    </row>
    <row r="83" spans="2:25" x14ac:dyDescent="0.3">
      <c r="B83" s="126" t="s">
        <v>411</v>
      </c>
      <c r="C83" s="129" t="s">
        <v>184</v>
      </c>
      <c r="D83" s="125" t="s">
        <v>417</v>
      </c>
      <c r="E83" s="128" t="s">
        <v>185</v>
      </c>
      <c r="F83" s="93">
        <f>[9]Results!K82</f>
        <v>89</v>
      </c>
      <c r="G83" s="95">
        <f>[9]Results!L82</f>
        <v>0</v>
      </c>
      <c r="H83" s="94">
        <f>[9]Results!M82</f>
        <v>5</v>
      </c>
      <c r="I83" s="94">
        <f>[9]Results!N82</f>
        <v>0</v>
      </c>
      <c r="J83" s="93">
        <f>[9]Results!O82</f>
        <v>6</v>
      </c>
      <c r="K83" s="95">
        <f>[9]Results!P82</f>
        <v>0</v>
      </c>
      <c r="L83" s="94">
        <f>[9]Results!Q82</f>
        <v>1</v>
      </c>
      <c r="M83" s="94">
        <f>[9]Results!R82</f>
        <v>0</v>
      </c>
      <c r="N83" s="93">
        <f>[9]Results!S82</f>
        <v>3</v>
      </c>
      <c r="O83" s="95">
        <f>[9]Results!T82</f>
        <v>0</v>
      </c>
      <c r="P83" s="96">
        <f>[9]Results!U82</f>
        <v>1</v>
      </c>
      <c r="Q83" s="97">
        <f>[9]Results!V82</f>
        <v>0</v>
      </c>
      <c r="R83" s="96">
        <f>[9]Results!W82</f>
        <v>0</v>
      </c>
      <c r="S83" s="97">
        <f>[9]Results!X82</f>
        <v>0</v>
      </c>
      <c r="T83" s="96">
        <f>[9]Results!Y82</f>
        <v>0</v>
      </c>
      <c r="U83" s="97">
        <f>[9]Results!Z82</f>
        <v>0</v>
      </c>
      <c r="V83" s="96">
        <f>[9]Results!AA82</f>
        <v>22</v>
      </c>
      <c r="W83" s="97">
        <f>[9]Results!AB82</f>
        <v>0</v>
      </c>
      <c r="X83" s="96">
        <f>[9]Results!AC82</f>
        <v>2</v>
      </c>
      <c r="Y83" s="97">
        <f>[9]Results!AD82</f>
        <v>0</v>
      </c>
    </row>
    <row r="84" spans="2:25" x14ac:dyDescent="0.3">
      <c r="B84" s="126" t="s">
        <v>411</v>
      </c>
      <c r="C84" s="129" t="s">
        <v>282</v>
      </c>
      <c r="D84" s="125" t="s">
        <v>417</v>
      </c>
      <c r="E84" s="128" t="s">
        <v>283</v>
      </c>
      <c r="F84" s="93">
        <f>[9]Results!K83</f>
        <v>77</v>
      </c>
      <c r="G84" s="95">
        <f>[9]Results!L83</f>
        <v>0</v>
      </c>
      <c r="H84" s="94">
        <f>[9]Results!M83</f>
        <v>5</v>
      </c>
      <c r="I84" s="94">
        <f>[9]Results!N83</f>
        <v>0</v>
      </c>
      <c r="J84" s="93">
        <f>[9]Results!O83</f>
        <v>3</v>
      </c>
      <c r="K84" s="95">
        <f>[9]Results!P83</f>
        <v>0</v>
      </c>
      <c r="L84" s="94">
        <f>[9]Results!Q83</f>
        <v>1</v>
      </c>
      <c r="M84" s="94">
        <f>[9]Results!R83</f>
        <v>0</v>
      </c>
      <c r="N84" s="93">
        <f>[9]Results!S83</f>
        <v>11</v>
      </c>
      <c r="O84" s="95">
        <f>[9]Results!T83</f>
        <v>0</v>
      </c>
      <c r="P84" s="96">
        <f>[9]Results!U83</f>
        <v>0</v>
      </c>
      <c r="Q84" s="97">
        <f>[9]Results!V83</f>
        <v>0</v>
      </c>
      <c r="R84" s="96">
        <f>[9]Results!W83</f>
        <v>0</v>
      </c>
      <c r="S84" s="97">
        <f>[9]Results!X83</f>
        <v>0</v>
      </c>
      <c r="T84" s="96">
        <f>[9]Results!Y83</f>
        <v>0</v>
      </c>
      <c r="U84" s="97">
        <f>[9]Results!Z83</f>
        <v>0</v>
      </c>
      <c r="V84" s="96">
        <f>[9]Results!AA83</f>
        <v>20</v>
      </c>
      <c r="W84" s="97">
        <f>[9]Results!AB83</f>
        <v>0</v>
      </c>
      <c r="X84" s="96">
        <f>[9]Results!AC83</f>
        <v>1</v>
      </c>
      <c r="Y84" s="97">
        <f>[9]Results!AD83</f>
        <v>0</v>
      </c>
    </row>
    <row r="85" spans="2:25" x14ac:dyDescent="0.3">
      <c r="B85" s="126" t="s">
        <v>411</v>
      </c>
      <c r="C85" s="129" t="s">
        <v>108</v>
      </c>
      <c r="D85" s="125" t="s">
        <v>418</v>
      </c>
      <c r="E85" s="128" t="s">
        <v>109</v>
      </c>
      <c r="F85" s="93">
        <f>[9]Results!K84</f>
        <v>121</v>
      </c>
      <c r="G85" s="95">
        <f>[9]Results!L84</f>
        <v>9</v>
      </c>
      <c r="H85" s="94">
        <f>[9]Results!M84</f>
        <v>3</v>
      </c>
      <c r="I85" s="94">
        <f>[9]Results!N84</f>
        <v>0</v>
      </c>
      <c r="J85" s="93">
        <f>[9]Results!O84</f>
        <v>47</v>
      </c>
      <c r="K85" s="95">
        <f>[9]Results!P84</f>
        <v>2</v>
      </c>
      <c r="L85" s="94">
        <f>[9]Results!Q84</f>
        <v>8</v>
      </c>
      <c r="M85" s="94">
        <f>[9]Results!R84</f>
        <v>0</v>
      </c>
      <c r="N85" s="93">
        <f>[9]Results!S84</f>
        <v>80</v>
      </c>
      <c r="O85" s="95">
        <f>[9]Results!T84</f>
        <v>3</v>
      </c>
      <c r="P85" s="96">
        <f>[9]Results!U84</f>
        <v>26</v>
      </c>
      <c r="Q85" s="97">
        <f>[9]Results!V84</f>
        <v>1</v>
      </c>
      <c r="R85" s="96">
        <f>[9]Results!W84</f>
        <v>5</v>
      </c>
      <c r="S85" s="97">
        <f>[9]Results!X84</f>
        <v>0</v>
      </c>
      <c r="T85" s="96">
        <f>[9]Results!Y84</f>
        <v>1</v>
      </c>
      <c r="U85" s="97">
        <f>[9]Results!Z84</f>
        <v>2</v>
      </c>
      <c r="V85" s="96">
        <f>[9]Results!AA84</f>
        <v>24</v>
      </c>
      <c r="W85" s="97">
        <f>[9]Results!AB84</f>
        <v>3</v>
      </c>
      <c r="X85" s="96">
        <f>[9]Results!AC84</f>
        <v>5</v>
      </c>
      <c r="Y85" s="97">
        <f>[9]Results!AD84</f>
        <v>0</v>
      </c>
    </row>
    <row r="86" spans="2:25" x14ac:dyDescent="0.3">
      <c r="B86" s="126" t="s">
        <v>411</v>
      </c>
      <c r="C86" s="129" t="s">
        <v>104</v>
      </c>
      <c r="D86" s="125" t="s">
        <v>419</v>
      </c>
      <c r="E86" s="128" t="s">
        <v>105</v>
      </c>
      <c r="F86" s="93">
        <f>[9]Results!K85</f>
        <v>129</v>
      </c>
      <c r="G86" s="95">
        <f>[9]Results!L85</f>
        <v>40</v>
      </c>
      <c r="H86" s="94">
        <f>[9]Results!M85</f>
        <v>21</v>
      </c>
      <c r="I86" s="94">
        <f>[9]Results!N85</f>
        <v>8</v>
      </c>
      <c r="J86" s="93">
        <f>[9]Results!O85</f>
        <v>10</v>
      </c>
      <c r="K86" s="95">
        <f>[9]Results!P85</f>
        <v>4</v>
      </c>
      <c r="L86" s="94">
        <f>[9]Results!Q85</f>
        <v>4</v>
      </c>
      <c r="M86" s="94">
        <f>[9]Results!R85</f>
        <v>2</v>
      </c>
      <c r="N86" s="93">
        <f>[9]Results!S85</f>
        <v>5</v>
      </c>
      <c r="O86" s="95">
        <f>[9]Results!T85</f>
        <v>10</v>
      </c>
      <c r="P86" s="96">
        <f>[9]Results!U85</f>
        <v>18</v>
      </c>
      <c r="Q86" s="97">
        <f>[9]Results!V85</f>
        <v>2</v>
      </c>
      <c r="R86" s="96">
        <f>[9]Results!W85</f>
        <v>3</v>
      </c>
      <c r="S86" s="97">
        <f>[9]Results!X85</f>
        <v>3</v>
      </c>
      <c r="T86" s="96">
        <f>[9]Results!Y85</f>
        <v>0</v>
      </c>
      <c r="U86" s="97">
        <f>[9]Results!Z85</f>
        <v>0</v>
      </c>
      <c r="V86" s="96">
        <f>[9]Results!AA85</f>
        <v>62</v>
      </c>
      <c r="W86" s="97">
        <f>[9]Results!AB85</f>
        <v>4</v>
      </c>
      <c r="X86" s="96">
        <f>[9]Results!AC85</f>
        <v>12</v>
      </c>
      <c r="Y86" s="97">
        <f>[9]Results!AD85</f>
        <v>1</v>
      </c>
    </row>
    <row r="87" spans="2:25" ht="15" thickBot="1" x14ac:dyDescent="0.35">
      <c r="B87" s="126" t="s">
        <v>411</v>
      </c>
      <c r="C87" s="129" t="s">
        <v>134</v>
      </c>
      <c r="D87" s="125" t="s">
        <v>420</v>
      </c>
      <c r="E87" s="128" t="s">
        <v>135</v>
      </c>
      <c r="F87" s="93">
        <f>[9]Results!K86</f>
        <v>314</v>
      </c>
      <c r="G87" s="95">
        <f>[9]Results!L86</f>
        <v>31</v>
      </c>
      <c r="H87" s="94">
        <f>[9]Results!M86</f>
        <v>40</v>
      </c>
      <c r="I87" s="94">
        <f>[9]Results!N86</f>
        <v>7</v>
      </c>
      <c r="J87" s="93">
        <f>[9]Results!O86</f>
        <v>13</v>
      </c>
      <c r="K87" s="95">
        <f>[9]Results!P86</f>
        <v>13</v>
      </c>
      <c r="L87" s="93">
        <f>[9]Results!Q86</f>
        <v>3</v>
      </c>
      <c r="M87" s="94">
        <f>[9]Results!R86</f>
        <v>0</v>
      </c>
      <c r="N87" s="93">
        <f>[9]Results!S86</f>
        <v>3</v>
      </c>
      <c r="O87" s="95">
        <f>[9]Results!T86</f>
        <v>17</v>
      </c>
      <c r="P87" s="93">
        <f>[9]Results!U86</f>
        <v>5</v>
      </c>
      <c r="Q87" s="95">
        <f>[9]Results!V86</f>
        <v>0</v>
      </c>
      <c r="R87" s="93">
        <f>[9]Results!W86</f>
        <v>0</v>
      </c>
      <c r="S87" s="95">
        <f>[9]Results!X86</f>
        <v>0</v>
      </c>
      <c r="T87" s="93">
        <f>[9]Results!Y86</f>
        <v>0</v>
      </c>
      <c r="U87" s="95">
        <f>[9]Results!Z86</f>
        <v>0</v>
      </c>
      <c r="V87" s="93">
        <f>[9]Results!AA86</f>
        <v>25</v>
      </c>
      <c r="W87" s="95">
        <f>[9]Results!AB86</f>
        <v>14</v>
      </c>
      <c r="X87" s="93">
        <f>[9]Results!AC86</f>
        <v>0</v>
      </c>
      <c r="Y87" s="95">
        <f>[9]Results!AD86</f>
        <v>0</v>
      </c>
    </row>
    <row r="88" spans="2:25" x14ac:dyDescent="0.3">
      <c r="B88" s="130" t="s">
        <v>411</v>
      </c>
      <c r="C88" s="131" t="s">
        <v>164</v>
      </c>
      <c r="D88" s="125" t="s">
        <v>421</v>
      </c>
      <c r="E88" s="132" t="s">
        <v>165</v>
      </c>
      <c r="F88" s="93">
        <f>[9]Results!K87</f>
        <v>39</v>
      </c>
      <c r="G88" s="95">
        <f>[9]Results!L87</f>
        <v>0</v>
      </c>
      <c r="H88" s="94">
        <f>[9]Results!M87</f>
        <v>4</v>
      </c>
      <c r="I88" s="94">
        <f>[9]Results!N87</f>
        <v>0</v>
      </c>
      <c r="J88" s="93">
        <f>[9]Results!O87</f>
        <v>35</v>
      </c>
      <c r="K88" s="95">
        <f>[9]Results!P87</f>
        <v>9</v>
      </c>
      <c r="L88" s="94">
        <f>[9]Results!Q87</f>
        <v>10</v>
      </c>
      <c r="M88" s="94">
        <f>[9]Results!R87</f>
        <v>1</v>
      </c>
      <c r="N88" s="93">
        <f>[9]Results!S87</f>
        <v>3</v>
      </c>
      <c r="O88" s="95">
        <f>[9]Results!T87</f>
        <v>6</v>
      </c>
      <c r="P88" s="96">
        <f>[9]Results!U87</f>
        <v>1</v>
      </c>
      <c r="Q88" s="97">
        <f>[9]Results!V87</f>
        <v>2</v>
      </c>
      <c r="R88" s="96">
        <f>[9]Results!W87</f>
        <v>0</v>
      </c>
      <c r="S88" s="97">
        <f>[9]Results!X87</f>
        <v>0</v>
      </c>
      <c r="T88" s="96">
        <f>[9]Results!Y87</f>
        <v>1</v>
      </c>
      <c r="U88" s="97">
        <f>[9]Results!Z87</f>
        <v>0</v>
      </c>
      <c r="V88" s="96">
        <f>[9]Results!AA87</f>
        <v>48</v>
      </c>
      <c r="W88" s="97">
        <f>[9]Results!AB87</f>
        <v>6</v>
      </c>
      <c r="X88" s="96">
        <f>[9]Results!AC87</f>
        <v>2</v>
      </c>
      <c r="Y88" s="97">
        <f>[9]Results!AD87</f>
        <v>0</v>
      </c>
    </row>
    <row r="89" spans="2:25" x14ac:dyDescent="0.3">
      <c r="B89" s="126" t="s">
        <v>411</v>
      </c>
      <c r="C89" s="129" t="s">
        <v>102</v>
      </c>
      <c r="D89" s="125" t="s">
        <v>422</v>
      </c>
      <c r="E89" s="128" t="s">
        <v>103</v>
      </c>
      <c r="F89" s="93" t="str">
        <f>[9]Results!K88</f>
        <v/>
      </c>
      <c r="G89" s="95" t="str">
        <f>[9]Results!L88</f>
        <v/>
      </c>
      <c r="H89" s="94" t="str">
        <f>[9]Results!M88</f>
        <v/>
      </c>
      <c r="I89" s="94" t="str">
        <f>[9]Results!N88</f>
        <v/>
      </c>
      <c r="J89" s="93" t="str">
        <f>[9]Results!O88</f>
        <v/>
      </c>
      <c r="K89" s="95" t="str">
        <f>[9]Results!P88</f>
        <v/>
      </c>
      <c r="L89" s="94" t="str">
        <f>[9]Results!Q88</f>
        <v/>
      </c>
      <c r="M89" s="94" t="str">
        <f>[9]Results!R88</f>
        <v/>
      </c>
      <c r="N89" s="93" t="str">
        <f>[9]Results!S88</f>
        <v/>
      </c>
      <c r="O89" s="95" t="str">
        <f>[9]Results!T88</f>
        <v/>
      </c>
      <c r="P89" s="96" t="str">
        <f>[9]Results!U88</f>
        <v/>
      </c>
      <c r="Q89" s="97" t="str">
        <f>[9]Results!V88</f>
        <v/>
      </c>
      <c r="R89" s="96" t="str">
        <f>[9]Results!W88</f>
        <v/>
      </c>
      <c r="S89" s="97" t="str">
        <f>[9]Results!X88</f>
        <v/>
      </c>
      <c r="T89" s="96" t="str">
        <f>[9]Results!Y88</f>
        <v/>
      </c>
      <c r="U89" s="97" t="str">
        <f>[9]Results!Z88</f>
        <v/>
      </c>
      <c r="V89" s="96" t="str">
        <f>[9]Results!AA88</f>
        <v/>
      </c>
      <c r="W89" s="97" t="str">
        <f>[9]Results!AB88</f>
        <v/>
      </c>
      <c r="X89" s="96" t="str">
        <f>[9]Results!AC88</f>
        <v/>
      </c>
      <c r="Y89" s="97" t="str">
        <f>[9]Results!AD88</f>
        <v/>
      </c>
    </row>
    <row r="90" spans="2:25" x14ac:dyDescent="0.3">
      <c r="B90" s="126" t="s">
        <v>423</v>
      </c>
      <c r="C90" s="129" t="s">
        <v>174</v>
      </c>
      <c r="D90" s="125" t="s">
        <v>424</v>
      </c>
      <c r="E90" s="128" t="s">
        <v>175</v>
      </c>
      <c r="F90" s="93">
        <f>[9]Results!K89</f>
        <v>284</v>
      </c>
      <c r="G90" s="95">
        <f>[9]Results!L89</f>
        <v>25</v>
      </c>
      <c r="H90" s="94">
        <f>[9]Results!M89</f>
        <v>27</v>
      </c>
      <c r="I90" s="94">
        <f>[9]Results!N89</f>
        <v>2</v>
      </c>
      <c r="J90" s="93">
        <f>[9]Results!O89</f>
        <v>39</v>
      </c>
      <c r="K90" s="95">
        <f>[9]Results!P89</f>
        <v>21</v>
      </c>
      <c r="L90" s="94">
        <f>[9]Results!Q89</f>
        <v>9</v>
      </c>
      <c r="M90" s="94">
        <f>[9]Results!R89</f>
        <v>1</v>
      </c>
      <c r="N90" s="93">
        <f>[9]Results!S89</f>
        <v>35</v>
      </c>
      <c r="O90" s="95">
        <f>[9]Results!T89</f>
        <v>16</v>
      </c>
      <c r="P90" s="96">
        <f>[9]Results!U89</f>
        <v>7</v>
      </c>
      <c r="Q90" s="97">
        <f>[9]Results!V89</f>
        <v>1</v>
      </c>
      <c r="R90" s="96">
        <f>[9]Results!W89</f>
        <v>2</v>
      </c>
      <c r="S90" s="97">
        <f>[9]Results!X89</f>
        <v>2</v>
      </c>
      <c r="T90" s="96">
        <f>[9]Results!Y89</f>
        <v>2</v>
      </c>
      <c r="U90" s="97">
        <f>[9]Results!Z89</f>
        <v>5</v>
      </c>
      <c r="V90" s="96">
        <f>[9]Results!AA89</f>
        <v>4</v>
      </c>
      <c r="W90" s="97">
        <f>[9]Results!AB89</f>
        <v>0</v>
      </c>
      <c r="X90" s="96">
        <f>[9]Results!AC89</f>
        <v>0</v>
      </c>
      <c r="Y90" s="97">
        <f>[9]Results!AD89</f>
        <v>0</v>
      </c>
    </row>
    <row r="91" spans="2:25" x14ac:dyDescent="0.3">
      <c r="B91" s="126" t="s">
        <v>423</v>
      </c>
      <c r="C91" s="129" t="s">
        <v>154</v>
      </c>
      <c r="D91" s="125" t="s">
        <v>425</v>
      </c>
      <c r="E91" s="128" t="s">
        <v>155</v>
      </c>
      <c r="F91" s="93">
        <f>[9]Results!K90</f>
        <v>124</v>
      </c>
      <c r="G91" s="95">
        <f>[9]Results!L90</f>
        <v>11</v>
      </c>
      <c r="H91" s="94">
        <f>[9]Results!M90</f>
        <v>0</v>
      </c>
      <c r="I91" s="94">
        <f>[9]Results!N90</f>
        <v>0</v>
      </c>
      <c r="J91" s="93">
        <f>[9]Results!O90</f>
        <v>213</v>
      </c>
      <c r="K91" s="95">
        <f>[9]Results!P90</f>
        <v>54</v>
      </c>
      <c r="L91" s="94">
        <f>[9]Results!Q90</f>
        <v>4</v>
      </c>
      <c r="M91" s="94">
        <f>[9]Results!R90</f>
        <v>2</v>
      </c>
      <c r="N91" s="93">
        <f>[9]Results!S90</f>
        <v>12</v>
      </c>
      <c r="O91" s="95">
        <f>[9]Results!T90</f>
        <v>9</v>
      </c>
      <c r="P91" s="96">
        <f>[9]Results!U90</f>
        <v>6</v>
      </c>
      <c r="Q91" s="97">
        <f>[9]Results!V90</f>
        <v>2</v>
      </c>
      <c r="R91" s="96">
        <f>[9]Results!W90</f>
        <v>8</v>
      </c>
      <c r="S91" s="97">
        <f>[9]Results!X90</f>
        <v>4</v>
      </c>
      <c r="T91" s="96">
        <f>[9]Results!Y90</f>
        <v>0</v>
      </c>
      <c r="U91" s="97">
        <f>[9]Results!Z90</f>
        <v>1</v>
      </c>
      <c r="V91" s="96">
        <f>[9]Results!AA90</f>
        <v>16</v>
      </c>
      <c r="W91" s="97">
        <f>[9]Results!AB90</f>
        <v>0</v>
      </c>
      <c r="X91" s="96">
        <f>[9]Results!AC90</f>
        <v>0</v>
      </c>
      <c r="Y91" s="97">
        <f>[9]Results!AD90</f>
        <v>0</v>
      </c>
    </row>
    <row r="92" spans="2:25" x14ac:dyDescent="0.3">
      <c r="B92" s="126" t="s">
        <v>423</v>
      </c>
      <c r="C92" s="129" t="s">
        <v>162</v>
      </c>
      <c r="D92" s="125" t="s">
        <v>426</v>
      </c>
      <c r="E92" s="128" t="s">
        <v>163</v>
      </c>
      <c r="F92" s="93">
        <f>[9]Results!K91</f>
        <v>125</v>
      </c>
      <c r="G92" s="95">
        <f>[9]Results!L91</f>
        <v>7</v>
      </c>
      <c r="H92" s="94">
        <f>[9]Results!M91</f>
        <v>2</v>
      </c>
      <c r="I92" s="94">
        <f>[9]Results!N91</f>
        <v>0</v>
      </c>
      <c r="J92" s="93">
        <f>[9]Results!O91</f>
        <v>60</v>
      </c>
      <c r="K92" s="95">
        <f>[9]Results!P91</f>
        <v>28</v>
      </c>
      <c r="L92" s="94">
        <f>[9]Results!Q91</f>
        <v>6</v>
      </c>
      <c r="M92" s="94">
        <f>[9]Results!R91</f>
        <v>0</v>
      </c>
      <c r="N92" s="93">
        <f>[9]Results!S91</f>
        <v>56</v>
      </c>
      <c r="O92" s="95">
        <f>[9]Results!T91</f>
        <v>16</v>
      </c>
      <c r="P92" s="96">
        <f>[9]Results!U91</f>
        <v>7</v>
      </c>
      <c r="Q92" s="97">
        <f>[9]Results!V91</f>
        <v>7</v>
      </c>
      <c r="R92" s="96">
        <f>[9]Results!W91</f>
        <v>7</v>
      </c>
      <c r="S92" s="97">
        <f>[9]Results!X91</f>
        <v>1</v>
      </c>
      <c r="T92" s="96">
        <f>[9]Results!Y91</f>
        <v>7</v>
      </c>
      <c r="U92" s="97">
        <f>[9]Results!Z91</f>
        <v>0</v>
      </c>
      <c r="V92" s="96">
        <f>[9]Results!AA91</f>
        <v>59</v>
      </c>
      <c r="W92" s="97">
        <f>[9]Results!AB91</f>
        <v>4</v>
      </c>
      <c r="X92" s="96">
        <f>[9]Results!AC91</f>
        <v>6</v>
      </c>
      <c r="Y92" s="97">
        <f>[9]Results!AD91</f>
        <v>0</v>
      </c>
    </row>
    <row r="93" spans="2:25" x14ac:dyDescent="0.3">
      <c r="B93" s="126" t="s">
        <v>423</v>
      </c>
      <c r="C93" s="129" t="s">
        <v>228</v>
      </c>
      <c r="D93" s="125" t="s">
        <v>426</v>
      </c>
      <c r="E93" s="128" t="s">
        <v>229</v>
      </c>
      <c r="F93" s="93">
        <f>[9]Results!K92</f>
        <v>13</v>
      </c>
      <c r="G93" s="95">
        <f>[9]Results!L92</f>
        <v>0</v>
      </c>
      <c r="H93" s="94">
        <f>[9]Results!M92</f>
        <v>0</v>
      </c>
      <c r="I93" s="94">
        <f>[9]Results!N92</f>
        <v>0</v>
      </c>
      <c r="J93" s="93">
        <f>[9]Results!O92</f>
        <v>18</v>
      </c>
      <c r="K93" s="95">
        <f>[9]Results!P92</f>
        <v>1</v>
      </c>
      <c r="L93" s="94">
        <f>[9]Results!Q92</f>
        <v>1</v>
      </c>
      <c r="M93" s="94">
        <f>[9]Results!R92</f>
        <v>0</v>
      </c>
      <c r="N93" s="93">
        <f>[9]Results!S92</f>
        <v>8</v>
      </c>
      <c r="O93" s="95">
        <f>[9]Results!T92</f>
        <v>0</v>
      </c>
      <c r="P93" s="96">
        <f>[9]Results!U92</f>
        <v>1</v>
      </c>
      <c r="Q93" s="97">
        <f>[9]Results!V92</f>
        <v>0</v>
      </c>
      <c r="R93" s="96">
        <f>[9]Results!W92</f>
        <v>3</v>
      </c>
      <c r="S93" s="97">
        <f>[9]Results!X92</f>
        <v>1</v>
      </c>
      <c r="T93" s="96">
        <f>[9]Results!Y92</f>
        <v>1</v>
      </c>
      <c r="U93" s="97">
        <f>[9]Results!Z92</f>
        <v>0</v>
      </c>
      <c r="V93" s="96">
        <f>[9]Results!AA92</f>
        <v>16</v>
      </c>
      <c r="W93" s="97">
        <f>[9]Results!AB92</f>
        <v>3</v>
      </c>
      <c r="X93" s="96">
        <f>[9]Results!AC92</f>
        <v>1</v>
      </c>
      <c r="Y93" s="97">
        <f>[9]Results!AD92</f>
        <v>0</v>
      </c>
    </row>
    <row r="94" spans="2:25" x14ac:dyDescent="0.3">
      <c r="B94" s="126" t="s">
        <v>423</v>
      </c>
      <c r="C94" s="129" t="s">
        <v>226</v>
      </c>
      <c r="D94" s="125" t="s">
        <v>427</v>
      </c>
      <c r="E94" s="128" t="s">
        <v>227</v>
      </c>
      <c r="F94" s="93">
        <f>[9]Results!K93</f>
        <v>194</v>
      </c>
      <c r="G94" s="95">
        <f>[9]Results!L93</f>
        <v>2</v>
      </c>
      <c r="H94" s="94">
        <f>[9]Results!M93</f>
        <v>5</v>
      </c>
      <c r="I94" s="94">
        <f>[9]Results!N93</f>
        <v>0</v>
      </c>
      <c r="J94" s="93">
        <f>[9]Results!O93</f>
        <v>6</v>
      </c>
      <c r="K94" s="95">
        <f>[9]Results!P93</f>
        <v>2</v>
      </c>
      <c r="L94" s="94">
        <f>[9]Results!Q93</f>
        <v>3</v>
      </c>
      <c r="M94" s="94">
        <f>[9]Results!R93</f>
        <v>0</v>
      </c>
      <c r="N94" s="93">
        <f>[9]Results!S93</f>
        <v>16</v>
      </c>
      <c r="O94" s="95">
        <f>[9]Results!T93</f>
        <v>4</v>
      </c>
      <c r="P94" s="96">
        <f>[9]Results!U93</f>
        <v>2</v>
      </c>
      <c r="Q94" s="97">
        <f>[9]Results!V93</f>
        <v>2</v>
      </c>
      <c r="R94" s="96">
        <f>[9]Results!W93</f>
        <v>24</v>
      </c>
      <c r="S94" s="97">
        <f>[9]Results!X93</f>
        <v>7</v>
      </c>
      <c r="T94" s="96">
        <f>[9]Results!Y93</f>
        <v>1</v>
      </c>
      <c r="U94" s="97">
        <f>[9]Results!Z93</f>
        <v>0</v>
      </c>
      <c r="V94" s="96">
        <f>[9]Results!AA93</f>
        <v>3</v>
      </c>
      <c r="W94" s="97">
        <f>[9]Results!AB93</f>
        <v>3</v>
      </c>
      <c r="X94" s="96">
        <f>[9]Results!AC93</f>
        <v>0</v>
      </c>
      <c r="Y94" s="97">
        <f>[9]Results!AD93</f>
        <v>0</v>
      </c>
    </row>
    <row r="95" spans="2:25" x14ac:dyDescent="0.3">
      <c r="B95" s="126" t="s">
        <v>423</v>
      </c>
      <c r="C95" s="129" t="s">
        <v>100</v>
      </c>
      <c r="D95" s="125" t="s">
        <v>427</v>
      </c>
      <c r="E95" s="128" t="s">
        <v>101</v>
      </c>
      <c r="F95" s="93">
        <f>[9]Results!K94</f>
        <v>0</v>
      </c>
      <c r="G95" s="95">
        <f>[9]Results!L94</f>
        <v>0</v>
      </c>
      <c r="H95" s="94">
        <f>[9]Results!M94</f>
        <v>0</v>
      </c>
      <c r="I95" s="94">
        <f>[9]Results!N94</f>
        <v>0</v>
      </c>
      <c r="J95" s="93">
        <f>[9]Results!O94</f>
        <v>21</v>
      </c>
      <c r="K95" s="95">
        <f>[9]Results!P94</f>
        <v>0</v>
      </c>
      <c r="L95" s="94">
        <f>[9]Results!Q94</f>
        <v>1</v>
      </c>
      <c r="M95" s="94">
        <f>[9]Results!R94</f>
        <v>0</v>
      </c>
      <c r="N95" s="93">
        <f>[9]Results!S94</f>
        <v>7</v>
      </c>
      <c r="O95" s="95">
        <f>[9]Results!T94</f>
        <v>0</v>
      </c>
      <c r="P95" s="96">
        <f>[9]Results!U94</f>
        <v>0</v>
      </c>
      <c r="Q95" s="97">
        <f>[9]Results!V94</f>
        <v>0</v>
      </c>
      <c r="R95" s="96">
        <f>[9]Results!W94</f>
        <v>1</v>
      </c>
      <c r="S95" s="97">
        <f>[9]Results!X94</f>
        <v>0</v>
      </c>
      <c r="T95" s="96">
        <f>[9]Results!Y94</f>
        <v>0</v>
      </c>
      <c r="U95" s="97">
        <f>[9]Results!Z94</f>
        <v>0</v>
      </c>
      <c r="V95" s="96">
        <f>[9]Results!AA94</f>
        <v>0</v>
      </c>
      <c r="W95" s="97">
        <f>[9]Results!AB94</f>
        <v>0</v>
      </c>
      <c r="X95" s="96">
        <f>[9]Results!AC94</f>
        <v>0</v>
      </c>
      <c r="Y95" s="97">
        <f>[9]Results!AD94</f>
        <v>0</v>
      </c>
    </row>
    <row r="96" spans="2:25" x14ac:dyDescent="0.3">
      <c r="B96" s="126" t="s">
        <v>423</v>
      </c>
      <c r="C96" s="129" t="s">
        <v>118</v>
      </c>
      <c r="D96" s="125" t="s">
        <v>427</v>
      </c>
      <c r="E96" s="128" t="s">
        <v>119</v>
      </c>
      <c r="F96" s="93">
        <f>[9]Results!K95</f>
        <v>45</v>
      </c>
      <c r="G96" s="95">
        <f>[9]Results!L95</f>
        <v>0</v>
      </c>
      <c r="H96" s="94">
        <f>[9]Results!M95</f>
        <v>0</v>
      </c>
      <c r="I96" s="94">
        <f>[9]Results!N95</f>
        <v>0</v>
      </c>
      <c r="J96" s="93">
        <f>[9]Results!O95</f>
        <v>12</v>
      </c>
      <c r="K96" s="95">
        <f>[9]Results!P95</f>
        <v>0</v>
      </c>
      <c r="L96" s="94">
        <f>[9]Results!Q95</f>
        <v>1</v>
      </c>
      <c r="M96" s="94">
        <f>[9]Results!R95</f>
        <v>0</v>
      </c>
      <c r="N96" s="93">
        <f>[9]Results!S95</f>
        <v>8</v>
      </c>
      <c r="O96" s="95">
        <f>[9]Results!T95</f>
        <v>0</v>
      </c>
      <c r="P96" s="96">
        <f>[9]Results!U95</f>
        <v>2</v>
      </c>
      <c r="Q96" s="97">
        <f>[9]Results!V95</f>
        <v>0</v>
      </c>
      <c r="R96" s="96">
        <f>[9]Results!W95</f>
        <v>2</v>
      </c>
      <c r="S96" s="97">
        <f>[9]Results!X95</f>
        <v>1</v>
      </c>
      <c r="T96" s="96">
        <f>[9]Results!Y95</f>
        <v>1</v>
      </c>
      <c r="U96" s="97">
        <f>[9]Results!Z95</f>
        <v>0</v>
      </c>
      <c r="V96" s="96">
        <f>[9]Results!AA95</f>
        <v>35</v>
      </c>
      <c r="W96" s="97">
        <f>[9]Results!AB95</f>
        <v>0</v>
      </c>
      <c r="X96" s="96">
        <f>[9]Results!AC95</f>
        <v>7</v>
      </c>
      <c r="Y96" s="97">
        <f>[9]Results!AD95</f>
        <v>0</v>
      </c>
    </row>
    <row r="97" spans="2:25" x14ac:dyDescent="0.3">
      <c r="B97" s="126" t="s">
        <v>423</v>
      </c>
      <c r="C97" s="129" t="s">
        <v>264</v>
      </c>
      <c r="D97" s="125" t="s">
        <v>428</v>
      </c>
      <c r="E97" s="128" t="s">
        <v>265</v>
      </c>
      <c r="F97" s="93">
        <f>[9]Results!K96</f>
        <v>93</v>
      </c>
      <c r="G97" s="95">
        <f>[9]Results!L96</f>
        <v>41</v>
      </c>
      <c r="H97" s="94">
        <f>[9]Results!M96</f>
        <v>5</v>
      </c>
      <c r="I97" s="94">
        <f>[9]Results!N96</f>
        <v>3</v>
      </c>
      <c r="J97" s="93">
        <f>[9]Results!O96</f>
        <v>26</v>
      </c>
      <c r="K97" s="95">
        <f>[9]Results!P96</f>
        <v>34</v>
      </c>
      <c r="L97" s="94">
        <f>[9]Results!Q96</f>
        <v>3</v>
      </c>
      <c r="M97" s="94">
        <f>[9]Results!R96</f>
        <v>3</v>
      </c>
      <c r="N97" s="93">
        <f>[9]Results!S96</f>
        <v>15</v>
      </c>
      <c r="O97" s="95">
        <f>[9]Results!T96</f>
        <v>12</v>
      </c>
      <c r="P97" s="96">
        <f>[9]Results!U96</f>
        <v>3</v>
      </c>
      <c r="Q97" s="97">
        <f>[9]Results!V96</f>
        <v>5</v>
      </c>
      <c r="R97" s="96">
        <f>[9]Results!W96</f>
        <v>0</v>
      </c>
      <c r="S97" s="97">
        <f>[9]Results!X96</f>
        <v>2</v>
      </c>
      <c r="T97" s="96">
        <f>[9]Results!Y96</f>
        <v>0</v>
      </c>
      <c r="U97" s="97">
        <f>[9]Results!Z96</f>
        <v>0</v>
      </c>
      <c r="V97" s="96">
        <f>[9]Results!AA96</f>
        <v>5</v>
      </c>
      <c r="W97" s="97">
        <f>[9]Results!AB96</f>
        <v>0</v>
      </c>
      <c r="X97" s="96">
        <f>[9]Results!AC96</f>
        <v>0</v>
      </c>
      <c r="Y97" s="97">
        <f>[9]Results!AD96</f>
        <v>0</v>
      </c>
    </row>
    <row r="98" spans="2:25" x14ac:dyDescent="0.3">
      <c r="B98" s="126" t="s">
        <v>423</v>
      </c>
      <c r="C98" s="129" t="s">
        <v>114</v>
      </c>
      <c r="D98" s="125" t="s">
        <v>429</v>
      </c>
      <c r="E98" s="128" t="s">
        <v>115</v>
      </c>
      <c r="F98" s="93">
        <f>[9]Results!K97</f>
        <v>45</v>
      </c>
      <c r="G98" s="95">
        <f>[9]Results!L97</f>
        <v>2</v>
      </c>
      <c r="H98" s="94">
        <f>[9]Results!M97</f>
        <v>3</v>
      </c>
      <c r="I98" s="94">
        <f>[9]Results!N97</f>
        <v>0</v>
      </c>
      <c r="J98" s="93">
        <f>[9]Results!O97</f>
        <v>6</v>
      </c>
      <c r="K98" s="95">
        <f>[9]Results!P97</f>
        <v>2</v>
      </c>
      <c r="L98" s="94">
        <f>[9]Results!Q97</f>
        <v>0</v>
      </c>
      <c r="M98" s="94">
        <f>[9]Results!R97</f>
        <v>0</v>
      </c>
      <c r="N98" s="93">
        <f>[9]Results!S97</f>
        <v>10</v>
      </c>
      <c r="O98" s="95">
        <f>[9]Results!T97</f>
        <v>1</v>
      </c>
      <c r="P98" s="96">
        <f>[9]Results!U97</f>
        <v>1</v>
      </c>
      <c r="Q98" s="97">
        <f>[9]Results!V97</f>
        <v>0</v>
      </c>
      <c r="R98" s="96">
        <f>[9]Results!W97</f>
        <v>0</v>
      </c>
      <c r="S98" s="97">
        <f>[9]Results!X97</f>
        <v>0</v>
      </c>
      <c r="T98" s="96">
        <f>[9]Results!Y97</f>
        <v>0</v>
      </c>
      <c r="U98" s="97">
        <f>[9]Results!Z97</f>
        <v>0</v>
      </c>
      <c r="V98" s="96">
        <f>[9]Results!AA97</f>
        <v>7</v>
      </c>
      <c r="W98" s="97">
        <f>[9]Results!AB97</f>
        <v>1</v>
      </c>
      <c r="X98" s="96">
        <f>[9]Results!AC97</f>
        <v>0</v>
      </c>
      <c r="Y98" s="97">
        <f>[9]Results!AD97</f>
        <v>0</v>
      </c>
    </row>
    <row r="99" spans="2:25" x14ac:dyDescent="0.3">
      <c r="B99" s="126" t="s">
        <v>423</v>
      </c>
      <c r="C99" s="129" t="s">
        <v>152</v>
      </c>
      <c r="D99" s="125" t="s">
        <v>429</v>
      </c>
      <c r="E99" s="128" t="s">
        <v>153</v>
      </c>
      <c r="F99" s="93">
        <f>[9]Results!K98</f>
        <v>55</v>
      </c>
      <c r="G99" s="95">
        <f>[9]Results!L98</f>
        <v>5</v>
      </c>
      <c r="H99" s="94">
        <f>[9]Results!M98</f>
        <v>3</v>
      </c>
      <c r="I99" s="94">
        <f>[9]Results!N98</f>
        <v>4</v>
      </c>
      <c r="J99" s="93">
        <f>[9]Results!O98</f>
        <v>48</v>
      </c>
      <c r="K99" s="95">
        <f>[9]Results!P98</f>
        <v>35</v>
      </c>
      <c r="L99" s="94">
        <f>[9]Results!Q98</f>
        <v>5</v>
      </c>
      <c r="M99" s="94">
        <f>[9]Results!R98</f>
        <v>6</v>
      </c>
      <c r="N99" s="93">
        <f>[9]Results!S98</f>
        <v>15</v>
      </c>
      <c r="O99" s="95">
        <f>[9]Results!T98</f>
        <v>17</v>
      </c>
      <c r="P99" s="96">
        <f>[9]Results!U98</f>
        <v>1</v>
      </c>
      <c r="Q99" s="97">
        <f>[9]Results!V98</f>
        <v>2</v>
      </c>
      <c r="R99" s="96">
        <f>[9]Results!W98</f>
        <v>3</v>
      </c>
      <c r="S99" s="97">
        <f>[9]Results!X98</f>
        <v>4</v>
      </c>
      <c r="T99" s="96">
        <f>[9]Results!Y98</f>
        <v>0</v>
      </c>
      <c r="U99" s="97">
        <f>[9]Results!Z98</f>
        <v>0</v>
      </c>
      <c r="V99" s="96">
        <f>[9]Results!AA98</f>
        <v>8</v>
      </c>
      <c r="W99" s="97">
        <f>[9]Results!AB98</f>
        <v>0</v>
      </c>
      <c r="X99" s="96">
        <f>[9]Results!AC98</f>
        <v>0</v>
      </c>
      <c r="Y99" s="97">
        <f>[9]Results!AD98</f>
        <v>0</v>
      </c>
    </row>
    <row r="100" spans="2:25" x14ac:dyDescent="0.3">
      <c r="B100" s="126" t="s">
        <v>423</v>
      </c>
      <c r="C100" s="129" t="s">
        <v>286</v>
      </c>
      <c r="D100" s="125" t="s">
        <v>429</v>
      </c>
      <c r="E100" s="128" t="s">
        <v>287</v>
      </c>
      <c r="F100" s="93">
        <f>[9]Results!K99</f>
        <v>138</v>
      </c>
      <c r="G100" s="95">
        <f>[9]Results!L99</f>
        <v>8</v>
      </c>
      <c r="H100" s="94">
        <f>[9]Results!M99</f>
        <v>12</v>
      </c>
      <c r="I100" s="94">
        <f>[9]Results!N99</f>
        <v>0</v>
      </c>
      <c r="J100" s="93">
        <f>[9]Results!O99</f>
        <v>51</v>
      </c>
      <c r="K100" s="95">
        <f>[9]Results!P99</f>
        <v>7</v>
      </c>
      <c r="L100" s="94">
        <f>[9]Results!Q99</f>
        <v>3</v>
      </c>
      <c r="M100" s="94">
        <f>[9]Results!R99</f>
        <v>0</v>
      </c>
      <c r="N100" s="93">
        <f>[9]Results!S99</f>
        <v>43</v>
      </c>
      <c r="O100" s="95">
        <f>[9]Results!T99</f>
        <v>10</v>
      </c>
      <c r="P100" s="96">
        <f>[9]Results!U99</f>
        <v>10</v>
      </c>
      <c r="Q100" s="97">
        <f>[9]Results!V99</f>
        <v>2</v>
      </c>
      <c r="R100" s="96">
        <f>[9]Results!W99</f>
        <v>0</v>
      </c>
      <c r="S100" s="97">
        <f>[9]Results!X99</f>
        <v>0</v>
      </c>
      <c r="T100" s="96">
        <f>[9]Results!Y99</f>
        <v>0</v>
      </c>
      <c r="U100" s="97">
        <f>[9]Results!Z99</f>
        <v>0</v>
      </c>
      <c r="V100" s="96">
        <f>[9]Results!AA99</f>
        <v>7</v>
      </c>
      <c r="W100" s="97">
        <f>[9]Results!AB99</f>
        <v>4</v>
      </c>
      <c r="X100" s="96">
        <f>[9]Results!AC99</f>
        <v>1</v>
      </c>
      <c r="Y100" s="97">
        <f>[9]Results!AD99</f>
        <v>0</v>
      </c>
    </row>
    <row r="101" spans="2:25" x14ac:dyDescent="0.3">
      <c r="B101" s="126" t="s">
        <v>430</v>
      </c>
      <c r="C101" s="129" t="s">
        <v>176</v>
      </c>
      <c r="D101" s="125" t="s">
        <v>431</v>
      </c>
      <c r="E101" s="128" t="s">
        <v>177</v>
      </c>
      <c r="F101" s="93">
        <f>[9]Results!K100</f>
        <v>14</v>
      </c>
      <c r="G101" s="95">
        <f>[9]Results!L100</f>
        <v>13</v>
      </c>
      <c r="H101" s="94">
        <f>[9]Results!M100</f>
        <v>3</v>
      </c>
      <c r="I101" s="94">
        <f>[9]Results!N100</f>
        <v>0</v>
      </c>
      <c r="J101" s="93">
        <f>[9]Results!O100</f>
        <v>5</v>
      </c>
      <c r="K101" s="95">
        <f>[9]Results!P100</f>
        <v>3</v>
      </c>
      <c r="L101" s="94">
        <f>[9]Results!Q100</f>
        <v>4</v>
      </c>
      <c r="M101" s="94">
        <f>[9]Results!R100</f>
        <v>0</v>
      </c>
      <c r="N101" s="93">
        <f>[9]Results!S100</f>
        <v>3</v>
      </c>
      <c r="O101" s="95">
        <f>[9]Results!T100</f>
        <v>9</v>
      </c>
      <c r="P101" s="96">
        <f>[9]Results!U100</f>
        <v>1</v>
      </c>
      <c r="Q101" s="97">
        <f>[9]Results!V100</f>
        <v>0</v>
      </c>
      <c r="R101" s="96">
        <f>[9]Results!W100</f>
        <v>0</v>
      </c>
      <c r="S101" s="97">
        <f>[9]Results!X100</f>
        <v>4</v>
      </c>
      <c r="T101" s="96">
        <f>[9]Results!Y100</f>
        <v>0</v>
      </c>
      <c r="U101" s="97">
        <f>[9]Results!Z100</f>
        <v>0</v>
      </c>
      <c r="V101" s="96">
        <f>[9]Results!AA100</f>
        <v>3</v>
      </c>
      <c r="W101" s="97">
        <f>[9]Results!AB100</f>
        <v>12</v>
      </c>
      <c r="X101" s="96">
        <f>[9]Results!AC100</f>
        <v>0</v>
      </c>
      <c r="Y101" s="97">
        <f>[9]Results!AD100</f>
        <v>0</v>
      </c>
    </row>
    <row r="102" spans="2:25" x14ac:dyDescent="0.3">
      <c r="B102" s="126" t="s">
        <v>430</v>
      </c>
      <c r="C102" s="129" t="s">
        <v>138</v>
      </c>
      <c r="D102" s="125" t="s">
        <v>432</v>
      </c>
      <c r="E102" s="128" t="s">
        <v>139</v>
      </c>
      <c r="F102" s="93">
        <f>[9]Results!K101</f>
        <v>119</v>
      </c>
      <c r="G102" s="95">
        <f>[9]Results!L101</f>
        <v>9</v>
      </c>
      <c r="H102" s="94">
        <f>[9]Results!M101</f>
        <v>1</v>
      </c>
      <c r="I102" s="94">
        <f>[9]Results!N101</f>
        <v>0</v>
      </c>
      <c r="J102" s="93">
        <f>[9]Results!O101</f>
        <v>62</v>
      </c>
      <c r="K102" s="95">
        <f>[9]Results!P101</f>
        <v>4</v>
      </c>
      <c r="L102" s="94">
        <f>[9]Results!Q101</f>
        <v>4</v>
      </c>
      <c r="M102" s="94">
        <f>[9]Results!R101</f>
        <v>1</v>
      </c>
      <c r="N102" s="93">
        <f>[9]Results!S101</f>
        <v>36</v>
      </c>
      <c r="O102" s="95">
        <f>[9]Results!T101</f>
        <v>12</v>
      </c>
      <c r="P102" s="96">
        <f>[9]Results!U101</f>
        <v>18</v>
      </c>
      <c r="Q102" s="97">
        <f>[9]Results!V101</f>
        <v>4</v>
      </c>
      <c r="R102" s="96">
        <f>[9]Results!W101</f>
        <v>7</v>
      </c>
      <c r="S102" s="97">
        <f>[9]Results!X101</f>
        <v>0</v>
      </c>
      <c r="T102" s="96">
        <f>[9]Results!Y101</f>
        <v>1</v>
      </c>
      <c r="U102" s="97">
        <f>[9]Results!Z101</f>
        <v>0</v>
      </c>
      <c r="V102" s="96">
        <f>[9]Results!AA101</f>
        <v>48</v>
      </c>
      <c r="W102" s="97">
        <f>[9]Results!AB101</f>
        <v>2</v>
      </c>
      <c r="X102" s="96">
        <f>[9]Results!AC101</f>
        <v>3</v>
      </c>
      <c r="Y102" s="97">
        <f>[9]Results!AD101</f>
        <v>1</v>
      </c>
    </row>
    <row r="103" spans="2:25" x14ac:dyDescent="0.3">
      <c r="B103" s="126" t="s">
        <v>430</v>
      </c>
      <c r="C103" s="129" t="s">
        <v>238</v>
      </c>
      <c r="D103" s="125" t="s">
        <v>433</v>
      </c>
      <c r="E103" s="128" t="s">
        <v>239</v>
      </c>
      <c r="F103" s="93">
        <f>[9]Results!K102</f>
        <v>41</v>
      </c>
      <c r="G103" s="95">
        <f>[9]Results!L102</f>
        <v>1</v>
      </c>
      <c r="H103" s="94">
        <f>[9]Results!M102</f>
        <v>4</v>
      </c>
      <c r="I103" s="94">
        <f>[9]Results!N102</f>
        <v>2</v>
      </c>
      <c r="J103" s="93">
        <f>[9]Results!O102</f>
        <v>42</v>
      </c>
      <c r="K103" s="95">
        <f>[9]Results!P102</f>
        <v>14</v>
      </c>
      <c r="L103" s="94">
        <f>[9]Results!Q102</f>
        <v>5</v>
      </c>
      <c r="M103" s="94">
        <f>[9]Results!R102</f>
        <v>1</v>
      </c>
      <c r="N103" s="93">
        <f>[9]Results!S102</f>
        <v>5</v>
      </c>
      <c r="O103" s="95">
        <f>[9]Results!T102</f>
        <v>2</v>
      </c>
      <c r="P103" s="96">
        <f>[9]Results!U102</f>
        <v>3</v>
      </c>
      <c r="Q103" s="97">
        <f>[9]Results!V102</f>
        <v>2</v>
      </c>
      <c r="R103" s="96">
        <f>[9]Results!W102</f>
        <v>2</v>
      </c>
      <c r="S103" s="97">
        <f>[9]Results!X102</f>
        <v>2</v>
      </c>
      <c r="T103" s="96">
        <f>[9]Results!Y102</f>
        <v>1</v>
      </c>
      <c r="U103" s="97">
        <f>[9]Results!Z102</f>
        <v>0</v>
      </c>
      <c r="V103" s="96">
        <f>[9]Results!AA102</f>
        <v>1</v>
      </c>
      <c r="W103" s="97">
        <f>[9]Results!AB102</f>
        <v>0</v>
      </c>
      <c r="X103" s="96">
        <f>[9]Results!AC102</f>
        <v>1</v>
      </c>
      <c r="Y103" s="97">
        <f>[9]Results!AD102</f>
        <v>0</v>
      </c>
    </row>
    <row r="104" spans="2:25" x14ac:dyDescent="0.3">
      <c r="B104" s="126" t="s">
        <v>430</v>
      </c>
      <c r="C104" s="129" t="s">
        <v>116</v>
      </c>
      <c r="D104" s="125" t="s">
        <v>434</v>
      </c>
      <c r="E104" s="128" t="s">
        <v>117</v>
      </c>
      <c r="F104" s="93">
        <f>[9]Results!K103</f>
        <v>37</v>
      </c>
      <c r="G104" s="95">
        <f>[9]Results!L103</f>
        <v>3</v>
      </c>
      <c r="H104" s="94">
        <f>[9]Results!M103</f>
        <v>3</v>
      </c>
      <c r="I104" s="94">
        <f>[9]Results!N103</f>
        <v>0</v>
      </c>
      <c r="J104" s="93">
        <f>[9]Results!O103</f>
        <v>16</v>
      </c>
      <c r="K104" s="95">
        <f>[9]Results!P103</f>
        <v>6</v>
      </c>
      <c r="L104" s="94">
        <f>[9]Results!Q103</f>
        <v>14</v>
      </c>
      <c r="M104" s="94">
        <f>[9]Results!R103</f>
        <v>3</v>
      </c>
      <c r="N104" s="93">
        <f>[9]Results!S103</f>
        <v>1</v>
      </c>
      <c r="O104" s="95">
        <f>[9]Results!T103</f>
        <v>2</v>
      </c>
      <c r="P104" s="96">
        <f>[9]Results!U103</f>
        <v>6</v>
      </c>
      <c r="Q104" s="97">
        <f>[9]Results!V103</f>
        <v>2</v>
      </c>
      <c r="R104" s="96">
        <f>[9]Results!W103</f>
        <v>0</v>
      </c>
      <c r="S104" s="97">
        <f>[9]Results!X103</f>
        <v>0</v>
      </c>
      <c r="T104" s="96">
        <f>[9]Results!Y103</f>
        <v>0</v>
      </c>
      <c r="U104" s="97">
        <f>[9]Results!Z103</f>
        <v>0</v>
      </c>
      <c r="V104" s="96">
        <f>[9]Results!AA103</f>
        <v>10</v>
      </c>
      <c r="W104" s="97">
        <f>[9]Results!AB103</f>
        <v>2</v>
      </c>
      <c r="X104" s="96">
        <f>[9]Results!AC103</f>
        <v>0</v>
      </c>
      <c r="Y104" s="97">
        <f>[9]Results!AD103</f>
        <v>0</v>
      </c>
    </row>
    <row r="105" spans="2:25" x14ac:dyDescent="0.3">
      <c r="B105" s="126" t="s">
        <v>430</v>
      </c>
      <c r="C105" s="129" t="s">
        <v>91</v>
      </c>
      <c r="D105" s="125" t="s">
        <v>435</v>
      </c>
      <c r="E105" s="128" t="s">
        <v>92</v>
      </c>
      <c r="F105" s="93">
        <f>[9]Results!K104</f>
        <v>45</v>
      </c>
      <c r="G105" s="95">
        <f>[9]Results!L104</f>
        <v>3</v>
      </c>
      <c r="H105" s="94">
        <f>[9]Results!M104</f>
        <v>2</v>
      </c>
      <c r="I105" s="94">
        <f>[9]Results!N104</f>
        <v>0</v>
      </c>
      <c r="J105" s="93">
        <f>[9]Results!O104</f>
        <v>61</v>
      </c>
      <c r="K105" s="95">
        <f>[9]Results!P104</f>
        <v>2</v>
      </c>
      <c r="L105" s="94">
        <f>[9]Results!Q104</f>
        <v>5</v>
      </c>
      <c r="M105" s="94">
        <f>[9]Results!R104</f>
        <v>2</v>
      </c>
      <c r="N105" s="93">
        <f>[9]Results!S104</f>
        <v>33</v>
      </c>
      <c r="O105" s="95">
        <f>[9]Results!T104</f>
        <v>13</v>
      </c>
      <c r="P105" s="96">
        <f>[9]Results!U104</f>
        <v>7</v>
      </c>
      <c r="Q105" s="97">
        <f>[9]Results!V104</f>
        <v>0</v>
      </c>
      <c r="R105" s="96">
        <f>[9]Results!W104</f>
        <v>1</v>
      </c>
      <c r="S105" s="97">
        <f>[9]Results!X104</f>
        <v>0</v>
      </c>
      <c r="T105" s="96">
        <f>[9]Results!Y104</f>
        <v>3</v>
      </c>
      <c r="U105" s="97">
        <f>[9]Results!Z104</f>
        <v>2</v>
      </c>
      <c r="V105" s="96">
        <f>[9]Results!AA104</f>
        <v>35</v>
      </c>
      <c r="W105" s="97">
        <f>[9]Results!AB104</f>
        <v>4</v>
      </c>
      <c r="X105" s="96">
        <f>[9]Results!AC104</f>
        <v>5</v>
      </c>
      <c r="Y105" s="97">
        <f>[9]Results!AD104</f>
        <v>1</v>
      </c>
    </row>
    <row r="106" spans="2:25" x14ac:dyDescent="0.3">
      <c r="B106" s="126" t="s">
        <v>430</v>
      </c>
      <c r="C106" s="129" t="s">
        <v>142</v>
      </c>
      <c r="D106" s="125" t="s">
        <v>436</v>
      </c>
      <c r="E106" s="128" t="s">
        <v>143</v>
      </c>
      <c r="F106" s="93">
        <f>[9]Results!K105</f>
        <v>102</v>
      </c>
      <c r="G106" s="95">
        <f>[9]Results!L105</f>
        <v>1</v>
      </c>
      <c r="H106" s="94">
        <f>[9]Results!M105</f>
        <v>8</v>
      </c>
      <c r="I106" s="94">
        <f>[9]Results!N105</f>
        <v>1</v>
      </c>
      <c r="J106" s="93">
        <f>[9]Results!O105</f>
        <v>115</v>
      </c>
      <c r="K106" s="95">
        <f>[9]Results!P105</f>
        <v>11</v>
      </c>
      <c r="L106" s="94">
        <f>[9]Results!Q105</f>
        <v>3</v>
      </c>
      <c r="M106" s="94">
        <f>[9]Results!R105</f>
        <v>1</v>
      </c>
      <c r="N106" s="93">
        <f>[9]Results!S105</f>
        <v>10</v>
      </c>
      <c r="O106" s="95">
        <f>[9]Results!T105</f>
        <v>2</v>
      </c>
      <c r="P106" s="96">
        <f>[9]Results!U105</f>
        <v>2</v>
      </c>
      <c r="Q106" s="97">
        <f>[9]Results!V105</f>
        <v>1</v>
      </c>
      <c r="R106" s="96">
        <f>[9]Results!W105</f>
        <v>4</v>
      </c>
      <c r="S106" s="97">
        <f>[9]Results!X105</f>
        <v>0</v>
      </c>
      <c r="T106" s="96">
        <f>[9]Results!Y105</f>
        <v>0</v>
      </c>
      <c r="U106" s="97">
        <f>[9]Results!Z105</f>
        <v>0</v>
      </c>
      <c r="V106" s="96">
        <f>[9]Results!AA105</f>
        <v>0</v>
      </c>
      <c r="W106" s="97">
        <f>[9]Results!AB105</f>
        <v>0</v>
      </c>
      <c r="X106" s="96">
        <f>[9]Results!AC105</f>
        <v>0</v>
      </c>
      <c r="Y106" s="97">
        <f>[9]Results!AD105</f>
        <v>0</v>
      </c>
    </row>
    <row r="107" spans="2:25" x14ac:dyDescent="0.3">
      <c r="B107" s="126" t="s">
        <v>430</v>
      </c>
      <c r="C107" s="129" t="s">
        <v>156</v>
      </c>
      <c r="D107" s="125" t="s">
        <v>437</v>
      </c>
      <c r="E107" s="128" t="s">
        <v>157</v>
      </c>
      <c r="F107" s="93">
        <f>[9]Results!K106</f>
        <v>1</v>
      </c>
      <c r="G107" s="95">
        <f>[9]Results!L106</f>
        <v>0</v>
      </c>
      <c r="H107" s="94">
        <f>[9]Results!M106</f>
        <v>0</v>
      </c>
      <c r="I107" s="94">
        <f>[9]Results!N106</f>
        <v>0</v>
      </c>
      <c r="J107" s="93">
        <f>[9]Results!O106</f>
        <v>17</v>
      </c>
      <c r="K107" s="95">
        <f>[9]Results!P106</f>
        <v>4</v>
      </c>
      <c r="L107" s="94">
        <f>[9]Results!Q106</f>
        <v>2</v>
      </c>
      <c r="M107" s="94">
        <f>[9]Results!R106</f>
        <v>0</v>
      </c>
      <c r="N107" s="93">
        <f>[9]Results!S106</f>
        <v>16</v>
      </c>
      <c r="O107" s="95">
        <f>[9]Results!T106</f>
        <v>9</v>
      </c>
      <c r="P107" s="96">
        <f>[9]Results!U106</f>
        <v>0</v>
      </c>
      <c r="Q107" s="97">
        <f>[9]Results!V106</f>
        <v>0</v>
      </c>
      <c r="R107" s="96">
        <f>[9]Results!W106</f>
        <v>1</v>
      </c>
      <c r="S107" s="97">
        <f>[9]Results!X106</f>
        <v>0</v>
      </c>
      <c r="T107" s="96">
        <f>[9]Results!Y106</f>
        <v>0</v>
      </c>
      <c r="U107" s="97">
        <f>[9]Results!Z106</f>
        <v>0</v>
      </c>
      <c r="V107" s="96">
        <f>[9]Results!AA106</f>
        <v>71</v>
      </c>
      <c r="W107" s="97">
        <f>[9]Results!AB106</f>
        <v>14</v>
      </c>
      <c r="X107" s="96">
        <f>[9]Results!AC106</f>
        <v>4</v>
      </c>
      <c r="Y107" s="97">
        <f>[9]Results!AD106</f>
        <v>0</v>
      </c>
    </row>
    <row r="108" spans="2:25" x14ac:dyDescent="0.3">
      <c r="B108" s="126" t="s">
        <v>438</v>
      </c>
      <c r="C108" s="129" t="s">
        <v>216</v>
      </c>
      <c r="D108" s="125" t="s">
        <v>439</v>
      </c>
      <c r="E108" s="128" t="s">
        <v>217</v>
      </c>
      <c r="F108" s="93">
        <f>[9]Results!K107</f>
        <v>275</v>
      </c>
      <c r="G108" s="95">
        <f>[9]Results!L107</f>
        <v>7</v>
      </c>
      <c r="H108" s="94">
        <f>[9]Results!M107</f>
        <v>7</v>
      </c>
      <c r="I108" s="94">
        <f>[9]Results!N107</f>
        <v>0</v>
      </c>
      <c r="J108" s="93">
        <f>[9]Results!O107</f>
        <v>44</v>
      </c>
      <c r="K108" s="95">
        <f>[9]Results!P107</f>
        <v>15</v>
      </c>
      <c r="L108" s="94">
        <f>[9]Results!Q107</f>
        <v>4</v>
      </c>
      <c r="M108" s="94">
        <f>[9]Results!R107</f>
        <v>0</v>
      </c>
      <c r="N108" s="93">
        <f>[9]Results!S107</f>
        <v>15</v>
      </c>
      <c r="O108" s="95">
        <f>[9]Results!T107</f>
        <v>2</v>
      </c>
      <c r="P108" s="96">
        <f>[9]Results!U107</f>
        <v>3</v>
      </c>
      <c r="Q108" s="97">
        <f>[9]Results!V107</f>
        <v>4</v>
      </c>
      <c r="R108" s="96">
        <f>[9]Results!W107</f>
        <v>0</v>
      </c>
      <c r="S108" s="97">
        <f>[9]Results!X107</f>
        <v>0</v>
      </c>
      <c r="T108" s="96">
        <f>[9]Results!Y107</f>
        <v>0</v>
      </c>
      <c r="U108" s="97">
        <f>[9]Results!Z107</f>
        <v>0</v>
      </c>
      <c r="V108" s="96">
        <f>[9]Results!AA107</f>
        <v>178</v>
      </c>
      <c r="W108" s="97">
        <f>[9]Results!AB107</f>
        <v>14</v>
      </c>
      <c r="X108" s="96">
        <f>[9]Results!AC107</f>
        <v>16</v>
      </c>
      <c r="Y108" s="97">
        <f>[9]Results!AD107</f>
        <v>3</v>
      </c>
    </row>
    <row r="109" spans="2:25" x14ac:dyDescent="0.3">
      <c r="B109" s="126" t="s">
        <v>438</v>
      </c>
      <c r="C109" s="129" t="s">
        <v>200</v>
      </c>
      <c r="D109" s="125" t="s">
        <v>440</v>
      </c>
      <c r="E109" s="128" t="s">
        <v>201</v>
      </c>
      <c r="F109" s="93">
        <f>[9]Results!K108</f>
        <v>276</v>
      </c>
      <c r="G109" s="95">
        <f>[9]Results!L108</f>
        <v>2</v>
      </c>
      <c r="H109" s="94">
        <f>[9]Results!M108</f>
        <v>1</v>
      </c>
      <c r="I109" s="94">
        <f>[9]Results!N108</f>
        <v>1</v>
      </c>
      <c r="J109" s="93">
        <f>[9]Results!O108</f>
        <v>107</v>
      </c>
      <c r="K109" s="95">
        <f>[9]Results!P108</f>
        <v>1</v>
      </c>
      <c r="L109" s="94">
        <f>[9]Results!Q108</f>
        <v>14</v>
      </c>
      <c r="M109" s="94">
        <f>[9]Results!R108</f>
        <v>1</v>
      </c>
      <c r="N109" s="93">
        <f>[9]Results!S108</f>
        <v>59</v>
      </c>
      <c r="O109" s="95">
        <f>[9]Results!T108</f>
        <v>3</v>
      </c>
      <c r="P109" s="96">
        <f>[9]Results!U108</f>
        <v>12</v>
      </c>
      <c r="Q109" s="97">
        <f>[9]Results!V108</f>
        <v>1</v>
      </c>
      <c r="R109" s="96">
        <f>[9]Results!W108</f>
        <v>7</v>
      </c>
      <c r="S109" s="97">
        <f>[9]Results!X108</f>
        <v>1</v>
      </c>
      <c r="T109" s="96">
        <f>[9]Results!Y108</f>
        <v>2</v>
      </c>
      <c r="U109" s="97">
        <f>[9]Results!Z108</f>
        <v>1</v>
      </c>
      <c r="V109" s="96">
        <f>[9]Results!AA108</f>
        <v>73</v>
      </c>
      <c r="W109" s="97">
        <f>[9]Results!AB108</f>
        <v>2</v>
      </c>
      <c r="X109" s="96">
        <f>[9]Results!AC108</f>
        <v>11</v>
      </c>
      <c r="Y109" s="97">
        <f>[9]Results!AD108</f>
        <v>0</v>
      </c>
    </row>
    <row r="110" spans="2:25" x14ac:dyDescent="0.3">
      <c r="B110" s="126" t="s">
        <v>438</v>
      </c>
      <c r="C110" s="129" t="s">
        <v>208</v>
      </c>
      <c r="D110" s="125" t="s">
        <v>441</v>
      </c>
      <c r="E110" s="128" t="s">
        <v>209</v>
      </c>
      <c r="F110" s="93">
        <f>[9]Results!K109</f>
        <v>329</v>
      </c>
      <c r="G110" s="95">
        <f>[9]Results!L109</f>
        <v>11</v>
      </c>
      <c r="H110" s="94">
        <f>[9]Results!M109</f>
        <v>12</v>
      </c>
      <c r="I110" s="94">
        <f>[9]Results!N109</f>
        <v>0</v>
      </c>
      <c r="J110" s="93">
        <f>[9]Results!O109</f>
        <v>93</v>
      </c>
      <c r="K110" s="95">
        <f>[9]Results!P109</f>
        <v>13</v>
      </c>
      <c r="L110" s="94">
        <f>[9]Results!Q109</f>
        <v>17</v>
      </c>
      <c r="M110" s="94">
        <f>[9]Results!R109</f>
        <v>0</v>
      </c>
      <c r="N110" s="93">
        <f>[9]Results!S109</f>
        <v>28</v>
      </c>
      <c r="O110" s="95">
        <f>[9]Results!T109</f>
        <v>12</v>
      </c>
      <c r="P110" s="96">
        <f>[9]Results!U109</f>
        <v>7</v>
      </c>
      <c r="Q110" s="97">
        <f>[9]Results!V109</f>
        <v>9</v>
      </c>
      <c r="R110" s="96">
        <f>[9]Results!W109</f>
        <v>3</v>
      </c>
      <c r="S110" s="97">
        <f>[9]Results!X109</f>
        <v>4</v>
      </c>
      <c r="T110" s="96">
        <f>[9]Results!Y109</f>
        <v>5</v>
      </c>
      <c r="U110" s="97">
        <f>[9]Results!Z109</f>
        <v>2</v>
      </c>
      <c r="V110" s="96">
        <f>[9]Results!AA109</f>
        <v>100</v>
      </c>
      <c r="W110" s="97">
        <f>[9]Results!AB109</f>
        <v>3</v>
      </c>
      <c r="X110" s="96">
        <f>[9]Results!AC109</f>
        <v>13</v>
      </c>
      <c r="Y110" s="97">
        <f>[9]Results!AD109</f>
        <v>0</v>
      </c>
    </row>
    <row r="111" spans="2:25" x14ac:dyDescent="0.3">
      <c r="B111" s="126" t="s">
        <v>438</v>
      </c>
      <c r="C111" s="129" t="s">
        <v>240</v>
      </c>
      <c r="D111" s="125" t="s">
        <v>442</v>
      </c>
      <c r="E111" s="128" t="s">
        <v>241</v>
      </c>
      <c r="F111" s="93">
        <f>[9]Results!K110</f>
        <v>362</v>
      </c>
      <c r="G111" s="95">
        <f>[9]Results!L110</f>
        <v>42</v>
      </c>
      <c r="H111" s="94">
        <f>[9]Results!M110</f>
        <v>14</v>
      </c>
      <c r="I111" s="94">
        <f>[9]Results!N110</f>
        <v>4</v>
      </c>
      <c r="J111" s="93">
        <f>[9]Results!O110</f>
        <v>44</v>
      </c>
      <c r="K111" s="95">
        <f>[9]Results!P110</f>
        <v>27</v>
      </c>
      <c r="L111" s="94">
        <f>[9]Results!Q110</f>
        <v>5</v>
      </c>
      <c r="M111" s="94">
        <f>[9]Results!R110</f>
        <v>7</v>
      </c>
      <c r="N111" s="93">
        <f>[9]Results!S110</f>
        <v>10</v>
      </c>
      <c r="O111" s="95">
        <f>[9]Results!T110</f>
        <v>17</v>
      </c>
      <c r="P111" s="96">
        <f>[9]Results!U110</f>
        <v>6</v>
      </c>
      <c r="Q111" s="97">
        <f>[9]Results!V110</f>
        <v>7</v>
      </c>
      <c r="R111" s="96">
        <f>[9]Results!W110</f>
        <v>1</v>
      </c>
      <c r="S111" s="97">
        <f>[9]Results!X110</f>
        <v>1</v>
      </c>
      <c r="T111" s="96">
        <f>[9]Results!Y110</f>
        <v>0</v>
      </c>
      <c r="U111" s="97">
        <f>[9]Results!Z110</f>
        <v>2</v>
      </c>
      <c r="V111" s="96">
        <f>[9]Results!AA110</f>
        <v>48</v>
      </c>
      <c r="W111" s="97">
        <f>[9]Results!AB110</f>
        <v>21</v>
      </c>
      <c r="X111" s="96">
        <f>[9]Results!AC110</f>
        <v>5</v>
      </c>
      <c r="Y111" s="97">
        <f>[9]Results!AD110</f>
        <v>12</v>
      </c>
    </row>
    <row r="112" spans="2:25" x14ac:dyDescent="0.3">
      <c r="B112" s="126" t="s">
        <v>438</v>
      </c>
      <c r="C112" s="129" t="s">
        <v>248</v>
      </c>
      <c r="D112" s="125" t="s">
        <v>443</v>
      </c>
      <c r="E112" s="128" t="s">
        <v>249</v>
      </c>
      <c r="F112" s="93">
        <f>[9]Results!K111</f>
        <v>73</v>
      </c>
      <c r="G112" s="95">
        <f>[9]Results!L111</f>
        <v>5</v>
      </c>
      <c r="H112" s="94">
        <f>[9]Results!M111</f>
        <v>12</v>
      </c>
      <c r="I112" s="94">
        <f>[9]Results!N111</f>
        <v>0</v>
      </c>
      <c r="J112" s="93">
        <f>[9]Results!O111</f>
        <v>147</v>
      </c>
      <c r="K112" s="95">
        <f>[9]Results!P111</f>
        <v>26</v>
      </c>
      <c r="L112" s="94">
        <f>[9]Results!Q111</f>
        <v>15</v>
      </c>
      <c r="M112" s="94">
        <f>[9]Results!R111</f>
        <v>11</v>
      </c>
      <c r="N112" s="93">
        <f>[9]Results!S111</f>
        <v>23</v>
      </c>
      <c r="O112" s="95">
        <f>[9]Results!T111</f>
        <v>4</v>
      </c>
      <c r="P112" s="93">
        <f>[9]Results!U111</f>
        <v>9</v>
      </c>
      <c r="Q112" s="95">
        <f>[9]Results!V111</f>
        <v>1</v>
      </c>
      <c r="R112" s="93">
        <f>[9]Results!W111</f>
        <v>0</v>
      </c>
      <c r="S112" s="95">
        <f>[9]Results!X111</f>
        <v>0</v>
      </c>
      <c r="T112" s="93">
        <f>[9]Results!Y111</f>
        <v>0</v>
      </c>
      <c r="U112" s="95">
        <f>[9]Results!Z111</f>
        <v>0</v>
      </c>
      <c r="V112" s="93">
        <f>[9]Results!AA111</f>
        <v>39</v>
      </c>
      <c r="W112" s="95">
        <f>[9]Results!AB111</f>
        <v>12</v>
      </c>
      <c r="X112" s="93">
        <f>[9]Results!AC111</f>
        <v>5</v>
      </c>
      <c r="Y112" s="95">
        <f>[9]Results!AD111</f>
        <v>1</v>
      </c>
    </row>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sheetData>
  <mergeCells count="35">
    <mergeCell ref="E2:K2"/>
    <mergeCell ref="B3:B6"/>
    <mergeCell ref="C3:C6"/>
    <mergeCell ref="E3:E6"/>
    <mergeCell ref="F3:G3"/>
    <mergeCell ref="H3:I3"/>
    <mergeCell ref="J3:K3"/>
    <mergeCell ref="D3:D6"/>
    <mergeCell ref="X3:Y3"/>
    <mergeCell ref="F4:G4"/>
    <mergeCell ref="H4:I4"/>
    <mergeCell ref="J4:K4"/>
    <mergeCell ref="L4:M4"/>
    <mergeCell ref="N4:O4"/>
    <mergeCell ref="P4:Q4"/>
    <mergeCell ref="R4:S4"/>
    <mergeCell ref="T4:U4"/>
    <mergeCell ref="V4:W4"/>
    <mergeCell ref="L3:M3"/>
    <mergeCell ref="N3:O3"/>
    <mergeCell ref="P3:Q3"/>
    <mergeCell ref="R3:S3"/>
    <mergeCell ref="T3:U3"/>
    <mergeCell ref="V3:W3"/>
    <mergeCell ref="X5:Y5"/>
    <mergeCell ref="X4:Y4"/>
    <mergeCell ref="F5:G5"/>
    <mergeCell ref="H5:I5"/>
    <mergeCell ref="J5:K5"/>
    <mergeCell ref="L5:M5"/>
    <mergeCell ref="N5:O5"/>
    <mergeCell ref="P5:Q5"/>
    <mergeCell ref="R5:S5"/>
    <mergeCell ref="T5:U5"/>
    <mergeCell ref="V5:W5"/>
  </mergeCells>
  <conditionalFormatting sqref="F7:Y7 F9:Y112">
    <cfRule type="cellIs" dxfId="2" priority="2" operator="equal">
      <formula>"*"</formula>
    </cfRule>
  </conditionalFormatting>
  <conditionalFormatting sqref="F8:Y8">
    <cfRule type="cellIs" dxfId="1" priority="1" operator="equal">
      <formula>"*"</formula>
    </cfRule>
  </conditionalFormatting>
  <hyperlinks>
    <hyperlink ref="E1" location="'Front Sheet'!A1" display="Back to the Front Sheet" xr:uid="{0F59C1DF-48C4-4002-833A-F58E959E436D}"/>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Y167"/>
  <sheetViews>
    <sheetView zoomScaleNormal="100" workbookViewId="0">
      <pane ySplit="6" topLeftCell="A7" activePane="bottomLeft" state="frozen"/>
      <selection activeCell="G14" sqref="G14"/>
      <selection pane="bottomLeft" activeCell="R5" sqref="R5:S5"/>
    </sheetView>
  </sheetViews>
  <sheetFormatPr defaultColWidth="9.109375" defaultRowHeight="14.4" x14ac:dyDescent="0.3"/>
  <cols>
    <col min="1" max="1" width="1.6640625" style="1" customWidth="1"/>
    <col min="2" max="4" width="12.109375" style="1" customWidth="1"/>
    <col min="5" max="5" width="54.44140625" style="1" bestFit="1" customWidth="1"/>
    <col min="6" max="6" width="11.44140625" style="1" customWidth="1"/>
    <col min="7" max="7" width="11.44140625" style="75" customWidth="1"/>
    <col min="8" max="24" width="11.44140625" style="1" customWidth="1"/>
    <col min="25" max="25" width="11.44140625" style="75" customWidth="1"/>
    <col min="26" max="16384" width="9.109375" style="1"/>
  </cols>
  <sheetData>
    <row r="1" spans="2:25" x14ac:dyDescent="0.3">
      <c r="E1" s="6" t="s">
        <v>38</v>
      </c>
      <c r="F1" s="71"/>
      <c r="G1" s="71"/>
      <c r="J1" s="71"/>
      <c r="K1" s="72"/>
      <c r="N1" s="71"/>
      <c r="Y1" s="1"/>
    </row>
    <row r="2" spans="2:25" s="71" customFormat="1" ht="78.75" customHeight="1" x14ac:dyDescent="0.3">
      <c r="B2" s="76"/>
      <c r="C2" s="76"/>
      <c r="D2" s="76"/>
      <c r="E2" s="183" t="s">
        <v>459</v>
      </c>
      <c r="F2" s="183"/>
      <c r="G2" s="183"/>
      <c r="H2" s="183"/>
      <c r="I2" s="183"/>
      <c r="J2" s="183"/>
      <c r="K2" s="183"/>
    </row>
    <row r="3" spans="2:25" ht="15" customHeight="1" x14ac:dyDescent="0.3">
      <c r="B3" s="184" t="s">
        <v>383</v>
      </c>
      <c r="C3" s="187" t="s">
        <v>384</v>
      </c>
      <c r="D3" s="193" t="s">
        <v>385</v>
      </c>
      <c r="E3" s="212" t="s">
        <v>386</v>
      </c>
      <c r="F3" s="210" t="s">
        <v>390</v>
      </c>
      <c r="G3" s="211"/>
      <c r="H3" s="208" t="s">
        <v>391</v>
      </c>
      <c r="I3" s="209"/>
      <c r="J3" s="210" t="s">
        <v>390</v>
      </c>
      <c r="K3" s="211"/>
      <c r="L3" s="208" t="s">
        <v>391</v>
      </c>
      <c r="M3" s="209"/>
      <c r="N3" s="210" t="s">
        <v>390</v>
      </c>
      <c r="O3" s="211"/>
      <c r="P3" s="208" t="s">
        <v>391</v>
      </c>
      <c r="Q3" s="209"/>
      <c r="R3" s="210" t="s">
        <v>390</v>
      </c>
      <c r="S3" s="211"/>
      <c r="T3" s="208" t="s">
        <v>391</v>
      </c>
      <c r="U3" s="209"/>
      <c r="V3" s="210" t="s">
        <v>390</v>
      </c>
      <c r="W3" s="211"/>
      <c r="X3" s="203" t="s">
        <v>391</v>
      </c>
      <c r="Y3" s="204"/>
    </row>
    <row r="4" spans="2:25" ht="15" customHeight="1" x14ac:dyDescent="0.3">
      <c r="B4" s="185"/>
      <c r="C4" s="188"/>
      <c r="D4" s="194"/>
      <c r="E4" s="213"/>
      <c r="F4" s="205" t="s">
        <v>460</v>
      </c>
      <c r="G4" s="206"/>
      <c r="H4" s="198" t="s">
        <v>460</v>
      </c>
      <c r="I4" s="207"/>
      <c r="J4" s="205" t="s">
        <v>461</v>
      </c>
      <c r="K4" s="206"/>
      <c r="L4" s="198" t="s">
        <v>461</v>
      </c>
      <c r="M4" s="207"/>
      <c r="N4" s="205" t="s">
        <v>462</v>
      </c>
      <c r="O4" s="206"/>
      <c r="P4" s="198" t="s">
        <v>462</v>
      </c>
      <c r="Q4" s="207"/>
      <c r="R4" s="205" t="s">
        <v>463</v>
      </c>
      <c r="S4" s="206"/>
      <c r="T4" s="198" t="s">
        <v>463</v>
      </c>
      <c r="U4" s="207"/>
      <c r="V4" s="205" t="s">
        <v>464</v>
      </c>
      <c r="W4" s="206"/>
      <c r="X4" s="198" t="s">
        <v>464</v>
      </c>
      <c r="Y4" s="199"/>
    </row>
    <row r="5" spans="2:25" ht="132.75" customHeight="1" x14ac:dyDescent="0.3">
      <c r="B5" s="185"/>
      <c r="C5" s="188"/>
      <c r="D5" s="194"/>
      <c r="E5" s="213"/>
      <c r="F5" s="200" t="s">
        <v>465</v>
      </c>
      <c r="G5" s="201"/>
      <c r="H5" s="196" t="s">
        <v>466</v>
      </c>
      <c r="I5" s="202"/>
      <c r="J5" s="200" t="s">
        <v>467</v>
      </c>
      <c r="K5" s="201"/>
      <c r="L5" s="196" t="s">
        <v>468</v>
      </c>
      <c r="M5" s="202"/>
      <c r="N5" s="200" t="s">
        <v>469</v>
      </c>
      <c r="O5" s="201"/>
      <c r="P5" s="196" t="s">
        <v>469</v>
      </c>
      <c r="Q5" s="202"/>
      <c r="R5" s="200" t="s">
        <v>470</v>
      </c>
      <c r="S5" s="201"/>
      <c r="T5" s="196" t="s">
        <v>470</v>
      </c>
      <c r="U5" s="202"/>
      <c r="V5" s="200" t="s">
        <v>471</v>
      </c>
      <c r="W5" s="201"/>
      <c r="X5" s="196" t="s">
        <v>471</v>
      </c>
      <c r="Y5" s="197"/>
    </row>
    <row r="6" spans="2:25" ht="43.2" x14ac:dyDescent="0.3">
      <c r="B6" s="186"/>
      <c r="C6" s="189"/>
      <c r="D6" s="195"/>
      <c r="E6" s="214"/>
      <c r="F6" s="79" t="s">
        <v>457</v>
      </c>
      <c r="G6" s="80" t="s">
        <v>458</v>
      </c>
      <c r="H6" s="81" t="s">
        <v>457</v>
      </c>
      <c r="I6" s="82" t="s">
        <v>458</v>
      </c>
      <c r="J6" s="79" t="s">
        <v>457</v>
      </c>
      <c r="K6" s="80" t="s">
        <v>458</v>
      </c>
      <c r="L6" s="81" t="s">
        <v>457</v>
      </c>
      <c r="M6" s="82" t="s">
        <v>458</v>
      </c>
      <c r="N6" s="79" t="s">
        <v>457</v>
      </c>
      <c r="O6" s="80" t="s">
        <v>458</v>
      </c>
      <c r="P6" s="81" t="s">
        <v>457</v>
      </c>
      <c r="Q6" s="82" t="s">
        <v>458</v>
      </c>
      <c r="R6" s="79" t="s">
        <v>457</v>
      </c>
      <c r="S6" s="80" t="s">
        <v>458</v>
      </c>
      <c r="T6" s="81" t="s">
        <v>457</v>
      </c>
      <c r="U6" s="82" t="s">
        <v>458</v>
      </c>
      <c r="V6" s="79" t="s">
        <v>457</v>
      </c>
      <c r="W6" s="80" t="s">
        <v>458</v>
      </c>
      <c r="X6" s="81" t="s">
        <v>457</v>
      </c>
      <c r="Y6" s="134" t="s">
        <v>458</v>
      </c>
    </row>
    <row r="7" spans="2:25" x14ac:dyDescent="0.3">
      <c r="B7" s="126" t="s">
        <v>395</v>
      </c>
      <c r="C7" s="127" t="s">
        <v>76</v>
      </c>
      <c r="D7" s="125" t="s">
        <v>396</v>
      </c>
      <c r="E7" s="128" t="s">
        <v>77</v>
      </c>
      <c r="F7" s="102">
        <f>[9]Results!AE6</f>
        <v>62</v>
      </c>
      <c r="G7" s="103">
        <f>[9]Results!AF6</f>
        <v>6</v>
      </c>
      <c r="H7" s="104">
        <f>[9]Results!AG6</f>
        <v>7</v>
      </c>
      <c r="I7" s="103">
        <f>[9]Results!AH6</f>
        <v>1</v>
      </c>
      <c r="J7" s="105">
        <f>[9]Results!AI6</f>
        <v>17</v>
      </c>
      <c r="K7" s="105">
        <f>[9]Results!AJ6</f>
        <v>0</v>
      </c>
      <c r="L7" s="104">
        <f>[9]Results!AK6</f>
        <v>10</v>
      </c>
      <c r="M7" s="105">
        <f>[9]Results!AL6</f>
        <v>0</v>
      </c>
      <c r="N7" s="104">
        <f>[9]Results!AM6</f>
        <v>6</v>
      </c>
      <c r="O7" s="105">
        <f>[9]Results!AN6</f>
        <v>15</v>
      </c>
      <c r="P7" s="104">
        <f>[9]Results!AO6</f>
        <v>4</v>
      </c>
      <c r="Q7" s="105">
        <f>[9]Results!AP6</f>
        <v>4</v>
      </c>
      <c r="R7" s="104">
        <f>[9]Results!AQ6</f>
        <v>4</v>
      </c>
      <c r="S7" s="105">
        <f>[9]Results!AR6</f>
        <v>2</v>
      </c>
      <c r="T7" s="104">
        <f>[9]Results!AS6</f>
        <v>1</v>
      </c>
      <c r="U7" s="105">
        <f>[9]Results!AT6</f>
        <v>3</v>
      </c>
      <c r="V7" s="104">
        <f>[9]Results!AU6</f>
        <v>1</v>
      </c>
      <c r="W7" s="105">
        <f>[9]Results!AV6</f>
        <v>2</v>
      </c>
      <c r="X7" s="104">
        <f>[9]Results!AW6</f>
        <v>1</v>
      </c>
      <c r="Y7" s="103">
        <f>[9]Results!AX6</f>
        <v>0</v>
      </c>
    </row>
    <row r="8" spans="2:25" x14ac:dyDescent="0.3">
      <c r="B8" s="126" t="s">
        <v>395</v>
      </c>
      <c r="C8" s="129" t="s">
        <v>86</v>
      </c>
      <c r="D8" s="125" t="s">
        <v>396</v>
      </c>
      <c r="E8" s="128" t="s">
        <v>87</v>
      </c>
      <c r="F8" s="102">
        <f>[9]Results!AE7</f>
        <v>13</v>
      </c>
      <c r="G8" s="103">
        <f>[9]Results!AF7</f>
        <v>2</v>
      </c>
      <c r="H8" s="104">
        <f>[9]Results!AG7</f>
        <v>6</v>
      </c>
      <c r="I8" s="103">
        <f>[9]Results!AH7</f>
        <v>0</v>
      </c>
      <c r="J8" s="105">
        <f>[9]Results!AI7</f>
        <v>8</v>
      </c>
      <c r="K8" s="105">
        <f>[9]Results!AJ7</f>
        <v>1</v>
      </c>
      <c r="L8" s="104">
        <f>[9]Results!AK7</f>
        <v>1</v>
      </c>
      <c r="M8" s="105">
        <f>[9]Results!AL7</f>
        <v>0</v>
      </c>
      <c r="N8" s="104">
        <f>[9]Results!AM7</f>
        <v>2</v>
      </c>
      <c r="O8" s="105">
        <f>[9]Results!AN7</f>
        <v>5</v>
      </c>
      <c r="P8" s="104">
        <f>[9]Results!AO7</f>
        <v>2</v>
      </c>
      <c r="Q8" s="105">
        <f>[9]Results!AP7</f>
        <v>0</v>
      </c>
      <c r="R8" s="104">
        <f>[9]Results!AQ7</f>
        <v>3</v>
      </c>
      <c r="S8" s="105">
        <f>[9]Results!AR7</f>
        <v>0</v>
      </c>
      <c r="T8" s="104">
        <f>[9]Results!AS7</f>
        <v>3</v>
      </c>
      <c r="U8" s="105">
        <f>[9]Results!AT7</f>
        <v>2</v>
      </c>
      <c r="V8" s="104">
        <f>[9]Results!AU7</f>
        <v>0</v>
      </c>
      <c r="W8" s="105">
        <f>[9]Results!AV7</f>
        <v>0</v>
      </c>
      <c r="X8" s="104">
        <f>[9]Results!AW7</f>
        <v>2</v>
      </c>
      <c r="Y8" s="103">
        <f>[9]Results!AX7</f>
        <v>0</v>
      </c>
    </row>
    <row r="9" spans="2:25" x14ac:dyDescent="0.3">
      <c r="B9" s="126" t="s">
        <v>395</v>
      </c>
      <c r="C9" s="129" t="s">
        <v>140</v>
      </c>
      <c r="D9" s="125" t="s">
        <v>396</v>
      </c>
      <c r="E9" s="128" t="s">
        <v>141</v>
      </c>
      <c r="F9" s="102">
        <f>[9]Results!AE8</f>
        <v>0</v>
      </c>
      <c r="G9" s="103">
        <f>[9]Results!AF8</f>
        <v>0</v>
      </c>
      <c r="H9" s="104">
        <f>[9]Results!AG8</f>
        <v>0</v>
      </c>
      <c r="I9" s="103">
        <f>[9]Results!AH8</f>
        <v>0</v>
      </c>
      <c r="J9" s="105">
        <f>[9]Results!AI8</f>
        <v>0</v>
      </c>
      <c r="K9" s="105">
        <f>[9]Results!AJ8</f>
        <v>0</v>
      </c>
      <c r="L9" s="104">
        <f>[9]Results!AK8</f>
        <v>0</v>
      </c>
      <c r="M9" s="105">
        <f>[9]Results!AL8</f>
        <v>0</v>
      </c>
      <c r="N9" s="104">
        <f>[9]Results!AM8</f>
        <v>0</v>
      </c>
      <c r="O9" s="105">
        <f>[9]Results!AN8</f>
        <v>0</v>
      </c>
      <c r="P9" s="104">
        <f>[9]Results!AO8</f>
        <v>0</v>
      </c>
      <c r="Q9" s="105">
        <f>[9]Results!AP8</f>
        <v>0</v>
      </c>
      <c r="R9" s="104">
        <f>[9]Results!AQ8</f>
        <v>0</v>
      </c>
      <c r="S9" s="105">
        <f>[9]Results!AR8</f>
        <v>0</v>
      </c>
      <c r="T9" s="104">
        <f>[9]Results!AS8</f>
        <v>0</v>
      </c>
      <c r="U9" s="105">
        <f>[9]Results!AT8</f>
        <v>0</v>
      </c>
      <c r="V9" s="104">
        <f>[9]Results!AU8</f>
        <v>0</v>
      </c>
      <c r="W9" s="105">
        <f>[9]Results!AV8</f>
        <v>0</v>
      </c>
      <c r="X9" s="104">
        <f>[9]Results!AW8</f>
        <v>0</v>
      </c>
      <c r="Y9" s="103">
        <f>[9]Results!AX8</f>
        <v>0</v>
      </c>
    </row>
    <row r="10" spans="2:25" x14ac:dyDescent="0.3">
      <c r="B10" s="126" t="s">
        <v>395</v>
      </c>
      <c r="C10" s="129" t="s">
        <v>230</v>
      </c>
      <c r="D10" s="125" t="s">
        <v>396</v>
      </c>
      <c r="E10" s="128" t="s">
        <v>231</v>
      </c>
      <c r="F10" s="102">
        <f>[9]Results!AE9</f>
        <v>81</v>
      </c>
      <c r="G10" s="103">
        <f>[9]Results!AF9</f>
        <v>1</v>
      </c>
      <c r="H10" s="104">
        <f>[9]Results!AG9</f>
        <v>30</v>
      </c>
      <c r="I10" s="103">
        <f>[9]Results!AH9</f>
        <v>0</v>
      </c>
      <c r="J10" s="105">
        <f>[9]Results!AI9</f>
        <v>13</v>
      </c>
      <c r="K10" s="105">
        <f>[9]Results!AJ9</f>
        <v>0</v>
      </c>
      <c r="L10" s="104">
        <f>[9]Results!AK9</f>
        <v>7</v>
      </c>
      <c r="M10" s="105">
        <f>[9]Results!AL9</f>
        <v>0</v>
      </c>
      <c r="N10" s="104">
        <f>[9]Results!AM9</f>
        <v>21</v>
      </c>
      <c r="O10" s="105">
        <f>[9]Results!AN9</f>
        <v>0</v>
      </c>
      <c r="P10" s="104">
        <f>[9]Results!AO9</f>
        <v>3</v>
      </c>
      <c r="Q10" s="105">
        <f>[9]Results!AP9</f>
        <v>0</v>
      </c>
      <c r="R10" s="104">
        <f>[9]Results!AQ9</f>
        <v>7</v>
      </c>
      <c r="S10" s="105">
        <f>[9]Results!AR9</f>
        <v>0</v>
      </c>
      <c r="T10" s="104">
        <f>[9]Results!AS9</f>
        <v>6</v>
      </c>
      <c r="U10" s="105">
        <f>[9]Results!AT9</f>
        <v>0</v>
      </c>
      <c r="V10" s="104">
        <f>[9]Results!AU9</f>
        <v>3</v>
      </c>
      <c r="W10" s="105">
        <f>[9]Results!AV9</f>
        <v>0</v>
      </c>
      <c r="X10" s="104">
        <f>[9]Results!AW9</f>
        <v>0</v>
      </c>
      <c r="Y10" s="103">
        <f>[9]Results!AX9</f>
        <v>0</v>
      </c>
    </row>
    <row r="11" spans="2:25" x14ac:dyDescent="0.3">
      <c r="B11" s="126" t="s">
        <v>395</v>
      </c>
      <c r="C11" s="129" t="s">
        <v>234</v>
      </c>
      <c r="D11" s="125" t="s">
        <v>396</v>
      </c>
      <c r="E11" s="128" t="s">
        <v>235</v>
      </c>
      <c r="F11" s="102">
        <f>[9]Results!AE10</f>
        <v>101</v>
      </c>
      <c r="G11" s="103">
        <f>[9]Results!AF10</f>
        <v>10</v>
      </c>
      <c r="H11" s="104">
        <f>[9]Results!AG10</f>
        <v>30</v>
      </c>
      <c r="I11" s="103">
        <f>[9]Results!AH10</f>
        <v>2</v>
      </c>
      <c r="J11" s="105">
        <f>[9]Results!AI10</f>
        <v>36</v>
      </c>
      <c r="K11" s="105">
        <f>[9]Results!AJ10</f>
        <v>10</v>
      </c>
      <c r="L11" s="104">
        <f>[9]Results!AK10</f>
        <v>17</v>
      </c>
      <c r="M11" s="105">
        <f>[9]Results!AL10</f>
        <v>2</v>
      </c>
      <c r="N11" s="104">
        <f>[9]Results!AM10</f>
        <v>29</v>
      </c>
      <c r="O11" s="105">
        <f>[9]Results!AN10</f>
        <v>25</v>
      </c>
      <c r="P11" s="104">
        <f>[9]Results!AO10</f>
        <v>35</v>
      </c>
      <c r="Q11" s="105">
        <f>[9]Results!AP10</f>
        <v>5</v>
      </c>
      <c r="R11" s="104">
        <f>[9]Results!AQ10</f>
        <v>13</v>
      </c>
      <c r="S11" s="105">
        <f>[9]Results!AR10</f>
        <v>13</v>
      </c>
      <c r="T11" s="104">
        <f>[9]Results!AS10</f>
        <v>11</v>
      </c>
      <c r="U11" s="105">
        <f>[9]Results!AT10</f>
        <v>8</v>
      </c>
      <c r="V11" s="104">
        <f>[9]Results!AU10</f>
        <v>7</v>
      </c>
      <c r="W11" s="105">
        <f>[9]Results!AV10</f>
        <v>2</v>
      </c>
      <c r="X11" s="104">
        <f>[9]Results!AW10</f>
        <v>0</v>
      </c>
      <c r="Y11" s="103">
        <f>[9]Results!AX10</f>
        <v>0</v>
      </c>
    </row>
    <row r="12" spans="2:25" x14ac:dyDescent="0.3">
      <c r="B12" s="126" t="s">
        <v>395</v>
      </c>
      <c r="C12" s="129" t="s">
        <v>214</v>
      </c>
      <c r="D12" s="125" t="s">
        <v>397</v>
      </c>
      <c r="E12" s="128" t="s">
        <v>215</v>
      </c>
      <c r="F12" s="102">
        <f>[9]Results!AE11</f>
        <v>20</v>
      </c>
      <c r="G12" s="103">
        <f>[9]Results!AF11</f>
        <v>1</v>
      </c>
      <c r="H12" s="104">
        <f>[9]Results!AG11</f>
        <v>5</v>
      </c>
      <c r="I12" s="103">
        <f>[9]Results!AH11</f>
        <v>1</v>
      </c>
      <c r="J12" s="105">
        <f>[9]Results!AI11</f>
        <v>26</v>
      </c>
      <c r="K12" s="105">
        <f>[9]Results!AJ11</f>
        <v>0</v>
      </c>
      <c r="L12" s="104">
        <f>[9]Results!AK11</f>
        <v>5</v>
      </c>
      <c r="M12" s="105">
        <f>[9]Results!AL11</f>
        <v>1</v>
      </c>
      <c r="N12" s="104">
        <f>[9]Results!AM11</f>
        <v>37</v>
      </c>
      <c r="O12" s="105">
        <f>[9]Results!AN11</f>
        <v>4</v>
      </c>
      <c r="P12" s="104">
        <f>[9]Results!AO11</f>
        <v>6</v>
      </c>
      <c r="Q12" s="105">
        <f>[9]Results!AP11</f>
        <v>0</v>
      </c>
      <c r="R12" s="104">
        <f>[9]Results!AQ11</f>
        <v>1</v>
      </c>
      <c r="S12" s="105">
        <f>[9]Results!AR11</f>
        <v>0</v>
      </c>
      <c r="T12" s="104">
        <f>[9]Results!AS11</f>
        <v>1</v>
      </c>
      <c r="U12" s="105">
        <f>[9]Results!AT11</f>
        <v>0</v>
      </c>
      <c r="V12" s="104">
        <f>[9]Results!AU11</f>
        <v>0</v>
      </c>
      <c r="W12" s="105">
        <f>[9]Results!AV11</f>
        <v>0</v>
      </c>
      <c r="X12" s="104">
        <f>[9]Results!AW11</f>
        <v>0</v>
      </c>
      <c r="Y12" s="103">
        <f>[9]Results!AX11</f>
        <v>0</v>
      </c>
    </row>
    <row r="13" spans="2:25" x14ac:dyDescent="0.3">
      <c r="B13" s="126" t="s">
        <v>395</v>
      </c>
      <c r="C13" s="129" t="s">
        <v>220</v>
      </c>
      <c r="D13" s="125" t="s">
        <v>397</v>
      </c>
      <c r="E13" s="128" t="s">
        <v>221</v>
      </c>
      <c r="F13" s="102">
        <f>[9]Results!AE12</f>
        <v>5</v>
      </c>
      <c r="G13" s="103">
        <f>[9]Results!AF12</f>
        <v>1</v>
      </c>
      <c r="H13" s="104">
        <f>[9]Results!AG12</f>
        <v>0</v>
      </c>
      <c r="I13" s="103">
        <f>[9]Results!AH12</f>
        <v>0</v>
      </c>
      <c r="J13" s="105">
        <f>[9]Results!AI12</f>
        <v>1</v>
      </c>
      <c r="K13" s="105">
        <f>[9]Results!AJ12</f>
        <v>0</v>
      </c>
      <c r="L13" s="104">
        <f>[9]Results!AK12</f>
        <v>1</v>
      </c>
      <c r="M13" s="105">
        <f>[9]Results!AL12</f>
        <v>0</v>
      </c>
      <c r="N13" s="104">
        <f>[9]Results!AM12</f>
        <v>5</v>
      </c>
      <c r="O13" s="105">
        <f>[9]Results!AN12</f>
        <v>1</v>
      </c>
      <c r="P13" s="104">
        <f>[9]Results!AO12</f>
        <v>0</v>
      </c>
      <c r="Q13" s="105">
        <f>[9]Results!AP12</f>
        <v>0</v>
      </c>
      <c r="R13" s="104">
        <f>[9]Results!AQ12</f>
        <v>0</v>
      </c>
      <c r="S13" s="105">
        <f>[9]Results!AR12</f>
        <v>0</v>
      </c>
      <c r="T13" s="104">
        <f>[9]Results!AS12</f>
        <v>0</v>
      </c>
      <c r="U13" s="105">
        <f>[9]Results!AT12</f>
        <v>0</v>
      </c>
      <c r="V13" s="104">
        <f>[9]Results!AU12</f>
        <v>0</v>
      </c>
      <c r="W13" s="105">
        <f>[9]Results!AV12</f>
        <v>0</v>
      </c>
      <c r="X13" s="104">
        <f>[9]Results!AW12</f>
        <v>0</v>
      </c>
      <c r="Y13" s="103">
        <f>[9]Results!AX12</f>
        <v>0</v>
      </c>
    </row>
    <row r="14" spans="2:25" x14ac:dyDescent="0.3">
      <c r="B14" s="126" t="s">
        <v>395</v>
      </c>
      <c r="C14" s="129" t="s">
        <v>246</v>
      </c>
      <c r="D14" s="125" t="s">
        <v>397</v>
      </c>
      <c r="E14" s="128" t="s">
        <v>247</v>
      </c>
      <c r="F14" s="102">
        <f>[9]Results!AE13</f>
        <v>14</v>
      </c>
      <c r="G14" s="103">
        <f>[9]Results!AF13</f>
        <v>0</v>
      </c>
      <c r="H14" s="104">
        <f>[9]Results!AG13</f>
        <v>0</v>
      </c>
      <c r="I14" s="103">
        <f>[9]Results!AH13</f>
        <v>0</v>
      </c>
      <c r="J14" s="105">
        <f>[9]Results!AI13</f>
        <v>15</v>
      </c>
      <c r="K14" s="105">
        <f>[9]Results!AJ13</f>
        <v>1</v>
      </c>
      <c r="L14" s="104">
        <f>[9]Results!AK13</f>
        <v>3</v>
      </c>
      <c r="M14" s="105">
        <f>[9]Results!AL13</f>
        <v>0</v>
      </c>
      <c r="N14" s="104">
        <f>[9]Results!AM13</f>
        <v>4</v>
      </c>
      <c r="O14" s="105">
        <f>[9]Results!AN13</f>
        <v>1</v>
      </c>
      <c r="P14" s="104">
        <f>[9]Results!AO13</f>
        <v>0</v>
      </c>
      <c r="Q14" s="105">
        <f>[9]Results!AP13</f>
        <v>0</v>
      </c>
      <c r="R14" s="104">
        <f>[9]Results!AQ13</f>
        <v>0</v>
      </c>
      <c r="S14" s="105">
        <f>[9]Results!AR13</f>
        <v>0</v>
      </c>
      <c r="T14" s="104">
        <f>[9]Results!AS13</f>
        <v>2</v>
      </c>
      <c r="U14" s="105">
        <f>[9]Results!AT13</f>
        <v>0</v>
      </c>
      <c r="V14" s="104">
        <f>[9]Results!AU13</f>
        <v>0</v>
      </c>
      <c r="W14" s="105">
        <f>[9]Results!AV13</f>
        <v>0</v>
      </c>
      <c r="X14" s="104">
        <f>[9]Results!AW13</f>
        <v>0</v>
      </c>
      <c r="Y14" s="103">
        <f>[9]Results!AX13</f>
        <v>0</v>
      </c>
    </row>
    <row r="15" spans="2:25" x14ac:dyDescent="0.3">
      <c r="B15" s="126" t="s">
        <v>395</v>
      </c>
      <c r="C15" s="129" t="s">
        <v>262</v>
      </c>
      <c r="D15" s="125" t="s">
        <v>397</v>
      </c>
      <c r="E15" s="128" t="s">
        <v>263</v>
      </c>
      <c r="F15" s="102">
        <f>[9]Results!AE14</f>
        <v>46</v>
      </c>
      <c r="G15" s="103">
        <f>[9]Results!AF14</f>
        <v>9</v>
      </c>
      <c r="H15" s="104">
        <f>[9]Results!AG14</f>
        <v>0</v>
      </c>
      <c r="I15" s="103">
        <f>[9]Results!AH14</f>
        <v>0</v>
      </c>
      <c r="J15" s="105">
        <f>[9]Results!AI14</f>
        <v>17</v>
      </c>
      <c r="K15" s="105">
        <f>[9]Results!AJ14</f>
        <v>11</v>
      </c>
      <c r="L15" s="104">
        <f>[9]Results!AK14</f>
        <v>2</v>
      </c>
      <c r="M15" s="105">
        <f>[9]Results!AL14</f>
        <v>1</v>
      </c>
      <c r="N15" s="104">
        <f>[9]Results!AM14</f>
        <v>10</v>
      </c>
      <c r="O15" s="105">
        <f>[9]Results!AN14</f>
        <v>7</v>
      </c>
      <c r="P15" s="104">
        <f>[9]Results!AO14</f>
        <v>1</v>
      </c>
      <c r="Q15" s="105">
        <f>[9]Results!AP14</f>
        <v>3</v>
      </c>
      <c r="R15" s="104">
        <f>[9]Results!AQ14</f>
        <v>2</v>
      </c>
      <c r="S15" s="105">
        <f>[9]Results!AR14</f>
        <v>0</v>
      </c>
      <c r="T15" s="104">
        <f>[9]Results!AS14</f>
        <v>1</v>
      </c>
      <c r="U15" s="105">
        <f>[9]Results!AT14</f>
        <v>0</v>
      </c>
      <c r="V15" s="104">
        <f>[9]Results!AU14</f>
        <v>2</v>
      </c>
      <c r="W15" s="105">
        <f>[9]Results!AV14</f>
        <v>1</v>
      </c>
      <c r="X15" s="104">
        <f>[9]Results!AW14</f>
        <v>0</v>
      </c>
      <c r="Y15" s="103">
        <f>[9]Results!AX14</f>
        <v>1</v>
      </c>
    </row>
    <row r="16" spans="2:25" x14ac:dyDescent="0.3">
      <c r="B16" s="126" t="s">
        <v>395</v>
      </c>
      <c r="C16" s="129" t="s">
        <v>196</v>
      </c>
      <c r="D16" s="125" t="s">
        <v>397</v>
      </c>
      <c r="E16" s="128" t="s">
        <v>197</v>
      </c>
      <c r="F16" s="102">
        <f>[9]Results!AE15</f>
        <v>60</v>
      </c>
      <c r="G16" s="103">
        <f>[9]Results!AF15</f>
        <v>4</v>
      </c>
      <c r="H16" s="104">
        <f>[9]Results!AG15</f>
        <v>13</v>
      </c>
      <c r="I16" s="103">
        <f>[9]Results!AH15</f>
        <v>0</v>
      </c>
      <c r="J16" s="105">
        <f>[9]Results!AI15</f>
        <v>13</v>
      </c>
      <c r="K16" s="105">
        <f>[9]Results!AJ15</f>
        <v>5</v>
      </c>
      <c r="L16" s="104">
        <f>[9]Results!AK15</f>
        <v>4</v>
      </c>
      <c r="M16" s="105">
        <f>[9]Results!AL15</f>
        <v>2</v>
      </c>
      <c r="N16" s="104">
        <f>[9]Results!AM15</f>
        <v>25</v>
      </c>
      <c r="O16" s="105">
        <f>[9]Results!AN15</f>
        <v>9</v>
      </c>
      <c r="P16" s="104">
        <f>[9]Results!AO15</f>
        <v>10</v>
      </c>
      <c r="Q16" s="105">
        <f>[9]Results!AP15</f>
        <v>0</v>
      </c>
      <c r="R16" s="104">
        <f>[9]Results!AQ15</f>
        <v>2</v>
      </c>
      <c r="S16" s="105">
        <f>[9]Results!AR15</f>
        <v>2</v>
      </c>
      <c r="T16" s="104">
        <f>[9]Results!AS15</f>
        <v>0</v>
      </c>
      <c r="U16" s="105">
        <f>[9]Results!AT15</f>
        <v>0</v>
      </c>
      <c r="V16" s="104">
        <f>[9]Results!AU15</f>
        <v>0</v>
      </c>
      <c r="W16" s="105">
        <f>[9]Results!AV15</f>
        <v>0</v>
      </c>
      <c r="X16" s="104">
        <f>[9]Results!AW15</f>
        <v>0</v>
      </c>
      <c r="Y16" s="103">
        <f>[9]Results!AX15</f>
        <v>0</v>
      </c>
    </row>
    <row r="17" spans="2:25" x14ac:dyDescent="0.3">
      <c r="B17" s="126" t="s">
        <v>395</v>
      </c>
      <c r="C17" s="129" t="s">
        <v>202</v>
      </c>
      <c r="D17" s="125" t="s">
        <v>397</v>
      </c>
      <c r="E17" s="128" t="s">
        <v>203</v>
      </c>
      <c r="F17" s="102">
        <f>[9]Results!AE16</f>
        <v>0</v>
      </c>
      <c r="G17" s="103">
        <f>[9]Results!AF16</f>
        <v>0</v>
      </c>
      <c r="H17" s="104">
        <f>[9]Results!AG16</f>
        <v>0</v>
      </c>
      <c r="I17" s="103">
        <f>[9]Results!AH16</f>
        <v>0</v>
      </c>
      <c r="J17" s="105">
        <f>[9]Results!AI16</f>
        <v>0</v>
      </c>
      <c r="K17" s="105">
        <f>[9]Results!AJ16</f>
        <v>0</v>
      </c>
      <c r="L17" s="104">
        <f>[9]Results!AK16</f>
        <v>0</v>
      </c>
      <c r="M17" s="105">
        <f>[9]Results!AL16</f>
        <v>0</v>
      </c>
      <c r="N17" s="104">
        <f>[9]Results!AM16</f>
        <v>0</v>
      </c>
      <c r="O17" s="105">
        <f>[9]Results!AN16</f>
        <v>0</v>
      </c>
      <c r="P17" s="104">
        <f>[9]Results!AO16</f>
        <v>0</v>
      </c>
      <c r="Q17" s="105">
        <f>[9]Results!AP16</f>
        <v>0</v>
      </c>
      <c r="R17" s="104">
        <f>[9]Results!AQ16</f>
        <v>0</v>
      </c>
      <c r="S17" s="105">
        <f>[9]Results!AR16</f>
        <v>0</v>
      </c>
      <c r="T17" s="104">
        <f>[9]Results!AS16</f>
        <v>0</v>
      </c>
      <c r="U17" s="105">
        <f>[9]Results!AT16</f>
        <v>0</v>
      </c>
      <c r="V17" s="104">
        <f>[9]Results!AU16</f>
        <v>0</v>
      </c>
      <c r="W17" s="105">
        <f>[9]Results!AV16</f>
        <v>0</v>
      </c>
      <c r="X17" s="104">
        <f>[9]Results!AW16</f>
        <v>0</v>
      </c>
      <c r="Y17" s="103">
        <f>[9]Results!AX16</f>
        <v>0</v>
      </c>
    </row>
    <row r="18" spans="2:25" x14ac:dyDescent="0.3">
      <c r="B18" s="126" t="s">
        <v>395</v>
      </c>
      <c r="C18" s="129" t="s">
        <v>132</v>
      </c>
      <c r="D18" s="125" t="s">
        <v>397</v>
      </c>
      <c r="E18" s="128" t="s">
        <v>133</v>
      </c>
      <c r="F18" s="102">
        <f>[9]Results!AE17</f>
        <v>124</v>
      </c>
      <c r="G18" s="103">
        <f>[9]Results!AF17</f>
        <v>30</v>
      </c>
      <c r="H18" s="104">
        <f>[9]Results!AG17</f>
        <v>20</v>
      </c>
      <c r="I18" s="103">
        <f>[9]Results!AH17</f>
        <v>7</v>
      </c>
      <c r="J18" s="105">
        <f>[9]Results!AI17</f>
        <v>19</v>
      </c>
      <c r="K18" s="105">
        <f>[9]Results!AJ17</f>
        <v>1</v>
      </c>
      <c r="L18" s="104">
        <f>[9]Results!AK17</f>
        <v>1</v>
      </c>
      <c r="M18" s="105">
        <f>[9]Results!AL17</f>
        <v>5</v>
      </c>
      <c r="N18" s="104">
        <f>[9]Results!AM17</f>
        <v>100</v>
      </c>
      <c r="O18" s="105">
        <f>[9]Results!AN17</f>
        <v>24</v>
      </c>
      <c r="P18" s="104">
        <f>[9]Results!AO17</f>
        <v>15</v>
      </c>
      <c r="Q18" s="105">
        <f>[9]Results!AP17</f>
        <v>1</v>
      </c>
      <c r="R18" s="104">
        <f>[9]Results!AQ17</f>
        <v>11</v>
      </c>
      <c r="S18" s="105">
        <f>[9]Results!AR17</f>
        <v>7</v>
      </c>
      <c r="T18" s="104">
        <f>[9]Results!AS17</f>
        <v>44</v>
      </c>
      <c r="U18" s="105">
        <f>[9]Results!AT17</f>
        <v>5</v>
      </c>
      <c r="V18" s="104">
        <f>[9]Results!AU17</f>
        <v>0</v>
      </c>
      <c r="W18" s="105">
        <f>[9]Results!AV17</f>
        <v>0</v>
      </c>
      <c r="X18" s="104">
        <f>[9]Results!AW17</f>
        <v>0</v>
      </c>
      <c r="Y18" s="103">
        <f>[9]Results!AX17</f>
        <v>0</v>
      </c>
    </row>
    <row r="19" spans="2:25" x14ac:dyDescent="0.3">
      <c r="B19" s="126" t="s">
        <v>395</v>
      </c>
      <c r="C19" s="129" t="s">
        <v>268</v>
      </c>
      <c r="D19" s="125" t="s">
        <v>397</v>
      </c>
      <c r="E19" s="128" t="s">
        <v>269</v>
      </c>
      <c r="F19" s="102">
        <f>[9]Results!AE18</f>
        <v>95</v>
      </c>
      <c r="G19" s="103">
        <f>[9]Results!AF18</f>
        <v>9</v>
      </c>
      <c r="H19" s="104">
        <f>[9]Results!AG18</f>
        <v>9</v>
      </c>
      <c r="I19" s="103">
        <f>[9]Results!AH18</f>
        <v>1</v>
      </c>
      <c r="J19" s="105">
        <f>[9]Results!AI18</f>
        <v>54</v>
      </c>
      <c r="K19" s="105">
        <f>[9]Results!AJ18</f>
        <v>19</v>
      </c>
      <c r="L19" s="104">
        <f>[9]Results!AK18</f>
        <v>11</v>
      </c>
      <c r="M19" s="105">
        <f>[9]Results!AL18</f>
        <v>6</v>
      </c>
      <c r="N19" s="104">
        <f>[9]Results!AM18</f>
        <v>7</v>
      </c>
      <c r="O19" s="105">
        <f>[9]Results!AN18</f>
        <v>13</v>
      </c>
      <c r="P19" s="104">
        <f>[9]Results!AO18</f>
        <v>1</v>
      </c>
      <c r="Q19" s="105">
        <f>[9]Results!AP18</f>
        <v>1</v>
      </c>
      <c r="R19" s="104">
        <f>[9]Results!AQ18</f>
        <v>0</v>
      </c>
      <c r="S19" s="105">
        <f>[9]Results!AR18</f>
        <v>0</v>
      </c>
      <c r="T19" s="104">
        <f>[9]Results!AS18</f>
        <v>1</v>
      </c>
      <c r="U19" s="105">
        <f>[9]Results!AT18</f>
        <v>0</v>
      </c>
      <c r="V19" s="104">
        <f>[9]Results!AU18</f>
        <v>63</v>
      </c>
      <c r="W19" s="105">
        <f>[9]Results!AV18</f>
        <v>33</v>
      </c>
      <c r="X19" s="104">
        <f>[9]Results!AW18</f>
        <v>8</v>
      </c>
      <c r="Y19" s="103">
        <f>[9]Results!AX18</f>
        <v>2</v>
      </c>
    </row>
    <row r="20" spans="2:25" x14ac:dyDescent="0.3">
      <c r="B20" s="126" t="s">
        <v>395</v>
      </c>
      <c r="C20" s="129" t="s">
        <v>148</v>
      </c>
      <c r="D20" s="125" t="s">
        <v>398</v>
      </c>
      <c r="E20" s="128" t="s">
        <v>149</v>
      </c>
      <c r="F20" s="102">
        <f>[9]Results!AE19</f>
        <v>3</v>
      </c>
      <c r="G20" s="103">
        <f>[9]Results!AF19</f>
        <v>3</v>
      </c>
      <c r="H20" s="104">
        <f>[9]Results!AG19</f>
        <v>0</v>
      </c>
      <c r="I20" s="103">
        <f>[9]Results!AH19</f>
        <v>1</v>
      </c>
      <c r="J20" s="105">
        <f>[9]Results!AI19</f>
        <v>7</v>
      </c>
      <c r="K20" s="105">
        <f>[9]Results!AJ19</f>
        <v>0</v>
      </c>
      <c r="L20" s="104">
        <f>[9]Results!AK19</f>
        <v>4</v>
      </c>
      <c r="M20" s="105">
        <f>[9]Results!AL19</f>
        <v>3</v>
      </c>
      <c r="N20" s="104">
        <f>[9]Results!AM19</f>
        <v>8</v>
      </c>
      <c r="O20" s="105">
        <f>[9]Results!AN19</f>
        <v>11</v>
      </c>
      <c r="P20" s="104">
        <f>[9]Results!AO19</f>
        <v>0</v>
      </c>
      <c r="Q20" s="105">
        <f>[9]Results!AP19</f>
        <v>3</v>
      </c>
      <c r="R20" s="104">
        <f>[9]Results!AQ19</f>
        <v>3</v>
      </c>
      <c r="S20" s="105">
        <f>[9]Results!AR19</f>
        <v>8</v>
      </c>
      <c r="T20" s="104">
        <f>[9]Results!AS19</f>
        <v>0</v>
      </c>
      <c r="U20" s="105">
        <f>[9]Results!AT19</f>
        <v>0</v>
      </c>
      <c r="V20" s="104">
        <f>[9]Results!AU19</f>
        <v>4</v>
      </c>
      <c r="W20" s="105">
        <f>[9]Results!AV19</f>
        <v>5</v>
      </c>
      <c r="X20" s="104">
        <f>[9]Results!AW19</f>
        <v>0</v>
      </c>
      <c r="Y20" s="103">
        <f>[9]Results!AX19</f>
        <v>1</v>
      </c>
    </row>
    <row r="21" spans="2:25" x14ac:dyDescent="0.3">
      <c r="B21" s="126" t="s">
        <v>395</v>
      </c>
      <c r="C21" s="129" t="s">
        <v>170</v>
      </c>
      <c r="D21" s="125" t="s">
        <v>398</v>
      </c>
      <c r="E21" s="128" t="s">
        <v>171</v>
      </c>
      <c r="F21" s="102">
        <f>[9]Results!AE20</f>
        <v>11</v>
      </c>
      <c r="G21" s="103">
        <f>[9]Results!AF20</f>
        <v>3</v>
      </c>
      <c r="H21" s="104">
        <f>[9]Results!AG20</f>
        <v>3</v>
      </c>
      <c r="I21" s="103">
        <f>[9]Results!AH20</f>
        <v>8</v>
      </c>
      <c r="J21" s="105">
        <f>[9]Results!AI20</f>
        <v>5</v>
      </c>
      <c r="K21" s="105">
        <f>[9]Results!AJ20</f>
        <v>9</v>
      </c>
      <c r="L21" s="104">
        <f>[9]Results!AK20</f>
        <v>6</v>
      </c>
      <c r="M21" s="105">
        <f>[9]Results!AL20</f>
        <v>5</v>
      </c>
      <c r="N21" s="104">
        <f>[9]Results!AM20</f>
        <v>5</v>
      </c>
      <c r="O21" s="105">
        <f>[9]Results!AN20</f>
        <v>8</v>
      </c>
      <c r="P21" s="104">
        <f>[9]Results!AO20</f>
        <v>1</v>
      </c>
      <c r="Q21" s="105">
        <f>[9]Results!AP20</f>
        <v>2</v>
      </c>
      <c r="R21" s="104">
        <f>[9]Results!AQ20</f>
        <v>4</v>
      </c>
      <c r="S21" s="105">
        <f>[9]Results!AR20</f>
        <v>7</v>
      </c>
      <c r="T21" s="104">
        <f>[9]Results!AS20</f>
        <v>1</v>
      </c>
      <c r="U21" s="105">
        <f>[9]Results!AT20</f>
        <v>1</v>
      </c>
      <c r="V21" s="104">
        <f>[9]Results!AU20</f>
        <v>1</v>
      </c>
      <c r="W21" s="105">
        <f>[9]Results!AV20</f>
        <v>2</v>
      </c>
      <c r="X21" s="104">
        <f>[9]Results!AW20</f>
        <v>2</v>
      </c>
      <c r="Y21" s="103">
        <f>[9]Results!AX20</f>
        <v>3</v>
      </c>
    </row>
    <row r="22" spans="2:25" x14ac:dyDescent="0.3">
      <c r="B22" s="126" t="s">
        <v>395</v>
      </c>
      <c r="C22" s="129" t="s">
        <v>206</v>
      </c>
      <c r="D22" s="125" t="s">
        <v>398</v>
      </c>
      <c r="E22" s="128" t="s">
        <v>207</v>
      </c>
      <c r="F22" s="102">
        <f>[9]Results!AE21</f>
        <v>2</v>
      </c>
      <c r="G22" s="103">
        <f>[9]Results!AF21</f>
        <v>0</v>
      </c>
      <c r="H22" s="104">
        <f>[9]Results!AG21</f>
        <v>5</v>
      </c>
      <c r="I22" s="103">
        <f>[9]Results!AH21</f>
        <v>4</v>
      </c>
      <c r="J22" s="105">
        <f>[9]Results!AI21</f>
        <v>0</v>
      </c>
      <c r="K22" s="105">
        <f>[9]Results!AJ21</f>
        <v>5</v>
      </c>
      <c r="L22" s="104">
        <f>[9]Results!AK21</f>
        <v>0</v>
      </c>
      <c r="M22" s="105">
        <f>[9]Results!AL21</f>
        <v>0</v>
      </c>
      <c r="N22" s="104">
        <f>[9]Results!AM21</f>
        <v>1</v>
      </c>
      <c r="O22" s="105">
        <f>[9]Results!AN21</f>
        <v>19</v>
      </c>
      <c r="P22" s="104">
        <f>[9]Results!AO21</f>
        <v>2</v>
      </c>
      <c r="Q22" s="105">
        <f>[9]Results!AP21</f>
        <v>0</v>
      </c>
      <c r="R22" s="104">
        <f>[9]Results!AQ21</f>
        <v>2</v>
      </c>
      <c r="S22" s="105">
        <f>[9]Results!AR21</f>
        <v>0</v>
      </c>
      <c r="T22" s="104">
        <f>[9]Results!AS21</f>
        <v>0</v>
      </c>
      <c r="U22" s="105">
        <f>[9]Results!AT21</f>
        <v>0</v>
      </c>
      <c r="V22" s="104">
        <f>[9]Results!AU21</f>
        <v>2</v>
      </c>
      <c r="W22" s="105">
        <f>[9]Results!AV21</f>
        <v>0</v>
      </c>
      <c r="X22" s="104">
        <f>[9]Results!AW21</f>
        <v>2</v>
      </c>
      <c r="Y22" s="103">
        <f>[9]Results!AX21</f>
        <v>1</v>
      </c>
    </row>
    <row r="23" spans="2:25" x14ac:dyDescent="0.3">
      <c r="B23" s="126" t="s">
        <v>395</v>
      </c>
      <c r="C23" s="129" t="s">
        <v>210</v>
      </c>
      <c r="D23" s="125" t="s">
        <v>398</v>
      </c>
      <c r="E23" s="128" t="s">
        <v>211</v>
      </c>
      <c r="F23" s="102">
        <f>[9]Results!AE22</f>
        <v>11</v>
      </c>
      <c r="G23" s="103">
        <f>[9]Results!AF22</f>
        <v>11</v>
      </c>
      <c r="H23" s="104">
        <f>[9]Results!AG22</f>
        <v>0</v>
      </c>
      <c r="I23" s="103">
        <f>[9]Results!AH22</f>
        <v>4</v>
      </c>
      <c r="J23" s="105">
        <f>[9]Results!AI22</f>
        <v>1</v>
      </c>
      <c r="K23" s="105">
        <f>[9]Results!AJ22</f>
        <v>17</v>
      </c>
      <c r="L23" s="104">
        <f>[9]Results!AK22</f>
        <v>0</v>
      </c>
      <c r="M23" s="105">
        <f>[9]Results!AL22</f>
        <v>0</v>
      </c>
      <c r="N23" s="104">
        <f>[9]Results!AM22</f>
        <v>9</v>
      </c>
      <c r="O23" s="105">
        <f>[9]Results!AN22</f>
        <v>11</v>
      </c>
      <c r="P23" s="104">
        <f>[9]Results!AO22</f>
        <v>2</v>
      </c>
      <c r="Q23" s="105">
        <f>[9]Results!AP22</f>
        <v>6</v>
      </c>
      <c r="R23" s="104">
        <f>[9]Results!AQ22</f>
        <v>4</v>
      </c>
      <c r="S23" s="105">
        <f>[9]Results!AR22</f>
        <v>3</v>
      </c>
      <c r="T23" s="104">
        <f>[9]Results!AS22</f>
        <v>0</v>
      </c>
      <c r="U23" s="105">
        <f>[9]Results!AT22</f>
        <v>0</v>
      </c>
      <c r="V23" s="104">
        <f>[9]Results!AU22</f>
        <v>2</v>
      </c>
      <c r="W23" s="105">
        <f>[9]Results!AV22</f>
        <v>4</v>
      </c>
      <c r="X23" s="104">
        <f>[9]Results!AW22</f>
        <v>1</v>
      </c>
      <c r="Y23" s="103">
        <f>[9]Results!AX22</f>
        <v>0</v>
      </c>
    </row>
    <row r="24" spans="2:25" x14ac:dyDescent="0.3">
      <c r="B24" s="126" t="s">
        <v>395</v>
      </c>
      <c r="C24" s="129" t="s">
        <v>274</v>
      </c>
      <c r="D24" s="125" t="s">
        <v>398</v>
      </c>
      <c r="E24" s="128" t="s">
        <v>275</v>
      </c>
      <c r="F24" s="102">
        <f>[9]Results!AE23</f>
        <v>37</v>
      </c>
      <c r="G24" s="103">
        <f>[9]Results!AF23</f>
        <v>1</v>
      </c>
      <c r="H24" s="104">
        <f>[9]Results!AG23</f>
        <v>4</v>
      </c>
      <c r="I24" s="103">
        <f>[9]Results!AH23</f>
        <v>0</v>
      </c>
      <c r="J24" s="105">
        <f>[9]Results!AI23</f>
        <v>33</v>
      </c>
      <c r="K24" s="105">
        <f>[9]Results!AJ23</f>
        <v>3</v>
      </c>
      <c r="L24" s="104">
        <f>[9]Results!AK23</f>
        <v>6</v>
      </c>
      <c r="M24" s="105">
        <f>[9]Results!AL23</f>
        <v>1</v>
      </c>
      <c r="N24" s="104">
        <f>[9]Results!AM23</f>
        <v>77</v>
      </c>
      <c r="O24" s="105">
        <f>[9]Results!AN23</f>
        <v>8</v>
      </c>
      <c r="P24" s="104">
        <f>[9]Results!AO23</f>
        <v>16</v>
      </c>
      <c r="Q24" s="105">
        <f>[9]Results!AP23</f>
        <v>1</v>
      </c>
      <c r="R24" s="104">
        <f>[9]Results!AQ23</f>
        <v>8</v>
      </c>
      <c r="S24" s="105">
        <f>[9]Results!AR23</f>
        <v>5</v>
      </c>
      <c r="T24" s="104">
        <f>[9]Results!AS23</f>
        <v>5</v>
      </c>
      <c r="U24" s="105">
        <f>[9]Results!AT23</f>
        <v>5</v>
      </c>
      <c r="V24" s="104">
        <f>[9]Results!AU23</f>
        <v>78</v>
      </c>
      <c r="W24" s="105">
        <f>[9]Results!AV23</f>
        <v>2</v>
      </c>
      <c r="X24" s="104">
        <f>[9]Results!AW23</f>
        <v>6</v>
      </c>
      <c r="Y24" s="103">
        <f>[9]Results!AX23</f>
        <v>0</v>
      </c>
    </row>
    <row r="25" spans="2:25" x14ac:dyDescent="0.3">
      <c r="B25" s="126" t="s">
        <v>395</v>
      </c>
      <c r="C25" s="129" t="s">
        <v>218</v>
      </c>
      <c r="D25" s="125" t="s">
        <v>398</v>
      </c>
      <c r="E25" s="128" t="s">
        <v>219</v>
      </c>
      <c r="F25" s="102">
        <f>[9]Results!AE24</f>
        <v>69</v>
      </c>
      <c r="G25" s="103">
        <f>[9]Results!AF24</f>
        <v>3</v>
      </c>
      <c r="H25" s="104">
        <f>[9]Results!AG24</f>
        <v>12</v>
      </c>
      <c r="I25" s="103">
        <f>[9]Results!AH24</f>
        <v>3</v>
      </c>
      <c r="J25" s="105">
        <f>[9]Results!AI24</f>
        <v>56</v>
      </c>
      <c r="K25" s="105">
        <f>[9]Results!AJ24</f>
        <v>5</v>
      </c>
      <c r="L25" s="104">
        <f>[9]Results!AK24</f>
        <v>19</v>
      </c>
      <c r="M25" s="105">
        <f>[9]Results!AL24</f>
        <v>4</v>
      </c>
      <c r="N25" s="104">
        <f>[9]Results!AM24</f>
        <v>110</v>
      </c>
      <c r="O25" s="105">
        <f>[9]Results!AN24</f>
        <v>22</v>
      </c>
      <c r="P25" s="104">
        <f>[9]Results!AO24</f>
        <v>18</v>
      </c>
      <c r="Q25" s="105">
        <f>[9]Results!AP24</f>
        <v>3</v>
      </c>
      <c r="R25" s="104">
        <f>[9]Results!AQ24</f>
        <v>14</v>
      </c>
      <c r="S25" s="105">
        <f>[9]Results!AR24</f>
        <v>4</v>
      </c>
      <c r="T25" s="104">
        <f>[9]Results!AS24</f>
        <v>4</v>
      </c>
      <c r="U25" s="105">
        <f>[9]Results!AT24</f>
        <v>2</v>
      </c>
      <c r="V25" s="104">
        <f>[9]Results!AU24</f>
        <v>91</v>
      </c>
      <c r="W25" s="105">
        <f>[9]Results!AV24</f>
        <v>3</v>
      </c>
      <c r="X25" s="104">
        <f>[9]Results!AW24</f>
        <v>8</v>
      </c>
      <c r="Y25" s="103">
        <f>[9]Results!AX24</f>
        <v>1</v>
      </c>
    </row>
    <row r="26" spans="2:25" x14ac:dyDescent="0.3">
      <c r="B26" s="126" t="s">
        <v>395</v>
      </c>
      <c r="C26" s="129" t="s">
        <v>122</v>
      </c>
      <c r="D26" s="125" t="s">
        <v>399</v>
      </c>
      <c r="E26" s="128" t="s">
        <v>123</v>
      </c>
      <c r="F26" s="102">
        <f>[9]Results!AE25</f>
        <v>5</v>
      </c>
      <c r="G26" s="103">
        <f>[9]Results!AF25</f>
        <v>0</v>
      </c>
      <c r="H26" s="104">
        <f>[9]Results!AG25</f>
        <v>2</v>
      </c>
      <c r="I26" s="103">
        <f>[9]Results!AH25</f>
        <v>0</v>
      </c>
      <c r="J26" s="105">
        <f>[9]Results!AI25</f>
        <v>6</v>
      </c>
      <c r="K26" s="105">
        <f>[9]Results!AJ25</f>
        <v>0</v>
      </c>
      <c r="L26" s="104">
        <f>[9]Results!AK25</f>
        <v>6</v>
      </c>
      <c r="M26" s="105">
        <f>[9]Results!AL25</f>
        <v>0</v>
      </c>
      <c r="N26" s="104">
        <f>[9]Results!AM25</f>
        <v>8</v>
      </c>
      <c r="O26" s="105">
        <f>[9]Results!AN25</f>
        <v>0</v>
      </c>
      <c r="P26" s="104">
        <f>[9]Results!AO25</f>
        <v>0</v>
      </c>
      <c r="Q26" s="105">
        <f>[9]Results!AP25</f>
        <v>0</v>
      </c>
      <c r="R26" s="104">
        <f>[9]Results!AQ25</f>
        <v>0</v>
      </c>
      <c r="S26" s="105">
        <f>[9]Results!AR25</f>
        <v>1</v>
      </c>
      <c r="T26" s="104">
        <f>[9]Results!AS25</f>
        <v>1</v>
      </c>
      <c r="U26" s="105">
        <f>[9]Results!AT25</f>
        <v>0</v>
      </c>
      <c r="V26" s="104">
        <f>[9]Results!AU25</f>
        <v>0</v>
      </c>
      <c r="W26" s="105">
        <f>[9]Results!AV25</f>
        <v>0</v>
      </c>
      <c r="X26" s="104">
        <f>[9]Results!AW25</f>
        <v>0</v>
      </c>
      <c r="Y26" s="103">
        <f>[9]Results!AX25</f>
        <v>0</v>
      </c>
    </row>
    <row r="27" spans="2:25" x14ac:dyDescent="0.3">
      <c r="B27" s="126" t="s">
        <v>395</v>
      </c>
      <c r="C27" s="129" t="s">
        <v>178</v>
      </c>
      <c r="D27" s="125" t="s">
        <v>399</v>
      </c>
      <c r="E27" s="128" t="s">
        <v>179</v>
      </c>
      <c r="F27" s="102">
        <f>[9]Results!AE26</f>
        <v>17</v>
      </c>
      <c r="G27" s="103">
        <f>[9]Results!AF26</f>
        <v>0</v>
      </c>
      <c r="H27" s="104">
        <f>[9]Results!AG26</f>
        <v>2</v>
      </c>
      <c r="I27" s="103">
        <f>[9]Results!AH26</f>
        <v>0</v>
      </c>
      <c r="J27" s="105">
        <f>[9]Results!AI26</f>
        <v>23</v>
      </c>
      <c r="K27" s="105">
        <f>[9]Results!AJ26</f>
        <v>0</v>
      </c>
      <c r="L27" s="104">
        <f>[9]Results!AK26</f>
        <v>10</v>
      </c>
      <c r="M27" s="105">
        <f>[9]Results!AL26</f>
        <v>0</v>
      </c>
      <c r="N27" s="104">
        <f>[9]Results!AM26</f>
        <v>4</v>
      </c>
      <c r="O27" s="105">
        <f>[9]Results!AN26</f>
        <v>0</v>
      </c>
      <c r="P27" s="104">
        <f>[9]Results!AO26</f>
        <v>1</v>
      </c>
      <c r="Q27" s="105">
        <f>[9]Results!AP26</f>
        <v>0</v>
      </c>
      <c r="R27" s="104">
        <f>[9]Results!AQ26</f>
        <v>9</v>
      </c>
      <c r="S27" s="105">
        <f>[9]Results!AR26</f>
        <v>1</v>
      </c>
      <c r="T27" s="104">
        <f>[9]Results!AS26</f>
        <v>2</v>
      </c>
      <c r="U27" s="105">
        <f>[9]Results!AT26</f>
        <v>0</v>
      </c>
      <c r="V27" s="104">
        <f>[9]Results!AU26</f>
        <v>0</v>
      </c>
      <c r="W27" s="105">
        <f>[9]Results!AV26</f>
        <v>0</v>
      </c>
      <c r="X27" s="104">
        <f>[9]Results!AW26</f>
        <v>0</v>
      </c>
      <c r="Y27" s="103">
        <f>[9]Results!AX26</f>
        <v>0</v>
      </c>
    </row>
    <row r="28" spans="2:25" x14ac:dyDescent="0.3">
      <c r="B28" s="126" t="s">
        <v>395</v>
      </c>
      <c r="C28" s="129" t="s">
        <v>276</v>
      </c>
      <c r="D28" s="125" t="s">
        <v>399</v>
      </c>
      <c r="E28" s="128" t="s">
        <v>277</v>
      </c>
      <c r="F28" s="102">
        <f>[9]Results!AE27</f>
        <v>19</v>
      </c>
      <c r="G28" s="103">
        <f>[9]Results!AF27</f>
        <v>4</v>
      </c>
      <c r="H28" s="104">
        <f>[9]Results!AG27</f>
        <v>4</v>
      </c>
      <c r="I28" s="103">
        <f>[9]Results!AH27</f>
        <v>2</v>
      </c>
      <c r="J28" s="105">
        <f>[9]Results!AI27</f>
        <v>14</v>
      </c>
      <c r="K28" s="105">
        <f>[9]Results!AJ27</f>
        <v>2</v>
      </c>
      <c r="L28" s="104">
        <f>[9]Results!AK27</f>
        <v>2</v>
      </c>
      <c r="M28" s="105">
        <f>[9]Results!AL27</f>
        <v>0</v>
      </c>
      <c r="N28" s="104">
        <f>[9]Results!AM27</f>
        <v>0</v>
      </c>
      <c r="O28" s="105">
        <f>[9]Results!AN27</f>
        <v>3</v>
      </c>
      <c r="P28" s="104">
        <f>[9]Results!AO27</f>
        <v>0</v>
      </c>
      <c r="Q28" s="105">
        <f>[9]Results!AP27</f>
        <v>4</v>
      </c>
      <c r="R28" s="104">
        <f>[9]Results!AQ27</f>
        <v>0</v>
      </c>
      <c r="S28" s="105">
        <f>[9]Results!AR27</f>
        <v>1</v>
      </c>
      <c r="T28" s="104">
        <f>[9]Results!AS27</f>
        <v>0</v>
      </c>
      <c r="U28" s="105">
        <f>[9]Results!AT27</f>
        <v>0</v>
      </c>
      <c r="V28" s="104">
        <f>[9]Results!AU27</f>
        <v>50</v>
      </c>
      <c r="W28" s="105">
        <f>[9]Results!AV27</f>
        <v>22</v>
      </c>
      <c r="X28" s="104">
        <f>[9]Results!AW27</f>
        <v>7</v>
      </c>
      <c r="Y28" s="103">
        <f>[9]Results!AX27</f>
        <v>10</v>
      </c>
    </row>
    <row r="29" spans="2:25" x14ac:dyDescent="0.3">
      <c r="B29" s="126" t="s">
        <v>395</v>
      </c>
      <c r="C29" s="129" t="s">
        <v>182</v>
      </c>
      <c r="D29" s="125" t="s">
        <v>399</v>
      </c>
      <c r="E29" s="128" t="s">
        <v>183</v>
      </c>
      <c r="F29" s="102">
        <f>[9]Results!AE28</f>
        <v>174</v>
      </c>
      <c r="G29" s="103">
        <f>[9]Results!AF28</f>
        <v>2</v>
      </c>
      <c r="H29" s="104">
        <f>[9]Results!AG28</f>
        <v>11</v>
      </c>
      <c r="I29" s="103">
        <f>[9]Results!AH28</f>
        <v>1</v>
      </c>
      <c r="J29" s="105">
        <f>[9]Results!AI28</f>
        <v>81</v>
      </c>
      <c r="K29" s="105">
        <f>[9]Results!AJ28</f>
        <v>2</v>
      </c>
      <c r="L29" s="104">
        <f>[9]Results!AK28</f>
        <v>15</v>
      </c>
      <c r="M29" s="105">
        <f>[9]Results!AL28</f>
        <v>2</v>
      </c>
      <c r="N29" s="104">
        <f>[9]Results!AM28</f>
        <v>78</v>
      </c>
      <c r="O29" s="105">
        <f>[9]Results!AN28</f>
        <v>8</v>
      </c>
      <c r="P29" s="104">
        <f>[9]Results!AO28</f>
        <v>18</v>
      </c>
      <c r="Q29" s="105">
        <f>[9]Results!AP28</f>
        <v>2</v>
      </c>
      <c r="R29" s="104">
        <f>[9]Results!AQ28</f>
        <v>45</v>
      </c>
      <c r="S29" s="105">
        <f>[9]Results!AR28</f>
        <v>3</v>
      </c>
      <c r="T29" s="104">
        <f>[9]Results!AS28</f>
        <v>31</v>
      </c>
      <c r="U29" s="105">
        <f>[9]Results!AT28</f>
        <v>3</v>
      </c>
      <c r="V29" s="104">
        <f>[9]Results!AU28</f>
        <v>129</v>
      </c>
      <c r="W29" s="105">
        <f>[9]Results!AV28</f>
        <v>2</v>
      </c>
      <c r="X29" s="104">
        <f>[9]Results!AW28</f>
        <v>8</v>
      </c>
      <c r="Y29" s="103">
        <f>[9]Results!AX28</f>
        <v>0</v>
      </c>
    </row>
    <row r="30" spans="2:25" x14ac:dyDescent="0.3">
      <c r="B30" s="126" t="s">
        <v>395</v>
      </c>
      <c r="C30" s="129" t="s">
        <v>112</v>
      </c>
      <c r="D30" s="125" t="s">
        <v>399</v>
      </c>
      <c r="E30" s="128" t="s">
        <v>113</v>
      </c>
      <c r="F30" s="102">
        <f>[9]Results!AE29</f>
        <v>85</v>
      </c>
      <c r="G30" s="103">
        <f>[9]Results!AF29</f>
        <v>11</v>
      </c>
      <c r="H30" s="104">
        <f>[9]Results!AG29</f>
        <v>12</v>
      </c>
      <c r="I30" s="103">
        <f>[9]Results!AH29</f>
        <v>8</v>
      </c>
      <c r="J30" s="105">
        <f>[9]Results!AI29</f>
        <v>95</v>
      </c>
      <c r="K30" s="105">
        <f>[9]Results!AJ29</f>
        <v>15</v>
      </c>
      <c r="L30" s="104">
        <f>[9]Results!AK29</f>
        <v>16</v>
      </c>
      <c r="M30" s="105">
        <f>[9]Results!AL29</f>
        <v>4</v>
      </c>
      <c r="N30" s="104">
        <f>[9]Results!AM29</f>
        <v>180</v>
      </c>
      <c r="O30" s="105">
        <f>[9]Results!AN29</f>
        <v>18</v>
      </c>
      <c r="P30" s="104">
        <f>[9]Results!AO29</f>
        <v>23</v>
      </c>
      <c r="Q30" s="105">
        <f>[9]Results!AP29</f>
        <v>1</v>
      </c>
      <c r="R30" s="104">
        <f>[9]Results!AQ29</f>
        <v>25</v>
      </c>
      <c r="S30" s="105">
        <f>[9]Results!AR29</f>
        <v>8</v>
      </c>
      <c r="T30" s="104">
        <f>[9]Results!AS29</f>
        <v>24</v>
      </c>
      <c r="U30" s="105">
        <f>[9]Results!AT29</f>
        <v>12</v>
      </c>
      <c r="V30" s="104">
        <f>[9]Results!AU29</f>
        <v>90</v>
      </c>
      <c r="W30" s="105">
        <f>[9]Results!AV29</f>
        <v>0</v>
      </c>
      <c r="X30" s="104">
        <f>[9]Results!AW29</f>
        <v>14</v>
      </c>
      <c r="Y30" s="103">
        <f>[9]Results!AX29</f>
        <v>0</v>
      </c>
    </row>
    <row r="31" spans="2:25" x14ac:dyDescent="0.3">
      <c r="B31" s="126" t="s">
        <v>400</v>
      </c>
      <c r="C31" s="129" t="s">
        <v>110</v>
      </c>
      <c r="D31" s="125" t="s">
        <v>401</v>
      </c>
      <c r="E31" s="128" t="s">
        <v>111</v>
      </c>
      <c r="F31" s="102">
        <f>[9]Results!AE30</f>
        <v>0</v>
      </c>
      <c r="G31" s="103">
        <f>[9]Results!AF30</f>
        <v>0</v>
      </c>
      <c r="H31" s="104">
        <f>[9]Results!AG30</f>
        <v>0</v>
      </c>
      <c r="I31" s="103">
        <f>[9]Results!AH30</f>
        <v>0</v>
      </c>
      <c r="J31" s="105">
        <f>[9]Results!AI30</f>
        <v>0</v>
      </c>
      <c r="K31" s="105">
        <f>[9]Results!AJ30</f>
        <v>0</v>
      </c>
      <c r="L31" s="104">
        <f>[9]Results!AK30</f>
        <v>0</v>
      </c>
      <c r="M31" s="105">
        <f>[9]Results!AL30</f>
        <v>0</v>
      </c>
      <c r="N31" s="104">
        <f>[9]Results!AM30</f>
        <v>0</v>
      </c>
      <c r="O31" s="105">
        <f>[9]Results!AN30</f>
        <v>0</v>
      </c>
      <c r="P31" s="104">
        <f>[9]Results!AO30</f>
        <v>0</v>
      </c>
      <c r="Q31" s="105">
        <f>[9]Results!AP30</f>
        <v>0</v>
      </c>
      <c r="R31" s="104">
        <f>[9]Results!AQ30</f>
        <v>0</v>
      </c>
      <c r="S31" s="105">
        <f>[9]Results!AR30</f>
        <v>0</v>
      </c>
      <c r="T31" s="104">
        <f>[9]Results!AS30</f>
        <v>0</v>
      </c>
      <c r="U31" s="105">
        <f>[9]Results!AT30</f>
        <v>0</v>
      </c>
      <c r="V31" s="104">
        <f>[9]Results!AU30</f>
        <v>0</v>
      </c>
      <c r="W31" s="105">
        <f>[9]Results!AV30</f>
        <v>0</v>
      </c>
      <c r="X31" s="104">
        <f>[9]Results!AW30</f>
        <v>0</v>
      </c>
      <c r="Y31" s="103">
        <f>[9]Results!AX30</f>
        <v>0</v>
      </c>
    </row>
    <row r="32" spans="2:25" x14ac:dyDescent="0.3">
      <c r="B32" s="126" t="s">
        <v>400</v>
      </c>
      <c r="C32" s="129" t="s">
        <v>120</v>
      </c>
      <c r="D32" s="125" t="s">
        <v>401</v>
      </c>
      <c r="E32" s="128" t="s">
        <v>121</v>
      </c>
      <c r="F32" s="102">
        <f>[9]Results!AE31</f>
        <v>2</v>
      </c>
      <c r="G32" s="103">
        <f>[9]Results!AF31</f>
        <v>0</v>
      </c>
      <c r="H32" s="104">
        <f>[9]Results!AG31</f>
        <v>1</v>
      </c>
      <c r="I32" s="103">
        <f>[9]Results!AH31</f>
        <v>0</v>
      </c>
      <c r="J32" s="105">
        <f>[9]Results!AI31</f>
        <v>3</v>
      </c>
      <c r="K32" s="105">
        <f>[9]Results!AJ31</f>
        <v>0</v>
      </c>
      <c r="L32" s="104">
        <f>[9]Results!AK31</f>
        <v>0</v>
      </c>
      <c r="M32" s="105">
        <f>[9]Results!AL31</f>
        <v>0</v>
      </c>
      <c r="N32" s="104">
        <f>[9]Results!AM31</f>
        <v>0</v>
      </c>
      <c r="O32" s="105">
        <f>[9]Results!AN31</f>
        <v>1</v>
      </c>
      <c r="P32" s="104">
        <f>[9]Results!AO31</f>
        <v>1</v>
      </c>
      <c r="Q32" s="105">
        <f>[9]Results!AP31</f>
        <v>0</v>
      </c>
      <c r="R32" s="104">
        <f>[9]Results!AQ31</f>
        <v>2</v>
      </c>
      <c r="S32" s="105">
        <f>[9]Results!AR31</f>
        <v>0</v>
      </c>
      <c r="T32" s="104">
        <f>[9]Results!AS31</f>
        <v>0</v>
      </c>
      <c r="U32" s="105">
        <f>[9]Results!AT31</f>
        <v>0</v>
      </c>
      <c r="V32" s="104">
        <f>[9]Results!AU31</f>
        <v>2</v>
      </c>
      <c r="W32" s="105">
        <f>[9]Results!AV31</f>
        <v>2</v>
      </c>
      <c r="X32" s="104">
        <f>[9]Results!AW31</f>
        <v>1</v>
      </c>
      <c r="Y32" s="103">
        <f>[9]Results!AX31</f>
        <v>0</v>
      </c>
    </row>
    <row r="33" spans="2:25" x14ac:dyDescent="0.3">
      <c r="B33" s="126" t="s">
        <v>400</v>
      </c>
      <c r="C33" s="129" t="s">
        <v>168</v>
      </c>
      <c r="D33" s="125" t="s">
        <v>401</v>
      </c>
      <c r="E33" s="128" t="s">
        <v>169</v>
      </c>
      <c r="F33" s="102">
        <f>[9]Results!AE32</f>
        <v>1</v>
      </c>
      <c r="G33" s="103">
        <f>[9]Results!AF32</f>
        <v>0</v>
      </c>
      <c r="H33" s="104">
        <f>[9]Results!AG32</f>
        <v>0</v>
      </c>
      <c r="I33" s="103">
        <f>[9]Results!AH32</f>
        <v>0</v>
      </c>
      <c r="J33" s="105">
        <f>[9]Results!AI32</f>
        <v>3</v>
      </c>
      <c r="K33" s="105">
        <f>[9]Results!AJ32</f>
        <v>0</v>
      </c>
      <c r="L33" s="104">
        <f>[9]Results!AK32</f>
        <v>0</v>
      </c>
      <c r="M33" s="105">
        <f>[9]Results!AL32</f>
        <v>1</v>
      </c>
      <c r="N33" s="104">
        <f>[9]Results!AM32</f>
        <v>1</v>
      </c>
      <c r="O33" s="105">
        <f>[9]Results!AN32</f>
        <v>1</v>
      </c>
      <c r="P33" s="104">
        <f>[9]Results!AO32</f>
        <v>0</v>
      </c>
      <c r="Q33" s="105">
        <f>[9]Results!AP32</f>
        <v>0</v>
      </c>
      <c r="R33" s="104">
        <f>[9]Results!AQ32</f>
        <v>1</v>
      </c>
      <c r="S33" s="105">
        <f>[9]Results!AR32</f>
        <v>0</v>
      </c>
      <c r="T33" s="104">
        <f>[9]Results!AS32</f>
        <v>0</v>
      </c>
      <c r="U33" s="105">
        <f>[9]Results!AT32</f>
        <v>0</v>
      </c>
      <c r="V33" s="104">
        <f>[9]Results!AU32</f>
        <v>1</v>
      </c>
      <c r="W33" s="105">
        <f>[9]Results!AV32</f>
        <v>0</v>
      </c>
      <c r="X33" s="104">
        <f>[9]Results!AW32</f>
        <v>5</v>
      </c>
      <c r="Y33" s="103">
        <f>[9]Results!AX32</f>
        <v>0</v>
      </c>
    </row>
    <row r="34" spans="2:25" x14ac:dyDescent="0.3">
      <c r="B34" s="126" t="s">
        <v>400</v>
      </c>
      <c r="C34" s="129" t="s">
        <v>224</v>
      </c>
      <c r="D34" s="125" t="s">
        <v>401</v>
      </c>
      <c r="E34" s="128" t="s">
        <v>225</v>
      </c>
      <c r="F34" s="102">
        <f>[9]Results!AE33</f>
        <v>11</v>
      </c>
      <c r="G34" s="103">
        <f>[9]Results!AF33</f>
        <v>0</v>
      </c>
      <c r="H34" s="104">
        <f>[9]Results!AG33</f>
        <v>0</v>
      </c>
      <c r="I34" s="103">
        <f>[9]Results!AH33</f>
        <v>0</v>
      </c>
      <c r="J34" s="105">
        <f>[9]Results!AI33</f>
        <v>7</v>
      </c>
      <c r="K34" s="105">
        <f>[9]Results!AJ33</f>
        <v>0</v>
      </c>
      <c r="L34" s="104">
        <f>[9]Results!AK33</f>
        <v>3</v>
      </c>
      <c r="M34" s="105">
        <f>[9]Results!AL33</f>
        <v>0</v>
      </c>
      <c r="N34" s="104">
        <f>[9]Results!AM33</f>
        <v>6</v>
      </c>
      <c r="O34" s="105">
        <f>[9]Results!AN33</f>
        <v>0</v>
      </c>
      <c r="P34" s="104">
        <f>[9]Results!AO33</f>
        <v>2</v>
      </c>
      <c r="Q34" s="105">
        <f>[9]Results!AP33</f>
        <v>0</v>
      </c>
      <c r="R34" s="104">
        <f>[9]Results!AQ33</f>
        <v>8</v>
      </c>
      <c r="S34" s="105">
        <f>[9]Results!AR33</f>
        <v>0</v>
      </c>
      <c r="T34" s="104">
        <f>[9]Results!AS33</f>
        <v>0</v>
      </c>
      <c r="U34" s="105">
        <f>[9]Results!AT33</f>
        <v>0</v>
      </c>
      <c r="V34" s="104">
        <f>[9]Results!AU33</f>
        <v>0</v>
      </c>
      <c r="W34" s="105">
        <f>[9]Results!AV33</f>
        <v>0</v>
      </c>
      <c r="X34" s="104">
        <f>[9]Results!AW33</f>
        <v>1</v>
      </c>
      <c r="Y34" s="103">
        <f>[9]Results!AX33</f>
        <v>0</v>
      </c>
    </row>
    <row r="35" spans="2:25" x14ac:dyDescent="0.3">
      <c r="B35" s="126" t="s">
        <v>400</v>
      </c>
      <c r="C35" s="129" t="s">
        <v>232</v>
      </c>
      <c r="D35" s="125" t="s">
        <v>401</v>
      </c>
      <c r="E35" s="128" t="s">
        <v>233</v>
      </c>
      <c r="F35" s="102">
        <f>[9]Results!AE34</f>
        <v>146</v>
      </c>
      <c r="G35" s="103">
        <f>[9]Results!AF34</f>
        <v>2</v>
      </c>
      <c r="H35" s="104">
        <f>[9]Results!AG34</f>
        <v>4</v>
      </c>
      <c r="I35" s="103">
        <f>[9]Results!AH34</f>
        <v>0</v>
      </c>
      <c r="J35" s="105">
        <f>[9]Results!AI34</f>
        <v>4</v>
      </c>
      <c r="K35" s="105">
        <f>[9]Results!AJ34</f>
        <v>0</v>
      </c>
      <c r="L35" s="104">
        <f>[9]Results!AK34</f>
        <v>0</v>
      </c>
      <c r="M35" s="105">
        <f>[9]Results!AL34</f>
        <v>0</v>
      </c>
      <c r="N35" s="104">
        <f>[9]Results!AM34</f>
        <v>19</v>
      </c>
      <c r="O35" s="105">
        <f>[9]Results!AN34</f>
        <v>0</v>
      </c>
      <c r="P35" s="104">
        <f>[9]Results!AO34</f>
        <v>8</v>
      </c>
      <c r="Q35" s="105">
        <f>[9]Results!AP34</f>
        <v>0</v>
      </c>
      <c r="R35" s="104">
        <f>[9]Results!AQ34</f>
        <v>10</v>
      </c>
      <c r="S35" s="105">
        <f>[9]Results!AR34</f>
        <v>0</v>
      </c>
      <c r="T35" s="104">
        <f>[9]Results!AS34</f>
        <v>2</v>
      </c>
      <c r="U35" s="105">
        <f>[9]Results!AT34</f>
        <v>0</v>
      </c>
      <c r="V35" s="104">
        <f>[9]Results!AU34</f>
        <v>2</v>
      </c>
      <c r="W35" s="105">
        <f>[9]Results!AV34</f>
        <v>1</v>
      </c>
      <c r="X35" s="104">
        <f>[9]Results!AW34</f>
        <v>0</v>
      </c>
      <c r="Y35" s="103">
        <f>[9]Results!AX34</f>
        <v>0</v>
      </c>
    </row>
    <row r="36" spans="2:25" x14ac:dyDescent="0.3">
      <c r="B36" s="126" t="s">
        <v>400</v>
      </c>
      <c r="C36" s="129" t="s">
        <v>258</v>
      </c>
      <c r="D36" s="125" t="s">
        <v>401</v>
      </c>
      <c r="E36" s="128" t="s">
        <v>259</v>
      </c>
      <c r="F36" s="102">
        <f>[9]Results!AE35</f>
        <v>7</v>
      </c>
      <c r="G36" s="103">
        <f>[9]Results!AF35</f>
        <v>0</v>
      </c>
      <c r="H36" s="104">
        <f>[9]Results!AG35</f>
        <v>2</v>
      </c>
      <c r="I36" s="103">
        <f>[9]Results!AH35</f>
        <v>0</v>
      </c>
      <c r="J36" s="105">
        <f>[9]Results!AI35</f>
        <v>5</v>
      </c>
      <c r="K36" s="105">
        <f>[9]Results!AJ35</f>
        <v>0</v>
      </c>
      <c r="L36" s="104">
        <f>[9]Results!AK35</f>
        <v>0</v>
      </c>
      <c r="M36" s="105">
        <f>[9]Results!AL35</f>
        <v>0</v>
      </c>
      <c r="N36" s="104">
        <f>[9]Results!AM35</f>
        <v>2</v>
      </c>
      <c r="O36" s="105">
        <f>[9]Results!AN35</f>
        <v>0</v>
      </c>
      <c r="P36" s="104">
        <f>[9]Results!AO35</f>
        <v>2</v>
      </c>
      <c r="Q36" s="105">
        <f>[9]Results!AP35</f>
        <v>0</v>
      </c>
      <c r="R36" s="104">
        <f>[9]Results!AQ35</f>
        <v>0</v>
      </c>
      <c r="S36" s="105">
        <f>[9]Results!AR35</f>
        <v>0</v>
      </c>
      <c r="T36" s="104">
        <f>[9]Results!AS35</f>
        <v>0</v>
      </c>
      <c r="U36" s="105">
        <f>[9]Results!AT35</f>
        <v>0</v>
      </c>
      <c r="V36" s="104">
        <f>[9]Results!AU35</f>
        <v>21</v>
      </c>
      <c r="W36" s="105">
        <f>[9]Results!AV35</f>
        <v>0</v>
      </c>
      <c r="X36" s="104">
        <f>[9]Results!AW35</f>
        <v>5</v>
      </c>
      <c r="Y36" s="103">
        <f>[9]Results!AX35</f>
        <v>0</v>
      </c>
    </row>
    <row r="37" spans="2:25" x14ac:dyDescent="0.3">
      <c r="B37" s="126" t="s">
        <v>400</v>
      </c>
      <c r="C37" s="129" t="s">
        <v>266</v>
      </c>
      <c r="D37" s="125" t="s">
        <v>401</v>
      </c>
      <c r="E37" s="128" t="s">
        <v>267</v>
      </c>
      <c r="F37" s="102">
        <f>[9]Results!AE36</f>
        <v>9</v>
      </c>
      <c r="G37" s="103">
        <f>[9]Results!AF36</f>
        <v>0</v>
      </c>
      <c r="H37" s="104">
        <f>[9]Results!AG36</f>
        <v>5</v>
      </c>
      <c r="I37" s="103">
        <f>[9]Results!AH36</f>
        <v>0</v>
      </c>
      <c r="J37" s="105">
        <f>[9]Results!AI36</f>
        <v>4</v>
      </c>
      <c r="K37" s="105">
        <f>[9]Results!AJ36</f>
        <v>0</v>
      </c>
      <c r="L37" s="104">
        <f>[9]Results!AK36</f>
        <v>7</v>
      </c>
      <c r="M37" s="105">
        <f>[9]Results!AL36</f>
        <v>0</v>
      </c>
      <c r="N37" s="104">
        <f>[9]Results!AM36</f>
        <v>3</v>
      </c>
      <c r="O37" s="105">
        <f>[9]Results!AN36</f>
        <v>0</v>
      </c>
      <c r="P37" s="104">
        <f>[9]Results!AO36</f>
        <v>0</v>
      </c>
      <c r="Q37" s="105">
        <f>[9]Results!AP36</f>
        <v>0</v>
      </c>
      <c r="R37" s="104">
        <f>[9]Results!AQ36</f>
        <v>2</v>
      </c>
      <c r="S37" s="105">
        <f>[9]Results!AR36</f>
        <v>1</v>
      </c>
      <c r="T37" s="104">
        <f>[9]Results!AS36</f>
        <v>2</v>
      </c>
      <c r="U37" s="105">
        <f>[9]Results!AT36</f>
        <v>0</v>
      </c>
      <c r="V37" s="104">
        <f>[9]Results!AU36</f>
        <v>0</v>
      </c>
      <c r="W37" s="105">
        <f>[9]Results!AV36</f>
        <v>0</v>
      </c>
      <c r="X37" s="104">
        <f>[9]Results!AW36</f>
        <v>0</v>
      </c>
      <c r="Y37" s="103">
        <f>[9]Results!AX36</f>
        <v>0</v>
      </c>
    </row>
    <row r="38" spans="2:25" x14ac:dyDescent="0.3">
      <c r="B38" s="126" t="s">
        <v>400</v>
      </c>
      <c r="C38" s="129" t="s">
        <v>272</v>
      </c>
      <c r="D38" s="125" t="s">
        <v>401</v>
      </c>
      <c r="E38" s="128" t="s">
        <v>273</v>
      </c>
      <c r="F38" s="102">
        <f>[9]Results!AE37</f>
        <v>37</v>
      </c>
      <c r="G38" s="103">
        <f>[9]Results!AF37</f>
        <v>0</v>
      </c>
      <c r="H38" s="104">
        <f>[9]Results!AG37</f>
        <v>5</v>
      </c>
      <c r="I38" s="103">
        <f>[9]Results!AH37</f>
        <v>0</v>
      </c>
      <c r="J38" s="105">
        <f>[9]Results!AI37</f>
        <v>14</v>
      </c>
      <c r="K38" s="105">
        <f>[9]Results!AJ37</f>
        <v>3</v>
      </c>
      <c r="L38" s="104">
        <f>[9]Results!AK37</f>
        <v>1</v>
      </c>
      <c r="M38" s="105">
        <f>[9]Results!AL37</f>
        <v>0</v>
      </c>
      <c r="N38" s="104">
        <f>[9]Results!AM37</f>
        <v>15</v>
      </c>
      <c r="O38" s="105">
        <f>[9]Results!AN37</f>
        <v>4</v>
      </c>
      <c r="P38" s="104">
        <f>[9]Results!AO37</f>
        <v>7</v>
      </c>
      <c r="Q38" s="105">
        <f>[9]Results!AP37</f>
        <v>7</v>
      </c>
      <c r="R38" s="104">
        <f>[9]Results!AQ37</f>
        <v>3</v>
      </c>
      <c r="S38" s="105">
        <f>[9]Results!AR37</f>
        <v>1</v>
      </c>
      <c r="T38" s="104">
        <f>[9]Results!AS37</f>
        <v>1</v>
      </c>
      <c r="U38" s="105">
        <f>[9]Results!AT37</f>
        <v>1</v>
      </c>
      <c r="V38" s="104">
        <f>[9]Results!AU37</f>
        <v>14</v>
      </c>
      <c r="W38" s="105">
        <f>[9]Results!AV37</f>
        <v>0</v>
      </c>
      <c r="X38" s="104">
        <f>[9]Results!AW37</f>
        <v>4</v>
      </c>
      <c r="Y38" s="103">
        <f>[9]Results!AX37</f>
        <v>0</v>
      </c>
    </row>
    <row r="39" spans="2:25" x14ac:dyDescent="0.3">
      <c r="B39" s="126" t="s">
        <v>400</v>
      </c>
      <c r="C39" s="129" t="s">
        <v>288</v>
      </c>
      <c r="D39" s="125" t="s">
        <v>401</v>
      </c>
      <c r="E39" s="128" t="s">
        <v>289</v>
      </c>
      <c r="F39" s="102">
        <f>[9]Results!AE38</f>
        <v>21</v>
      </c>
      <c r="G39" s="103">
        <f>[9]Results!AF38</f>
        <v>0</v>
      </c>
      <c r="H39" s="104">
        <f>[9]Results!AG38</f>
        <v>5</v>
      </c>
      <c r="I39" s="103">
        <f>[9]Results!AH38</f>
        <v>0</v>
      </c>
      <c r="J39" s="105">
        <f>[9]Results!AI38</f>
        <v>13</v>
      </c>
      <c r="K39" s="105">
        <f>[9]Results!AJ38</f>
        <v>2</v>
      </c>
      <c r="L39" s="104">
        <f>[9]Results!AK38</f>
        <v>1</v>
      </c>
      <c r="M39" s="105">
        <f>[9]Results!AL38</f>
        <v>1</v>
      </c>
      <c r="N39" s="104">
        <f>[9]Results!AM38</f>
        <v>22</v>
      </c>
      <c r="O39" s="105">
        <f>[9]Results!AN38</f>
        <v>3</v>
      </c>
      <c r="P39" s="104">
        <f>[9]Results!AO38</f>
        <v>2</v>
      </c>
      <c r="Q39" s="105">
        <f>[9]Results!AP38</f>
        <v>5</v>
      </c>
      <c r="R39" s="104">
        <f>[9]Results!AQ38</f>
        <v>11</v>
      </c>
      <c r="S39" s="105">
        <f>[9]Results!AR38</f>
        <v>2</v>
      </c>
      <c r="T39" s="104">
        <f>[9]Results!AS38</f>
        <v>4</v>
      </c>
      <c r="U39" s="105">
        <f>[9]Results!AT38</f>
        <v>2</v>
      </c>
      <c r="V39" s="104">
        <f>[9]Results!AU38</f>
        <v>37</v>
      </c>
      <c r="W39" s="105">
        <f>[9]Results!AV38</f>
        <v>7</v>
      </c>
      <c r="X39" s="104">
        <f>[9]Results!AW38</f>
        <v>12</v>
      </c>
      <c r="Y39" s="103">
        <f>[9]Results!AX38</f>
        <v>3</v>
      </c>
    </row>
    <row r="40" spans="2:25" x14ac:dyDescent="0.3">
      <c r="B40" s="126" t="s">
        <v>400</v>
      </c>
      <c r="C40" s="129" t="s">
        <v>190</v>
      </c>
      <c r="D40" s="125" t="s">
        <v>401</v>
      </c>
      <c r="E40" s="128" t="s">
        <v>191</v>
      </c>
      <c r="F40" s="102">
        <f>[9]Results!AE39</f>
        <v>109</v>
      </c>
      <c r="G40" s="103">
        <f>[9]Results!AF39</f>
        <v>2</v>
      </c>
      <c r="H40" s="104">
        <f>[9]Results!AG39</f>
        <v>13</v>
      </c>
      <c r="I40" s="103">
        <f>[9]Results!AH39</f>
        <v>1</v>
      </c>
      <c r="J40" s="105">
        <f>[9]Results!AI39</f>
        <v>26</v>
      </c>
      <c r="K40" s="105">
        <f>[9]Results!AJ39</f>
        <v>1</v>
      </c>
      <c r="L40" s="104">
        <f>[9]Results!AK39</f>
        <v>13</v>
      </c>
      <c r="M40" s="105">
        <f>[9]Results!AL39</f>
        <v>2</v>
      </c>
      <c r="N40" s="104">
        <f>[9]Results!AM39</f>
        <v>38</v>
      </c>
      <c r="O40" s="105">
        <f>[9]Results!AN39</f>
        <v>12</v>
      </c>
      <c r="P40" s="104">
        <f>[9]Results!AO39</f>
        <v>33</v>
      </c>
      <c r="Q40" s="105">
        <f>[9]Results!AP39</f>
        <v>3</v>
      </c>
      <c r="R40" s="104">
        <f>[9]Results!AQ39</f>
        <v>20</v>
      </c>
      <c r="S40" s="105">
        <f>[9]Results!AR39</f>
        <v>11</v>
      </c>
      <c r="T40" s="104">
        <f>[9]Results!AS39</f>
        <v>16</v>
      </c>
      <c r="U40" s="105">
        <f>[9]Results!AT39</f>
        <v>5</v>
      </c>
      <c r="V40" s="104">
        <f>[9]Results!AU39</f>
        <v>29</v>
      </c>
      <c r="W40" s="105">
        <f>[9]Results!AV39</f>
        <v>6</v>
      </c>
      <c r="X40" s="104">
        <f>[9]Results!AW39</f>
        <v>14</v>
      </c>
      <c r="Y40" s="103">
        <f>[9]Results!AX39</f>
        <v>1</v>
      </c>
    </row>
    <row r="41" spans="2:25" x14ac:dyDescent="0.3">
      <c r="B41" s="126" t="s">
        <v>400</v>
      </c>
      <c r="C41" s="129" t="s">
        <v>160</v>
      </c>
      <c r="D41" s="125" t="s">
        <v>402</v>
      </c>
      <c r="E41" s="128" t="s">
        <v>161</v>
      </c>
      <c r="F41" s="102">
        <f>[9]Results!AE40</f>
        <v>13</v>
      </c>
      <c r="G41" s="103">
        <f>[9]Results!AF40</f>
        <v>1</v>
      </c>
      <c r="H41" s="104">
        <f>[9]Results!AG40</f>
        <v>0</v>
      </c>
      <c r="I41" s="103">
        <f>[9]Results!AH40</f>
        <v>0</v>
      </c>
      <c r="J41" s="105">
        <f>[9]Results!AI40</f>
        <v>12</v>
      </c>
      <c r="K41" s="105">
        <f>[9]Results!AJ40</f>
        <v>1</v>
      </c>
      <c r="L41" s="104">
        <f>[9]Results!AK40</f>
        <v>3</v>
      </c>
      <c r="M41" s="105">
        <f>[9]Results!AL40</f>
        <v>0</v>
      </c>
      <c r="N41" s="104">
        <f>[9]Results!AM40</f>
        <v>10</v>
      </c>
      <c r="O41" s="105">
        <f>[9]Results!AN40</f>
        <v>3</v>
      </c>
      <c r="P41" s="104">
        <f>[9]Results!AO40</f>
        <v>3</v>
      </c>
      <c r="Q41" s="105">
        <f>[9]Results!AP40</f>
        <v>0</v>
      </c>
      <c r="R41" s="104">
        <f>[9]Results!AQ40</f>
        <v>0</v>
      </c>
      <c r="S41" s="105">
        <f>[9]Results!AR40</f>
        <v>1</v>
      </c>
      <c r="T41" s="104">
        <f>[9]Results!AS40</f>
        <v>1</v>
      </c>
      <c r="U41" s="105">
        <f>[9]Results!AT40</f>
        <v>2</v>
      </c>
      <c r="V41" s="104">
        <f>[9]Results!AU40</f>
        <v>14</v>
      </c>
      <c r="W41" s="105">
        <f>[9]Results!AV40</f>
        <v>2</v>
      </c>
      <c r="X41" s="104">
        <f>[9]Results!AW40</f>
        <v>3</v>
      </c>
      <c r="Y41" s="103">
        <f>[9]Results!AX40</f>
        <v>2</v>
      </c>
    </row>
    <row r="42" spans="2:25" x14ac:dyDescent="0.3">
      <c r="B42" s="126" t="s">
        <v>400</v>
      </c>
      <c r="C42" s="129" t="s">
        <v>180</v>
      </c>
      <c r="D42" s="125" t="s">
        <v>402</v>
      </c>
      <c r="E42" s="128" t="s">
        <v>181</v>
      </c>
      <c r="F42" s="102">
        <f>[9]Results!AE41</f>
        <v>26</v>
      </c>
      <c r="G42" s="103">
        <f>[9]Results!AF41</f>
        <v>0</v>
      </c>
      <c r="H42" s="104">
        <f>[9]Results!AG41</f>
        <v>5</v>
      </c>
      <c r="I42" s="103">
        <f>[9]Results!AH41</f>
        <v>0</v>
      </c>
      <c r="J42" s="105">
        <f>[9]Results!AI41</f>
        <v>19</v>
      </c>
      <c r="K42" s="105">
        <f>[9]Results!AJ41</f>
        <v>3</v>
      </c>
      <c r="L42" s="104">
        <f>[9]Results!AK41</f>
        <v>15</v>
      </c>
      <c r="M42" s="105">
        <f>[9]Results!AL41</f>
        <v>0</v>
      </c>
      <c r="N42" s="104">
        <f>[9]Results!AM41</f>
        <v>59</v>
      </c>
      <c r="O42" s="105">
        <f>[9]Results!AN41</f>
        <v>13</v>
      </c>
      <c r="P42" s="104">
        <f>[9]Results!AO41</f>
        <v>7</v>
      </c>
      <c r="Q42" s="105">
        <f>[9]Results!AP41</f>
        <v>1</v>
      </c>
      <c r="R42" s="104">
        <f>[9]Results!AQ41</f>
        <v>8</v>
      </c>
      <c r="S42" s="105">
        <f>[9]Results!AR41</f>
        <v>5</v>
      </c>
      <c r="T42" s="104">
        <f>[9]Results!AS41</f>
        <v>6</v>
      </c>
      <c r="U42" s="105">
        <f>[9]Results!AT41</f>
        <v>3</v>
      </c>
      <c r="V42" s="104">
        <f>[9]Results!AU41</f>
        <v>1</v>
      </c>
      <c r="W42" s="105">
        <f>[9]Results!AV41</f>
        <v>0</v>
      </c>
      <c r="X42" s="104">
        <f>[9]Results!AW41</f>
        <v>0</v>
      </c>
      <c r="Y42" s="103">
        <f>[9]Results!AX41</f>
        <v>0</v>
      </c>
    </row>
    <row r="43" spans="2:25" x14ac:dyDescent="0.3">
      <c r="B43" s="126" t="s">
        <v>400</v>
      </c>
      <c r="C43" s="129" t="s">
        <v>188</v>
      </c>
      <c r="D43" s="125" t="s">
        <v>402</v>
      </c>
      <c r="E43" s="128" t="s">
        <v>189</v>
      </c>
      <c r="F43" s="102">
        <f>[9]Results!AE42</f>
        <v>90</v>
      </c>
      <c r="G43" s="103">
        <f>[9]Results!AF42</f>
        <v>1</v>
      </c>
      <c r="H43" s="104">
        <f>[9]Results!AG42</f>
        <v>11</v>
      </c>
      <c r="I43" s="103">
        <f>[9]Results!AH42</f>
        <v>0</v>
      </c>
      <c r="J43" s="105">
        <f>[9]Results!AI42</f>
        <v>40</v>
      </c>
      <c r="K43" s="105">
        <f>[9]Results!AJ42</f>
        <v>3</v>
      </c>
      <c r="L43" s="104">
        <f>[9]Results!AK42</f>
        <v>14</v>
      </c>
      <c r="M43" s="105">
        <f>[9]Results!AL42</f>
        <v>0</v>
      </c>
      <c r="N43" s="104">
        <f>[9]Results!AM42</f>
        <v>37</v>
      </c>
      <c r="O43" s="105">
        <f>[9]Results!AN42</f>
        <v>8</v>
      </c>
      <c r="P43" s="104">
        <f>[9]Results!AO42</f>
        <v>10</v>
      </c>
      <c r="Q43" s="105">
        <f>[9]Results!AP42</f>
        <v>1</v>
      </c>
      <c r="R43" s="104">
        <f>[9]Results!AQ42</f>
        <v>7</v>
      </c>
      <c r="S43" s="105">
        <f>[9]Results!AR42</f>
        <v>1</v>
      </c>
      <c r="T43" s="104">
        <f>[9]Results!AS42</f>
        <v>18</v>
      </c>
      <c r="U43" s="105">
        <f>[9]Results!AT42</f>
        <v>1</v>
      </c>
      <c r="V43" s="104">
        <f>[9]Results!AU42</f>
        <v>37</v>
      </c>
      <c r="W43" s="105">
        <f>[9]Results!AV42</f>
        <v>4</v>
      </c>
      <c r="X43" s="104">
        <f>[9]Results!AW42</f>
        <v>13</v>
      </c>
      <c r="Y43" s="103">
        <f>[9]Results!AX42</f>
        <v>2</v>
      </c>
    </row>
    <row r="44" spans="2:25" x14ac:dyDescent="0.3">
      <c r="B44" s="126" t="s">
        <v>400</v>
      </c>
      <c r="C44" s="129" t="s">
        <v>244</v>
      </c>
      <c r="D44" s="125" t="s">
        <v>402</v>
      </c>
      <c r="E44" s="128" t="s">
        <v>245</v>
      </c>
      <c r="F44" s="102">
        <f>[9]Results!AE43</f>
        <v>0</v>
      </c>
      <c r="G44" s="103">
        <f>[9]Results!AF43</f>
        <v>0</v>
      </c>
      <c r="H44" s="104">
        <f>[9]Results!AG43</f>
        <v>0</v>
      </c>
      <c r="I44" s="103">
        <f>[9]Results!AH43</f>
        <v>0</v>
      </c>
      <c r="J44" s="105">
        <f>[9]Results!AI43</f>
        <v>0</v>
      </c>
      <c r="K44" s="105">
        <f>[9]Results!AJ43</f>
        <v>0</v>
      </c>
      <c r="L44" s="104">
        <f>[9]Results!AK43</f>
        <v>0</v>
      </c>
      <c r="M44" s="105">
        <f>[9]Results!AL43</f>
        <v>0</v>
      </c>
      <c r="N44" s="104">
        <f>[9]Results!AM43</f>
        <v>0</v>
      </c>
      <c r="O44" s="105">
        <f>[9]Results!AN43</f>
        <v>0</v>
      </c>
      <c r="P44" s="104">
        <f>[9]Results!AO43</f>
        <v>0</v>
      </c>
      <c r="Q44" s="105">
        <f>[9]Results!AP43</f>
        <v>0</v>
      </c>
      <c r="R44" s="104">
        <f>[9]Results!AQ43</f>
        <v>0</v>
      </c>
      <c r="S44" s="105">
        <f>[9]Results!AR43</f>
        <v>0</v>
      </c>
      <c r="T44" s="104">
        <f>[9]Results!AS43</f>
        <v>0</v>
      </c>
      <c r="U44" s="105">
        <f>[9]Results!AT43</f>
        <v>0</v>
      </c>
      <c r="V44" s="104">
        <f>[9]Results!AU43</f>
        <v>0</v>
      </c>
      <c r="W44" s="105">
        <f>[9]Results!AV43</f>
        <v>0</v>
      </c>
      <c r="X44" s="104">
        <f>[9]Results!AW43</f>
        <v>0</v>
      </c>
      <c r="Y44" s="103">
        <f>[9]Results!AX43</f>
        <v>0</v>
      </c>
    </row>
    <row r="45" spans="2:25" x14ac:dyDescent="0.3">
      <c r="B45" s="126" t="s">
        <v>400</v>
      </c>
      <c r="C45" s="129" t="s">
        <v>252</v>
      </c>
      <c r="D45" s="125" t="s">
        <v>402</v>
      </c>
      <c r="E45" s="128" t="s">
        <v>253</v>
      </c>
      <c r="F45" s="102">
        <f>[9]Results!AE44</f>
        <v>1</v>
      </c>
      <c r="G45" s="103">
        <f>[9]Results!AF44</f>
        <v>0</v>
      </c>
      <c r="H45" s="104">
        <f>[9]Results!AG44</f>
        <v>0</v>
      </c>
      <c r="I45" s="103">
        <f>[9]Results!AH44</f>
        <v>0</v>
      </c>
      <c r="J45" s="105">
        <f>[9]Results!AI44</f>
        <v>23</v>
      </c>
      <c r="K45" s="105">
        <f>[9]Results!AJ44</f>
        <v>1</v>
      </c>
      <c r="L45" s="104">
        <f>[9]Results!AK44</f>
        <v>1</v>
      </c>
      <c r="M45" s="105">
        <f>[9]Results!AL44</f>
        <v>0</v>
      </c>
      <c r="N45" s="104">
        <f>[9]Results!AM44</f>
        <v>26</v>
      </c>
      <c r="O45" s="105">
        <f>[9]Results!AN44</f>
        <v>1</v>
      </c>
      <c r="P45" s="104">
        <f>[9]Results!AO44</f>
        <v>3</v>
      </c>
      <c r="Q45" s="105">
        <f>[9]Results!AP44</f>
        <v>1</v>
      </c>
      <c r="R45" s="104">
        <f>[9]Results!AQ44</f>
        <v>6</v>
      </c>
      <c r="S45" s="105">
        <f>[9]Results!AR44</f>
        <v>1</v>
      </c>
      <c r="T45" s="104">
        <f>[9]Results!AS44</f>
        <v>5</v>
      </c>
      <c r="U45" s="105">
        <f>[9]Results!AT44</f>
        <v>2</v>
      </c>
      <c r="V45" s="104">
        <f>[9]Results!AU44</f>
        <v>32</v>
      </c>
      <c r="W45" s="105">
        <f>[9]Results!AV44</f>
        <v>1</v>
      </c>
      <c r="X45" s="104">
        <f>[9]Results!AW44</f>
        <v>7</v>
      </c>
      <c r="Y45" s="103">
        <f>[9]Results!AX44</f>
        <v>0</v>
      </c>
    </row>
    <row r="46" spans="2:25" x14ac:dyDescent="0.3">
      <c r="B46" s="126" t="s">
        <v>400</v>
      </c>
      <c r="C46" s="129" t="s">
        <v>254</v>
      </c>
      <c r="D46" s="125" t="s">
        <v>402</v>
      </c>
      <c r="E46" s="128" t="s">
        <v>255</v>
      </c>
      <c r="F46" s="102">
        <f>[9]Results!AE45</f>
        <v>10</v>
      </c>
      <c r="G46" s="103">
        <f>[9]Results!AF45</f>
        <v>0</v>
      </c>
      <c r="H46" s="104">
        <f>[9]Results!AG45</f>
        <v>7</v>
      </c>
      <c r="I46" s="103">
        <f>[9]Results!AH45</f>
        <v>1</v>
      </c>
      <c r="J46" s="105">
        <f>[9]Results!AI45</f>
        <v>17</v>
      </c>
      <c r="K46" s="105">
        <f>[9]Results!AJ45</f>
        <v>1</v>
      </c>
      <c r="L46" s="104">
        <f>[9]Results!AK45</f>
        <v>1</v>
      </c>
      <c r="M46" s="105">
        <f>[9]Results!AL45</f>
        <v>0</v>
      </c>
      <c r="N46" s="104">
        <f>[9]Results!AM45</f>
        <v>8</v>
      </c>
      <c r="O46" s="105">
        <f>[9]Results!AN45</f>
        <v>4</v>
      </c>
      <c r="P46" s="104">
        <f>[9]Results!AO45</f>
        <v>0</v>
      </c>
      <c r="Q46" s="105">
        <f>[9]Results!AP45</f>
        <v>2</v>
      </c>
      <c r="R46" s="104">
        <f>[9]Results!AQ45</f>
        <v>1</v>
      </c>
      <c r="S46" s="105">
        <f>[9]Results!AR45</f>
        <v>0</v>
      </c>
      <c r="T46" s="104">
        <f>[9]Results!AS45</f>
        <v>0</v>
      </c>
      <c r="U46" s="105">
        <f>[9]Results!AT45</f>
        <v>0</v>
      </c>
      <c r="V46" s="104">
        <f>[9]Results!AU45</f>
        <v>17</v>
      </c>
      <c r="W46" s="105">
        <f>[9]Results!AV45</f>
        <v>1</v>
      </c>
      <c r="X46" s="104">
        <f>[9]Results!AW45</f>
        <v>7</v>
      </c>
      <c r="Y46" s="103">
        <f>[9]Results!AX45</f>
        <v>1</v>
      </c>
    </row>
    <row r="47" spans="2:25" x14ac:dyDescent="0.3">
      <c r="B47" s="126" t="s">
        <v>400</v>
      </c>
      <c r="C47" s="129" t="s">
        <v>278</v>
      </c>
      <c r="D47" s="125" t="s">
        <v>402</v>
      </c>
      <c r="E47" s="128" t="s">
        <v>279</v>
      </c>
      <c r="F47" s="102">
        <f>[9]Results!AE46</f>
        <v>4</v>
      </c>
      <c r="G47" s="103">
        <f>[9]Results!AF46</f>
        <v>0</v>
      </c>
      <c r="H47" s="104">
        <f>[9]Results!AG46</f>
        <v>0</v>
      </c>
      <c r="I47" s="103">
        <f>[9]Results!AH46</f>
        <v>0</v>
      </c>
      <c r="J47" s="105">
        <f>[9]Results!AI46</f>
        <v>167</v>
      </c>
      <c r="K47" s="105">
        <f>[9]Results!AJ46</f>
        <v>0</v>
      </c>
      <c r="L47" s="104">
        <f>[9]Results!AK46</f>
        <v>6</v>
      </c>
      <c r="M47" s="105">
        <f>[9]Results!AL46</f>
        <v>0</v>
      </c>
      <c r="N47" s="104">
        <f>[9]Results!AM46</f>
        <v>39</v>
      </c>
      <c r="O47" s="105">
        <f>[9]Results!AN46</f>
        <v>0</v>
      </c>
      <c r="P47" s="104">
        <f>[9]Results!AO46</f>
        <v>15</v>
      </c>
      <c r="Q47" s="105">
        <f>[9]Results!AP46</f>
        <v>0</v>
      </c>
      <c r="R47" s="104">
        <f>[9]Results!AQ46</f>
        <v>3</v>
      </c>
      <c r="S47" s="105">
        <f>[9]Results!AR46</f>
        <v>0</v>
      </c>
      <c r="T47" s="104">
        <f>[9]Results!AS46</f>
        <v>1</v>
      </c>
      <c r="U47" s="105">
        <f>[9]Results!AT46</f>
        <v>0</v>
      </c>
      <c r="V47" s="104">
        <f>[9]Results!AU46</f>
        <v>0</v>
      </c>
      <c r="W47" s="105">
        <f>[9]Results!AV46</f>
        <v>0</v>
      </c>
      <c r="X47" s="104">
        <f>[9]Results!AW46</f>
        <v>0</v>
      </c>
      <c r="Y47" s="103">
        <f>[9]Results!AX46</f>
        <v>0</v>
      </c>
    </row>
    <row r="48" spans="2:25" x14ac:dyDescent="0.3">
      <c r="B48" s="126" t="s">
        <v>400</v>
      </c>
      <c r="C48" s="129" t="s">
        <v>290</v>
      </c>
      <c r="D48" s="125" t="s">
        <v>402</v>
      </c>
      <c r="E48" s="128" t="s">
        <v>291</v>
      </c>
      <c r="F48" s="102">
        <f>[9]Results!AE47</f>
        <v>47</v>
      </c>
      <c r="G48" s="103">
        <f>[9]Results!AF47</f>
        <v>6</v>
      </c>
      <c r="H48" s="104">
        <f>[9]Results!AG47</f>
        <v>14</v>
      </c>
      <c r="I48" s="103">
        <f>[9]Results!AH47</f>
        <v>1</v>
      </c>
      <c r="J48" s="105">
        <f>[9]Results!AI47</f>
        <v>24</v>
      </c>
      <c r="K48" s="105">
        <f>[9]Results!AJ47</f>
        <v>1</v>
      </c>
      <c r="L48" s="104">
        <f>[9]Results!AK47</f>
        <v>2</v>
      </c>
      <c r="M48" s="105">
        <f>[9]Results!AL47</f>
        <v>0</v>
      </c>
      <c r="N48" s="104">
        <f>[9]Results!AM47</f>
        <v>27</v>
      </c>
      <c r="O48" s="105">
        <f>[9]Results!AN47</f>
        <v>9</v>
      </c>
      <c r="P48" s="104">
        <f>[9]Results!AO47</f>
        <v>3</v>
      </c>
      <c r="Q48" s="105">
        <f>[9]Results!AP47</f>
        <v>0</v>
      </c>
      <c r="R48" s="104">
        <f>[9]Results!AQ47</f>
        <v>26</v>
      </c>
      <c r="S48" s="105">
        <f>[9]Results!AR47</f>
        <v>7</v>
      </c>
      <c r="T48" s="104">
        <f>[9]Results!AS47</f>
        <v>9</v>
      </c>
      <c r="U48" s="105">
        <f>[9]Results!AT47</f>
        <v>2</v>
      </c>
      <c r="V48" s="104">
        <f>[9]Results!AU47</f>
        <v>100</v>
      </c>
      <c r="W48" s="105">
        <f>[9]Results!AV47</f>
        <v>11</v>
      </c>
      <c r="X48" s="104">
        <f>[9]Results!AW47</f>
        <v>17</v>
      </c>
      <c r="Y48" s="103">
        <f>[9]Results!AX47</f>
        <v>2</v>
      </c>
    </row>
    <row r="49" spans="2:25" x14ac:dyDescent="0.3">
      <c r="B49" s="126" t="s">
        <v>400</v>
      </c>
      <c r="C49" s="129" t="s">
        <v>88</v>
      </c>
      <c r="D49" s="125" t="s">
        <v>402</v>
      </c>
      <c r="E49" s="128" t="s">
        <v>89</v>
      </c>
      <c r="F49" s="102" t="str">
        <f>[9]Results!AE48</f>
        <v/>
      </c>
      <c r="G49" s="103" t="str">
        <f>[9]Results!AF48</f>
        <v/>
      </c>
      <c r="H49" s="104" t="str">
        <f>[9]Results!AG48</f>
        <v/>
      </c>
      <c r="I49" s="103" t="str">
        <f>[9]Results!AH48</f>
        <v/>
      </c>
      <c r="J49" s="105" t="str">
        <f>[9]Results!AI48</f>
        <v/>
      </c>
      <c r="K49" s="105" t="str">
        <f>[9]Results!AJ48</f>
        <v/>
      </c>
      <c r="L49" s="104" t="str">
        <f>[9]Results!AK48</f>
        <v/>
      </c>
      <c r="M49" s="105" t="str">
        <f>[9]Results!AL48</f>
        <v/>
      </c>
      <c r="N49" s="104" t="str">
        <f>[9]Results!AM48</f>
        <v/>
      </c>
      <c r="O49" s="105" t="str">
        <f>[9]Results!AN48</f>
        <v/>
      </c>
      <c r="P49" s="104" t="str">
        <f>[9]Results!AO48</f>
        <v/>
      </c>
      <c r="Q49" s="105" t="str">
        <f>[9]Results!AP48</f>
        <v/>
      </c>
      <c r="R49" s="104" t="str">
        <f>[9]Results!AQ48</f>
        <v/>
      </c>
      <c r="S49" s="105" t="str">
        <f>[9]Results!AR48</f>
        <v/>
      </c>
      <c r="T49" s="104" t="str">
        <f>[9]Results!AS48</f>
        <v/>
      </c>
      <c r="U49" s="105" t="str">
        <f>[9]Results!AT48</f>
        <v/>
      </c>
      <c r="V49" s="104" t="str">
        <f>[9]Results!AU48</f>
        <v/>
      </c>
      <c r="W49" s="105" t="str">
        <f>[9]Results!AV48</f>
        <v/>
      </c>
      <c r="X49" s="104" t="str">
        <f>[9]Results!AW48</f>
        <v/>
      </c>
      <c r="Y49" s="103" t="str">
        <f>[9]Results!AX48</f>
        <v/>
      </c>
    </row>
    <row r="50" spans="2:25" x14ac:dyDescent="0.3">
      <c r="B50" s="126" t="s">
        <v>400</v>
      </c>
      <c r="C50" s="129" t="s">
        <v>79</v>
      </c>
      <c r="D50" s="125" t="s">
        <v>403</v>
      </c>
      <c r="E50" s="128" t="s">
        <v>80</v>
      </c>
      <c r="F50" s="102" t="str">
        <f>[9]Results!AE49</f>
        <v/>
      </c>
      <c r="G50" s="103" t="str">
        <f>[9]Results!AF49</f>
        <v/>
      </c>
      <c r="H50" s="104" t="str">
        <f>[9]Results!AG49</f>
        <v/>
      </c>
      <c r="I50" s="103" t="str">
        <f>[9]Results!AH49</f>
        <v/>
      </c>
      <c r="J50" s="105" t="str">
        <f>[9]Results!AI49</f>
        <v/>
      </c>
      <c r="K50" s="105" t="str">
        <f>[9]Results!AJ49</f>
        <v/>
      </c>
      <c r="L50" s="104" t="str">
        <f>[9]Results!AK49</f>
        <v/>
      </c>
      <c r="M50" s="105" t="str">
        <f>[9]Results!AL49</f>
        <v/>
      </c>
      <c r="N50" s="104" t="str">
        <f>[9]Results!AM49</f>
        <v/>
      </c>
      <c r="O50" s="105" t="str">
        <f>[9]Results!AN49</f>
        <v/>
      </c>
      <c r="P50" s="104" t="str">
        <f>[9]Results!AO49</f>
        <v/>
      </c>
      <c r="Q50" s="105" t="str">
        <f>[9]Results!AP49</f>
        <v/>
      </c>
      <c r="R50" s="104" t="str">
        <f>[9]Results!AQ49</f>
        <v/>
      </c>
      <c r="S50" s="105" t="str">
        <f>[9]Results!AR49</f>
        <v/>
      </c>
      <c r="T50" s="104" t="str">
        <f>[9]Results!AS49</f>
        <v/>
      </c>
      <c r="U50" s="105" t="str">
        <f>[9]Results!AT49</f>
        <v/>
      </c>
      <c r="V50" s="104" t="str">
        <f>[9]Results!AU49</f>
        <v/>
      </c>
      <c r="W50" s="105" t="str">
        <f>[9]Results!AV49</f>
        <v/>
      </c>
      <c r="X50" s="104" t="str">
        <f>[9]Results!AW49</f>
        <v/>
      </c>
      <c r="Y50" s="103" t="str">
        <f>[9]Results!AX49</f>
        <v/>
      </c>
    </row>
    <row r="51" spans="2:25" x14ac:dyDescent="0.3">
      <c r="B51" s="126" t="s">
        <v>400</v>
      </c>
      <c r="C51" s="129" t="s">
        <v>84</v>
      </c>
      <c r="D51" s="125" t="s">
        <v>403</v>
      </c>
      <c r="E51" s="128" t="s">
        <v>85</v>
      </c>
      <c r="F51" s="102" t="str">
        <f>[9]Results!AE50</f>
        <v/>
      </c>
      <c r="G51" s="103" t="str">
        <f>[9]Results!AF50</f>
        <v/>
      </c>
      <c r="H51" s="104" t="str">
        <f>[9]Results!AG50</f>
        <v/>
      </c>
      <c r="I51" s="103" t="str">
        <f>[9]Results!AH50</f>
        <v/>
      </c>
      <c r="J51" s="105" t="str">
        <f>[9]Results!AI50</f>
        <v/>
      </c>
      <c r="K51" s="105" t="str">
        <f>[9]Results!AJ50</f>
        <v/>
      </c>
      <c r="L51" s="104" t="str">
        <f>[9]Results!AK50</f>
        <v/>
      </c>
      <c r="M51" s="105" t="str">
        <f>[9]Results!AL50</f>
        <v/>
      </c>
      <c r="N51" s="104" t="str">
        <f>[9]Results!AM50</f>
        <v/>
      </c>
      <c r="O51" s="105" t="str">
        <f>[9]Results!AN50</f>
        <v/>
      </c>
      <c r="P51" s="104" t="str">
        <f>[9]Results!AO50</f>
        <v/>
      </c>
      <c r="Q51" s="105" t="str">
        <f>[9]Results!AP50</f>
        <v/>
      </c>
      <c r="R51" s="104" t="str">
        <f>[9]Results!AQ50</f>
        <v/>
      </c>
      <c r="S51" s="105" t="str">
        <f>[9]Results!AR50</f>
        <v/>
      </c>
      <c r="T51" s="104" t="str">
        <f>[9]Results!AS50</f>
        <v/>
      </c>
      <c r="U51" s="105" t="str">
        <f>[9]Results!AT50</f>
        <v/>
      </c>
      <c r="V51" s="104" t="str">
        <f>[9]Results!AU50</f>
        <v/>
      </c>
      <c r="W51" s="105" t="str">
        <f>[9]Results!AV50</f>
        <v/>
      </c>
      <c r="X51" s="104" t="str">
        <f>[9]Results!AW50</f>
        <v/>
      </c>
      <c r="Y51" s="103" t="str">
        <f>[9]Results!AX50</f>
        <v/>
      </c>
    </row>
    <row r="52" spans="2:25" x14ac:dyDescent="0.3">
      <c r="B52" s="126" t="s">
        <v>400</v>
      </c>
      <c r="C52" s="129" t="s">
        <v>130</v>
      </c>
      <c r="D52" s="125" t="s">
        <v>403</v>
      </c>
      <c r="E52" s="128" t="s">
        <v>131</v>
      </c>
      <c r="F52" s="102">
        <f>[9]Results!AE51</f>
        <v>0</v>
      </c>
      <c r="G52" s="103">
        <f>[9]Results!AF51</f>
        <v>0</v>
      </c>
      <c r="H52" s="104">
        <f>[9]Results!AG51</f>
        <v>0</v>
      </c>
      <c r="I52" s="103">
        <f>[9]Results!AH51</f>
        <v>0</v>
      </c>
      <c r="J52" s="105">
        <f>[9]Results!AI51</f>
        <v>15</v>
      </c>
      <c r="K52" s="105">
        <f>[9]Results!AJ51</f>
        <v>6</v>
      </c>
      <c r="L52" s="104">
        <f>[9]Results!AK51</f>
        <v>1</v>
      </c>
      <c r="M52" s="105">
        <f>[9]Results!AL51</f>
        <v>0</v>
      </c>
      <c r="N52" s="104">
        <f>[9]Results!AM51</f>
        <v>3</v>
      </c>
      <c r="O52" s="105">
        <f>[9]Results!AN51</f>
        <v>4</v>
      </c>
      <c r="P52" s="104">
        <f>[9]Results!AO51</f>
        <v>3</v>
      </c>
      <c r="Q52" s="105">
        <f>[9]Results!AP51</f>
        <v>4</v>
      </c>
      <c r="R52" s="104">
        <f>[9]Results!AQ51</f>
        <v>13</v>
      </c>
      <c r="S52" s="105">
        <f>[9]Results!AR51</f>
        <v>5</v>
      </c>
      <c r="T52" s="104">
        <f>[9]Results!AS51</f>
        <v>10</v>
      </c>
      <c r="U52" s="105">
        <f>[9]Results!AT51</f>
        <v>0</v>
      </c>
      <c r="V52" s="104">
        <f>[9]Results!AU51</f>
        <v>7</v>
      </c>
      <c r="W52" s="105">
        <f>[9]Results!AV51</f>
        <v>0</v>
      </c>
      <c r="X52" s="104">
        <f>[9]Results!AW51</f>
        <v>1</v>
      </c>
      <c r="Y52" s="103">
        <f>[9]Results!AX51</f>
        <v>0</v>
      </c>
    </row>
    <row r="53" spans="2:25" x14ac:dyDescent="0.3">
      <c r="B53" s="126" t="s">
        <v>400</v>
      </c>
      <c r="C53" s="129" t="s">
        <v>93</v>
      </c>
      <c r="D53" s="125" t="s">
        <v>403</v>
      </c>
      <c r="E53" s="128" t="s">
        <v>94</v>
      </c>
      <c r="F53" s="102" t="str">
        <f>[9]Results!AE52</f>
        <v/>
      </c>
      <c r="G53" s="103" t="str">
        <f>[9]Results!AF52</f>
        <v/>
      </c>
      <c r="H53" s="104" t="str">
        <f>[9]Results!AG52</f>
        <v/>
      </c>
      <c r="I53" s="103" t="str">
        <f>[9]Results!AH52</f>
        <v/>
      </c>
      <c r="J53" s="105" t="str">
        <f>[9]Results!AI52</f>
        <v/>
      </c>
      <c r="K53" s="105" t="str">
        <f>[9]Results!AJ52</f>
        <v/>
      </c>
      <c r="L53" s="104" t="str">
        <f>[9]Results!AK52</f>
        <v/>
      </c>
      <c r="M53" s="105" t="str">
        <f>[9]Results!AL52</f>
        <v/>
      </c>
      <c r="N53" s="104" t="str">
        <f>[9]Results!AM52</f>
        <v/>
      </c>
      <c r="O53" s="105" t="str">
        <f>[9]Results!AN52</f>
        <v/>
      </c>
      <c r="P53" s="104" t="str">
        <f>[9]Results!AO52</f>
        <v/>
      </c>
      <c r="Q53" s="105" t="str">
        <f>[9]Results!AP52</f>
        <v/>
      </c>
      <c r="R53" s="104" t="str">
        <f>[9]Results!AQ52</f>
        <v/>
      </c>
      <c r="S53" s="105" t="str">
        <f>[9]Results!AR52</f>
        <v/>
      </c>
      <c r="T53" s="104" t="str">
        <f>[9]Results!AS52</f>
        <v/>
      </c>
      <c r="U53" s="105" t="str">
        <f>[9]Results!AT52</f>
        <v/>
      </c>
      <c r="V53" s="104" t="str">
        <f>[9]Results!AU52</f>
        <v/>
      </c>
      <c r="W53" s="105" t="str">
        <f>[9]Results!AV52</f>
        <v/>
      </c>
      <c r="X53" s="104" t="str">
        <f>[9]Results!AW52</f>
        <v/>
      </c>
      <c r="Y53" s="103" t="str">
        <f>[9]Results!AX52</f>
        <v/>
      </c>
    </row>
    <row r="54" spans="2:25" x14ac:dyDescent="0.3">
      <c r="B54" s="126" t="s">
        <v>400</v>
      </c>
      <c r="C54" s="129" t="s">
        <v>106</v>
      </c>
      <c r="D54" s="125" t="s">
        <v>403</v>
      </c>
      <c r="E54" s="128" t="s">
        <v>107</v>
      </c>
      <c r="F54" s="102" t="str">
        <f>[9]Results!AE53</f>
        <v/>
      </c>
      <c r="G54" s="103" t="str">
        <f>[9]Results!AF53</f>
        <v/>
      </c>
      <c r="H54" s="104" t="str">
        <f>[9]Results!AG53</f>
        <v/>
      </c>
      <c r="I54" s="103" t="str">
        <f>[9]Results!AH53</f>
        <v/>
      </c>
      <c r="J54" s="105" t="str">
        <f>[9]Results!AI53</f>
        <v/>
      </c>
      <c r="K54" s="105" t="str">
        <f>[9]Results!AJ53</f>
        <v/>
      </c>
      <c r="L54" s="104" t="str">
        <f>[9]Results!AK53</f>
        <v/>
      </c>
      <c r="M54" s="105" t="str">
        <f>[9]Results!AL53</f>
        <v/>
      </c>
      <c r="N54" s="104" t="str">
        <f>[9]Results!AM53</f>
        <v/>
      </c>
      <c r="O54" s="105" t="str">
        <f>[9]Results!AN53</f>
        <v/>
      </c>
      <c r="P54" s="104" t="str">
        <f>[9]Results!AO53</f>
        <v/>
      </c>
      <c r="Q54" s="105" t="str">
        <f>[9]Results!AP53</f>
        <v/>
      </c>
      <c r="R54" s="104" t="str">
        <f>[9]Results!AQ53</f>
        <v/>
      </c>
      <c r="S54" s="105" t="str">
        <f>[9]Results!AR53</f>
        <v/>
      </c>
      <c r="T54" s="104" t="str">
        <f>[9]Results!AS53</f>
        <v/>
      </c>
      <c r="U54" s="105" t="str">
        <f>[9]Results!AT53</f>
        <v/>
      </c>
      <c r="V54" s="104" t="str">
        <f>[9]Results!AU53</f>
        <v/>
      </c>
      <c r="W54" s="105" t="str">
        <f>[9]Results!AV53</f>
        <v/>
      </c>
      <c r="X54" s="104" t="str">
        <f>[9]Results!AW53</f>
        <v/>
      </c>
      <c r="Y54" s="103" t="str">
        <f>[9]Results!AX53</f>
        <v/>
      </c>
    </row>
    <row r="55" spans="2:25" x14ac:dyDescent="0.3">
      <c r="B55" s="126" t="s">
        <v>400</v>
      </c>
      <c r="C55" s="129" t="s">
        <v>98</v>
      </c>
      <c r="D55" s="125" t="s">
        <v>403</v>
      </c>
      <c r="E55" s="128" t="s">
        <v>99</v>
      </c>
      <c r="F55" s="102" t="str">
        <f>[9]Results!AE54</f>
        <v/>
      </c>
      <c r="G55" s="103" t="str">
        <f>[9]Results!AF54</f>
        <v/>
      </c>
      <c r="H55" s="104" t="str">
        <f>[9]Results!AG54</f>
        <v/>
      </c>
      <c r="I55" s="103" t="str">
        <f>[9]Results!AH54</f>
        <v/>
      </c>
      <c r="J55" s="105" t="str">
        <f>[9]Results!AI54</f>
        <v/>
      </c>
      <c r="K55" s="105" t="str">
        <f>[9]Results!AJ54</f>
        <v/>
      </c>
      <c r="L55" s="104" t="str">
        <f>[9]Results!AK54</f>
        <v/>
      </c>
      <c r="M55" s="105" t="str">
        <f>[9]Results!AL54</f>
        <v/>
      </c>
      <c r="N55" s="104" t="str">
        <f>[9]Results!AM54</f>
        <v/>
      </c>
      <c r="O55" s="105" t="str">
        <f>[9]Results!AN54</f>
        <v/>
      </c>
      <c r="P55" s="104" t="str">
        <f>[9]Results!AO54</f>
        <v/>
      </c>
      <c r="Q55" s="105" t="str">
        <f>[9]Results!AP54</f>
        <v/>
      </c>
      <c r="R55" s="104" t="str">
        <f>[9]Results!AQ54</f>
        <v/>
      </c>
      <c r="S55" s="105" t="str">
        <f>[9]Results!AR54</f>
        <v/>
      </c>
      <c r="T55" s="104" t="str">
        <f>[9]Results!AS54</f>
        <v/>
      </c>
      <c r="U55" s="105" t="str">
        <f>[9]Results!AT54</f>
        <v/>
      </c>
      <c r="V55" s="104" t="str">
        <f>[9]Results!AU54</f>
        <v/>
      </c>
      <c r="W55" s="105" t="str">
        <f>[9]Results!AV54</f>
        <v/>
      </c>
      <c r="X55" s="104" t="str">
        <f>[9]Results!AW54</f>
        <v/>
      </c>
      <c r="Y55" s="103" t="str">
        <f>[9]Results!AX54</f>
        <v/>
      </c>
    </row>
    <row r="56" spans="2:25" x14ac:dyDescent="0.3">
      <c r="B56" s="126" t="s">
        <v>400</v>
      </c>
      <c r="C56" s="129" t="s">
        <v>158</v>
      </c>
      <c r="D56" s="125" t="s">
        <v>403</v>
      </c>
      <c r="E56" s="128" t="s">
        <v>159</v>
      </c>
      <c r="F56" s="102">
        <f>[9]Results!AE55</f>
        <v>14</v>
      </c>
      <c r="G56" s="103">
        <f>[9]Results!AF55</f>
        <v>0</v>
      </c>
      <c r="H56" s="104">
        <f>[9]Results!AG55</f>
        <v>1</v>
      </c>
      <c r="I56" s="103">
        <f>[9]Results!AH55</f>
        <v>0</v>
      </c>
      <c r="J56" s="105">
        <f>[9]Results!AI55</f>
        <v>22</v>
      </c>
      <c r="K56" s="105">
        <f>[9]Results!AJ55</f>
        <v>4</v>
      </c>
      <c r="L56" s="104">
        <f>[9]Results!AK55</f>
        <v>13</v>
      </c>
      <c r="M56" s="105">
        <f>[9]Results!AL55</f>
        <v>2</v>
      </c>
      <c r="N56" s="104">
        <f>[9]Results!AM55</f>
        <v>27</v>
      </c>
      <c r="O56" s="105">
        <f>[9]Results!AN55</f>
        <v>7</v>
      </c>
      <c r="P56" s="104">
        <f>[9]Results!AO55</f>
        <v>2</v>
      </c>
      <c r="Q56" s="105">
        <f>[9]Results!AP55</f>
        <v>4</v>
      </c>
      <c r="R56" s="104">
        <f>[9]Results!AQ55</f>
        <v>1</v>
      </c>
      <c r="S56" s="105">
        <f>[9]Results!AR55</f>
        <v>2</v>
      </c>
      <c r="T56" s="104">
        <f>[9]Results!AS55</f>
        <v>2</v>
      </c>
      <c r="U56" s="105">
        <f>[9]Results!AT55</f>
        <v>2</v>
      </c>
      <c r="V56" s="104">
        <f>[9]Results!AU55</f>
        <v>13</v>
      </c>
      <c r="W56" s="105">
        <f>[9]Results!AV55</f>
        <v>2</v>
      </c>
      <c r="X56" s="104">
        <f>[9]Results!AW55</f>
        <v>0</v>
      </c>
      <c r="Y56" s="103">
        <f>[9]Results!AX55</f>
        <v>0</v>
      </c>
    </row>
    <row r="57" spans="2:25" x14ac:dyDescent="0.3">
      <c r="B57" s="126" t="s">
        <v>400</v>
      </c>
      <c r="C57" s="129" t="s">
        <v>194</v>
      </c>
      <c r="D57" s="125" t="s">
        <v>403</v>
      </c>
      <c r="E57" s="128" t="s">
        <v>195</v>
      </c>
      <c r="F57" s="102">
        <f>[9]Results!AE56</f>
        <v>23</v>
      </c>
      <c r="G57" s="103">
        <f>[9]Results!AF56</f>
        <v>1</v>
      </c>
      <c r="H57" s="104">
        <f>[9]Results!AG56</f>
        <v>0</v>
      </c>
      <c r="I57" s="103">
        <f>[9]Results!AH56</f>
        <v>0</v>
      </c>
      <c r="J57" s="105">
        <f>[9]Results!AI56</f>
        <v>22</v>
      </c>
      <c r="K57" s="105">
        <f>[9]Results!AJ56</f>
        <v>6</v>
      </c>
      <c r="L57" s="104">
        <f>[9]Results!AK56</f>
        <v>8</v>
      </c>
      <c r="M57" s="105">
        <f>[9]Results!AL56</f>
        <v>0</v>
      </c>
      <c r="N57" s="104">
        <f>[9]Results!AM56</f>
        <v>36</v>
      </c>
      <c r="O57" s="105">
        <f>[9]Results!AN56</f>
        <v>8</v>
      </c>
      <c r="P57" s="104">
        <f>[9]Results!AO56</f>
        <v>5</v>
      </c>
      <c r="Q57" s="105">
        <f>[9]Results!AP56</f>
        <v>4</v>
      </c>
      <c r="R57" s="104">
        <f>[9]Results!AQ56</f>
        <v>1</v>
      </c>
      <c r="S57" s="105">
        <f>[9]Results!AR56</f>
        <v>3</v>
      </c>
      <c r="T57" s="104">
        <f>[9]Results!AS56</f>
        <v>2</v>
      </c>
      <c r="U57" s="105">
        <f>[9]Results!AT56</f>
        <v>4</v>
      </c>
      <c r="V57" s="104">
        <f>[9]Results!AU56</f>
        <v>19</v>
      </c>
      <c r="W57" s="105">
        <f>[9]Results!AV56</f>
        <v>2</v>
      </c>
      <c r="X57" s="104">
        <f>[9]Results!AW56</f>
        <v>2</v>
      </c>
      <c r="Y57" s="103">
        <f>[9]Results!AX56</f>
        <v>2</v>
      </c>
    </row>
    <row r="58" spans="2:25" x14ac:dyDescent="0.3">
      <c r="B58" s="126" t="s">
        <v>404</v>
      </c>
      <c r="C58" s="129" t="s">
        <v>124</v>
      </c>
      <c r="D58" s="125" t="s">
        <v>405</v>
      </c>
      <c r="E58" s="128" t="s">
        <v>125</v>
      </c>
      <c r="F58" s="102">
        <f>[9]Results!AE57</f>
        <v>17</v>
      </c>
      <c r="G58" s="103">
        <f>[9]Results!AF57</f>
        <v>0</v>
      </c>
      <c r="H58" s="104">
        <f>[9]Results!AG57</f>
        <v>1</v>
      </c>
      <c r="I58" s="103">
        <f>[9]Results!AH57</f>
        <v>0</v>
      </c>
      <c r="J58" s="105">
        <f>[9]Results!AI57</f>
        <v>30</v>
      </c>
      <c r="K58" s="105">
        <f>[9]Results!AJ57</f>
        <v>1</v>
      </c>
      <c r="L58" s="104">
        <f>[9]Results!AK57</f>
        <v>9</v>
      </c>
      <c r="M58" s="105">
        <f>[9]Results!AL57</f>
        <v>0</v>
      </c>
      <c r="N58" s="104">
        <f>[9]Results!AM57</f>
        <v>61</v>
      </c>
      <c r="O58" s="105">
        <f>[9]Results!AN57</f>
        <v>1</v>
      </c>
      <c r="P58" s="104">
        <f>[9]Results!AO57</f>
        <v>12</v>
      </c>
      <c r="Q58" s="105">
        <f>[9]Results!AP57</f>
        <v>0</v>
      </c>
      <c r="R58" s="104">
        <f>[9]Results!AQ57</f>
        <v>7</v>
      </c>
      <c r="S58" s="105">
        <f>[9]Results!AR57</f>
        <v>0</v>
      </c>
      <c r="T58" s="104">
        <f>[9]Results!AS57</f>
        <v>5</v>
      </c>
      <c r="U58" s="105">
        <f>[9]Results!AT57</f>
        <v>0</v>
      </c>
      <c r="V58" s="104">
        <f>[9]Results!AU57</f>
        <v>379</v>
      </c>
      <c r="W58" s="105">
        <f>[9]Results!AV57</f>
        <v>2</v>
      </c>
      <c r="X58" s="104">
        <f>[9]Results!AW57</f>
        <v>78</v>
      </c>
      <c r="Y58" s="103">
        <f>[9]Results!AX57</f>
        <v>0</v>
      </c>
    </row>
    <row r="59" spans="2:25" x14ac:dyDescent="0.3">
      <c r="B59" s="126" t="s">
        <v>404</v>
      </c>
      <c r="C59" s="129" t="s">
        <v>198</v>
      </c>
      <c r="D59" s="125" t="s">
        <v>406</v>
      </c>
      <c r="E59" s="128" t="s">
        <v>199</v>
      </c>
      <c r="F59" s="102">
        <f>[9]Results!AE58</f>
        <v>15</v>
      </c>
      <c r="G59" s="103">
        <f>[9]Results!AF58</f>
        <v>4</v>
      </c>
      <c r="H59" s="104">
        <f>[9]Results!AG58</f>
        <v>1</v>
      </c>
      <c r="I59" s="103">
        <f>[9]Results!AH58</f>
        <v>0</v>
      </c>
      <c r="J59" s="105">
        <f>[9]Results!AI58</f>
        <v>21</v>
      </c>
      <c r="K59" s="105">
        <f>[9]Results!AJ58</f>
        <v>24</v>
      </c>
      <c r="L59" s="104">
        <f>[9]Results!AK58</f>
        <v>3</v>
      </c>
      <c r="M59" s="105">
        <f>[9]Results!AL58</f>
        <v>2</v>
      </c>
      <c r="N59" s="104">
        <f>[9]Results!AM58</f>
        <v>39</v>
      </c>
      <c r="O59" s="105">
        <f>[9]Results!AN58</f>
        <v>24</v>
      </c>
      <c r="P59" s="104">
        <f>[9]Results!AO58</f>
        <v>8</v>
      </c>
      <c r="Q59" s="105">
        <f>[9]Results!AP58</f>
        <v>2</v>
      </c>
      <c r="R59" s="104">
        <f>[9]Results!AQ58</f>
        <v>37</v>
      </c>
      <c r="S59" s="105">
        <f>[9]Results!AR58</f>
        <v>34</v>
      </c>
      <c r="T59" s="104">
        <f>[9]Results!AS58</f>
        <v>12</v>
      </c>
      <c r="U59" s="105">
        <f>[9]Results!AT58</f>
        <v>13</v>
      </c>
      <c r="V59" s="104">
        <f>[9]Results!AU58</f>
        <v>11</v>
      </c>
      <c r="W59" s="105">
        <f>[9]Results!AV58</f>
        <v>4</v>
      </c>
      <c r="X59" s="104">
        <f>[9]Results!AW58</f>
        <v>1</v>
      </c>
      <c r="Y59" s="103">
        <f>[9]Results!AX58</f>
        <v>1</v>
      </c>
    </row>
    <row r="60" spans="2:25" x14ac:dyDescent="0.3">
      <c r="B60" s="126" t="s">
        <v>404</v>
      </c>
      <c r="C60" s="129" t="s">
        <v>172</v>
      </c>
      <c r="D60" s="125" t="s">
        <v>407</v>
      </c>
      <c r="E60" s="128" t="s">
        <v>173</v>
      </c>
      <c r="F60" s="102">
        <f>[9]Results!AE59</f>
        <v>180</v>
      </c>
      <c r="G60" s="103">
        <f>[9]Results!AF59</f>
        <v>8</v>
      </c>
      <c r="H60" s="104">
        <f>[9]Results!AG59</f>
        <v>6</v>
      </c>
      <c r="I60" s="103">
        <f>[9]Results!AH59</f>
        <v>0</v>
      </c>
      <c r="J60" s="105">
        <f>[9]Results!AI59</f>
        <v>32</v>
      </c>
      <c r="K60" s="105">
        <f>[9]Results!AJ59</f>
        <v>8</v>
      </c>
      <c r="L60" s="104">
        <f>[9]Results!AK59</f>
        <v>9</v>
      </c>
      <c r="M60" s="105">
        <f>[9]Results!AL59</f>
        <v>7</v>
      </c>
      <c r="N60" s="104">
        <f>[9]Results!AM59</f>
        <v>21</v>
      </c>
      <c r="O60" s="105">
        <f>[9]Results!AN59</f>
        <v>22</v>
      </c>
      <c r="P60" s="104">
        <f>[9]Results!AO59</f>
        <v>11</v>
      </c>
      <c r="Q60" s="105">
        <f>[9]Results!AP59</f>
        <v>4</v>
      </c>
      <c r="R60" s="104">
        <f>[9]Results!AQ59</f>
        <v>7</v>
      </c>
      <c r="S60" s="105">
        <f>[9]Results!AR59</f>
        <v>2</v>
      </c>
      <c r="T60" s="104">
        <f>[9]Results!AS59</f>
        <v>1</v>
      </c>
      <c r="U60" s="105">
        <f>[9]Results!AT59</f>
        <v>0</v>
      </c>
      <c r="V60" s="104">
        <f>[9]Results!AU59</f>
        <v>60</v>
      </c>
      <c r="W60" s="105">
        <f>[9]Results!AV59</f>
        <v>5</v>
      </c>
      <c r="X60" s="104">
        <f>[9]Results!AW59</f>
        <v>6</v>
      </c>
      <c r="Y60" s="103">
        <f>[9]Results!AX59</f>
        <v>0</v>
      </c>
    </row>
    <row r="61" spans="2:25" x14ac:dyDescent="0.3">
      <c r="B61" s="126" t="s">
        <v>404</v>
      </c>
      <c r="C61" s="129" t="s">
        <v>204</v>
      </c>
      <c r="D61" s="125" t="s">
        <v>407</v>
      </c>
      <c r="E61" s="128" t="s">
        <v>205</v>
      </c>
      <c r="F61" s="102">
        <f>[9]Results!AE60</f>
        <v>33</v>
      </c>
      <c r="G61" s="103">
        <f>[9]Results!AF60</f>
        <v>4</v>
      </c>
      <c r="H61" s="104">
        <f>[9]Results!AG60</f>
        <v>2</v>
      </c>
      <c r="I61" s="103">
        <f>[9]Results!AH60</f>
        <v>1</v>
      </c>
      <c r="J61" s="105">
        <f>[9]Results!AI60</f>
        <v>30</v>
      </c>
      <c r="K61" s="105">
        <f>[9]Results!AJ60</f>
        <v>9</v>
      </c>
      <c r="L61" s="104">
        <f>[9]Results!AK60</f>
        <v>7</v>
      </c>
      <c r="M61" s="105">
        <f>[9]Results!AL60</f>
        <v>1</v>
      </c>
      <c r="N61" s="104">
        <f>[9]Results!AM60</f>
        <v>36</v>
      </c>
      <c r="O61" s="105">
        <f>[9]Results!AN60</f>
        <v>12</v>
      </c>
      <c r="P61" s="104">
        <f>[9]Results!AO60</f>
        <v>14</v>
      </c>
      <c r="Q61" s="105">
        <f>[9]Results!AP60</f>
        <v>6</v>
      </c>
      <c r="R61" s="104">
        <f>[9]Results!AQ60</f>
        <v>16</v>
      </c>
      <c r="S61" s="105">
        <f>[9]Results!AR60</f>
        <v>5</v>
      </c>
      <c r="T61" s="104">
        <f>[9]Results!AS60</f>
        <v>5</v>
      </c>
      <c r="U61" s="105">
        <f>[9]Results!AT60</f>
        <v>3</v>
      </c>
      <c r="V61" s="104">
        <f>[9]Results!AU60</f>
        <v>0</v>
      </c>
      <c r="W61" s="105">
        <f>[9]Results!AV60</f>
        <v>0</v>
      </c>
      <c r="X61" s="104">
        <f>[9]Results!AW60</f>
        <v>0</v>
      </c>
      <c r="Y61" s="103">
        <f>[9]Results!AX60</f>
        <v>0</v>
      </c>
    </row>
    <row r="62" spans="2:25" x14ac:dyDescent="0.3">
      <c r="B62" s="126" t="s">
        <v>404</v>
      </c>
      <c r="C62" s="129" t="s">
        <v>284</v>
      </c>
      <c r="D62" s="125" t="s">
        <v>407</v>
      </c>
      <c r="E62" s="128" t="s">
        <v>285</v>
      </c>
      <c r="F62" s="102">
        <f>[9]Results!AE61</f>
        <v>75</v>
      </c>
      <c r="G62" s="103">
        <f>[9]Results!AF61</f>
        <v>5</v>
      </c>
      <c r="H62" s="104">
        <f>[9]Results!AG61</f>
        <v>4</v>
      </c>
      <c r="I62" s="103">
        <f>[9]Results!AH61</f>
        <v>0</v>
      </c>
      <c r="J62" s="105">
        <f>[9]Results!AI61</f>
        <v>20</v>
      </c>
      <c r="K62" s="105">
        <f>[9]Results!AJ61</f>
        <v>8</v>
      </c>
      <c r="L62" s="104">
        <f>[9]Results!AK61</f>
        <v>4</v>
      </c>
      <c r="M62" s="105">
        <f>[9]Results!AL61</f>
        <v>9</v>
      </c>
      <c r="N62" s="104">
        <f>[9]Results!AM61</f>
        <v>11</v>
      </c>
      <c r="O62" s="105">
        <f>[9]Results!AN61</f>
        <v>11</v>
      </c>
      <c r="P62" s="104">
        <f>[9]Results!AO61</f>
        <v>3</v>
      </c>
      <c r="Q62" s="105">
        <f>[9]Results!AP61</f>
        <v>2</v>
      </c>
      <c r="R62" s="104">
        <f>[9]Results!AQ61</f>
        <v>4</v>
      </c>
      <c r="S62" s="105">
        <f>[9]Results!AR61</f>
        <v>2</v>
      </c>
      <c r="T62" s="104">
        <f>[9]Results!AS61</f>
        <v>1</v>
      </c>
      <c r="U62" s="105">
        <f>[9]Results!AT61</f>
        <v>1</v>
      </c>
      <c r="V62" s="104">
        <f>[9]Results!AU61</f>
        <v>26</v>
      </c>
      <c r="W62" s="105">
        <f>[9]Results!AV61</f>
        <v>3</v>
      </c>
      <c r="X62" s="104">
        <f>[9]Results!AW61</f>
        <v>7</v>
      </c>
      <c r="Y62" s="103">
        <f>[9]Results!AX61</f>
        <v>1</v>
      </c>
    </row>
    <row r="63" spans="2:25" x14ac:dyDescent="0.3">
      <c r="B63" s="126" t="s">
        <v>404</v>
      </c>
      <c r="C63" s="129" t="s">
        <v>96</v>
      </c>
      <c r="D63" s="125" t="s">
        <v>408</v>
      </c>
      <c r="E63" s="128" t="s">
        <v>97</v>
      </c>
      <c r="F63" s="102">
        <f>[9]Results!AE62</f>
        <v>10</v>
      </c>
      <c r="G63" s="103">
        <f>[9]Results!AF62</f>
        <v>0</v>
      </c>
      <c r="H63" s="104">
        <f>[9]Results!AG62</f>
        <v>1</v>
      </c>
      <c r="I63" s="103">
        <f>[9]Results!AH62</f>
        <v>0</v>
      </c>
      <c r="J63" s="105">
        <f>[9]Results!AI62</f>
        <v>12</v>
      </c>
      <c r="K63" s="105">
        <f>[9]Results!AJ62</f>
        <v>1</v>
      </c>
      <c r="L63" s="104">
        <f>[9]Results!AK62</f>
        <v>4</v>
      </c>
      <c r="M63" s="105">
        <f>[9]Results!AL62</f>
        <v>0</v>
      </c>
      <c r="N63" s="104">
        <f>[9]Results!AM62</f>
        <v>35</v>
      </c>
      <c r="O63" s="105">
        <f>[9]Results!AN62</f>
        <v>2</v>
      </c>
      <c r="P63" s="104">
        <f>[9]Results!AO62</f>
        <v>5</v>
      </c>
      <c r="Q63" s="105">
        <f>[9]Results!AP62</f>
        <v>3</v>
      </c>
      <c r="R63" s="104">
        <f>[9]Results!AQ62</f>
        <v>3</v>
      </c>
      <c r="S63" s="105">
        <f>[9]Results!AR62</f>
        <v>0</v>
      </c>
      <c r="T63" s="104">
        <f>[9]Results!AS62</f>
        <v>1</v>
      </c>
      <c r="U63" s="105">
        <f>[9]Results!AT62</f>
        <v>1</v>
      </c>
      <c r="V63" s="104">
        <f>[9]Results!AU62</f>
        <v>114</v>
      </c>
      <c r="W63" s="105">
        <f>[9]Results!AV62</f>
        <v>10</v>
      </c>
      <c r="X63" s="104">
        <f>[9]Results!AW62</f>
        <v>22</v>
      </c>
      <c r="Y63" s="103">
        <f>[9]Results!AX62</f>
        <v>2</v>
      </c>
    </row>
    <row r="64" spans="2:25" x14ac:dyDescent="0.3">
      <c r="B64" s="126" t="s">
        <v>404</v>
      </c>
      <c r="C64" s="129" t="s">
        <v>144</v>
      </c>
      <c r="D64" s="125" t="s">
        <v>409</v>
      </c>
      <c r="E64" s="128" t="s">
        <v>145</v>
      </c>
      <c r="F64" s="102">
        <f>[9]Results!AE63</f>
        <v>38</v>
      </c>
      <c r="G64" s="103">
        <f>[9]Results!AF63</f>
        <v>0</v>
      </c>
      <c r="H64" s="104">
        <f>[9]Results!AG63</f>
        <v>7</v>
      </c>
      <c r="I64" s="103">
        <f>[9]Results!AH63</f>
        <v>0</v>
      </c>
      <c r="J64" s="105">
        <f>[9]Results!AI63</f>
        <v>56</v>
      </c>
      <c r="K64" s="105">
        <f>[9]Results!AJ63</f>
        <v>14</v>
      </c>
      <c r="L64" s="104">
        <f>[9]Results!AK63</f>
        <v>11</v>
      </c>
      <c r="M64" s="105">
        <f>[9]Results!AL63</f>
        <v>0</v>
      </c>
      <c r="N64" s="104">
        <f>[9]Results!AM63</f>
        <v>33</v>
      </c>
      <c r="O64" s="105">
        <f>[9]Results!AN63</f>
        <v>5</v>
      </c>
      <c r="P64" s="104">
        <f>[9]Results!AO63</f>
        <v>15</v>
      </c>
      <c r="Q64" s="105">
        <f>[9]Results!AP63</f>
        <v>0</v>
      </c>
      <c r="R64" s="104">
        <f>[9]Results!AQ63</f>
        <v>12</v>
      </c>
      <c r="S64" s="105">
        <f>[9]Results!AR63</f>
        <v>1</v>
      </c>
      <c r="T64" s="104">
        <f>[9]Results!AS63</f>
        <v>9</v>
      </c>
      <c r="U64" s="105">
        <f>[9]Results!AT63</f>
        <v>0</v>
      </c>
      <c r="V64" s="104">
        <f>[9]Results!AU63</f>
        <v>0</v>
      </c>
      <c r="W64" s="105">
        <f>[9]Results!AV63</f>
        <v>0</v>
      </c>
      <c r="X64" s="104">
        <f>[9]Results!AW63</f>
        <v>0</v>
      </c>
      <c r="Y64" s="103">
        <f>[9]Results!AX63</f>
        <v>0</v>
      </c>
    </row>
    <row r="65" spans="2:25" x14ac:dyDescent="0.3">
      <c r="B65" s="126" t="s">
        <v>404</v>
      </c>
      <c r="C65" s="129" t="s">
        <v>166</v>
      </c>
      <c r="D65" s="125" t="s">
        <v>409</v>
      </c>
      <c r="E65" s="128" t="s">
        <v>167</v>
      </c>
      <c r="F65" s="102">
        <f>[9]Results!AE64</f>
        <v>35</v>
      </c>
      <c r="G65" s="103">
        <f>[9]Results!AF64</f>
        <v>0</v>
      </c>
      <c r="H65" s="104">
        <f>[9]Results!AG64</f>
        <v>6</v>
      </c>
      <c r="I65" s="103">
        <f>[9]Results!AH64</f>
        <v>0</v>
      </c>
      <c r="J65" s="105">
        <f>[9]Results!AI64</f>
        <v>80</v>
      </c>
      <c r="K65" s="105">
        <f>[9]Results!AJ64</f>
        <v>8</v>
      </c>
      <c r="L65" s="104">
        <f>[9]Results!AK64</f>
        <v>14</v>
      </c>
      <c r="M65" s="105">
        <f>[9]Results!AL64</f>
        <v>1</v>
      </c>
      <c r="N65" s="104">
        <f>[9]Results!AM64</f>
        <v>44</v>
      </c>
      <c r="O65" s="105">
        <f>[9]Results!AN64</f>
        <v>7</v>
      </c>
      <c r="P65" s="104">
        <f>[9]Results!AO64</f>
        <v>19</v>
      </c>
      <c r="Q65" s="105">
        <f>[9]Results!AP64</f>
        <v>4</v>
      </c>
      <c r="R65" s="104">
        <f>[9]Results!AQ64</f>
        <v>9</v>
      </c>
      <c r="S65" s="105">
        <f>[9]Results!AR64</f>
        <v>3</v>
      </c>
      <c r="T65" s="104">
        <f>[9]Results!AS64</f>
        <v>11</v>
      </c>
      <c r="U65" s="105">
        <f>[9]Results!AT64</f>
        <v>1</v>
      </c>
      <c r="V65" s="104">
        <f>[9]Results!AU64</f>
        <v>5</v>
      </c>
      <c r="W65" s="105">
        <f>[9]Results!AV64</f>
        <v>0</v>
      </c>
      <c r="X65" s="104">
        <f>[9]Results!AW64</f>
        <v>0</v>
      </c>
      <c r="Y65" s="103">
        <f>[9]Results!AX64</f>
        <v>0</v>
      </c>
    </row>
    <row r="66" spans="2:25" x14ac:dyDescent="0.3">
      <c r="B66" s="126" t="s">
        <v>404</v>
      </c>
      <c r="C66" s="129" t="s">
        <v>280</v>
      </c>
      <c r="D66" s="125" t="s">
        <v>409</v>
      </c>
      <c r="E66" s="128" t="s">
        <v>281</v>
      </c>
      <c r="F66" s="102">
        <f>[9]Results!AE65</f>
        <v>7</v>
      </c>
      <c r="G66" s="103">
        <f>[9]Results!AF65</f>
        <v>0</v>
      </c>
      <c r="H66" s="104">
        <f>[9]Results!AG65</f>
        <v>1</v>
      </c>
      <c r="I66" s="103">
        <f>[9]Results!AH65</f>
        <v>0</v>
      </c>
      <c r="J66" s="105">
        <f>[9]Results!AI65</f>
        <v>42</v>
      </c>
      <c r="K66" s="105">
        <f>[9]Results!AJ65</f>
        <v>3</v>
      </c>
      <c r="L66" s="104">
        <f>[9]Results!AK65</f>
        <v>14</v>
      </c>
      <c r="M66" s="105">
        <f>[9]Results!AL65</f>
        <v>0</v>
      </c>
      <c r="N66" s="104">
        <f>[9]Results!AM65</f>
        <v>71</v>
      </c>
      <c r="O66" s="105">
        <f>[9]Results!AN65</f>
        <v>7</v>
      </c>
      <c r="P66" s="104">
        <f>[9]Results!AO65</f>
        <v>13</v>
      </c>
      <c r="Q66" s="105">
        <f>[9]Results!AP65</f>
        <v>0</v>
      </c>
      <c r="R66" s="104">
        <f>[9]Results!AQ65</f>
        <v>29</v>
      </c>
      <c r="S66" s="105">
        <f>[9]Results!AR65</f>
        <v>6</v>
      </c>
      <c r="T66" s="104">
        <f>[9]Results!AS65</f>
        <v>10</v>
      </c>
      <c r="U66" s="105">
        <f>[9]Results!AT65</f>
        <v>3</v>
      </c>
      <c r="V66" s="104">
        <f>[9]Results!AU65</f>
        <v>46</v>
      </c>
      <c r="W66" s="105">
        <f>[9]Results!AV65</f>
        <v>2</v>
      </c>
      <c r="X66" s="104">
        <f>[9]Results!AW65</f>
        <v>5</v>
      </c>
      <c r="Y66" s="103">
        <f>[9]Results!AX65</f>
        <v>0</v>
      </c>
    </row>
    <row r="67" spans="2:25" x14ac:dyDescent="0.3">
      <c r="B67" s="126" t="s">
        <v>404</v>
      </c>
      <c r="C67" s="129" t="s">
        <v>82</v>
      </c>
      <c r="D67" s="125" t="s">
        <v>410</v>
      </c>
      <c r="E67" s="128" t="s">
        <v>83</v>
      </c>
      <c r="F67" s="102">
        <f>[9]Results!AE66</f>
        <v>24</v>
      </c>
      <c r="G67" s="103">
        <f>[9]Results!AF66</f>
        <v>0</v>
      </c>
      <c r="H67" s="104">
        <f>[9]Results!AG66</f>
        <v>4</v>
      </c>
      <c r="I67" s="103">
        <f>[9]Results!AH66</f>
        <v>0</v>
      </c>
      <c r="J67" s="105">
        <f>[9]Results!AI66</f>
        <v>15</v>
      </c>
      <c r="K67" s="105">
        <f>[9]Results!AJ66</f>
        <v>0</v>
      </c>
      <c r="L67" s="104">
        <f>[9]Results!AK66</f>
        <v>0</v>
      </c>
      <c r="M67" s="105">
        <f>[9]Results!AL66</f>
        <v>0</v>
      </c>
      <c r="N67" s="104">
        <f>[9]Results!AM66</f>
        <v>18</v>
      </c>
      <c r="O67" s="105">
        <f>[9]Results!AN66</f>
        <v>0</v>
      </c>
      <c r="P67" s="104">
        <f>[9]Results!AO66</f>
        <v>8</v>
      </c>
      <c r="Q67" s="105">
        <f>[9]Results!AP66</f>
        <v>0</v>
      </c>
      <c r="R67" s="104">
        <f>[9]Results!AQ66</f>
        <v>0</v>
      </c>
      <c r="S67" s="105">
        <f>[9]Results!AR66</f>
        <v>0</v>
      </c>
      <c r="T67" s="104">
        <f>[9]Results!AS66</f>
        <v>0</v>
      </c>
      <c r="U67" s="105">
        <f>[9]Results!AT66</f>
        <v>0</v>
      </c>
      <c r="V67" s="104">
        <f>[9]Results!AU66</f>
        <v>27</v>
      </c>
      <c r="W67" s="105">
        <f>[9]Results!AV66</f>
        <v>0</v>
      </c>
      <c r="X67" s="104">
        <f>[9]Results!AW66</f>
        <v>3</v>
      </c>
      <c r="Y67" s="103">
        <f>[9]Results!AX66</f>
        <v>0</v>
      </c>
    </row>
    <row r="68" spans="2:25" x14ac:dyDescent="0.3">
      <c r="B68" s="126" t="s">
        <v>404</v>
      </c>
      <c r="C68" s="129" t="s">
        <v>128</v>
      </c>
      <c r="D68" s="125" t="s">
        <v>410</v>
      </c>
      <c r="E68" s="128" t="s">
        <v>129</v>
      </c>
      <c r="F68" s="102">
        <f>[9]Results!AE67</f>
        <v>1</v>
      </c>
      <c r="G68" s="103">
        <f>[9]Results!AF67</f>
        <v>0</v>
      </c>
      <c r="H68" s="104">
        <f>[9]Results!AG67</f>
        <v>0</v>
      </c>
      <c r="I68" s="103">
        <f>[9]Results!AH67</f>
        <v>0</v>
      </c>
      <c r="J68" s="105">
        <f>[9]Results!AI67</f>
        <v>4</v>
      </c>
      <c r="K68" s="105">
        <f>[9]Results!AJ67</f>
        <v>0</v>
      </c>
      <c r="L68" s="104">
        <f>[9]Results!AK67</f>
        <v>0</v>
      </c>
      <c r="M68" s="105">
        <f>[9]Results!AL67</f>
        <v>0</v>
      </c>
      <c r="N68" s="104">
        <f>[9]Results!AM67</f>
        <v>0</v>
      </c>
      <c r="O68" s="105">
        <f>[9]Results!AN67</f>
        <v>0</v>
      </c>
      <c r="P68" s="104">
        <f>[9]Results!AO67</f>
        <v>0</v>
      </c>
      <c r="Q68" s="105">
        <f>[9]Results!AP67</f>
        <v>0</v>
      </c>
      <c r="R68" s="104">
        <f>[9]Results!AQ67</f>
        <v>0</v>
      </c>
      <c r="S68" s="105">
        <f>[9]Results!AR67</f>
        <v>0</v>
      </c>
      <c r="T68" s="104">
        <f>[9]Results!AS67</f>
        <v>0</v>
      </c>
      <c r="U68" s="105">
        <f>[9]Results!AT67</f>
        <v>0</v>
      </c>
      <c r="V68" s="104">
        <f>[9]Results!AU67</f>
        <v>0</v>
      </c>
      <c r="W68" s="105">
        <f>[9]Results!AV67</f>
        <v>0</v>
      </c>
      <c r="X68" s="104">
        <f>[9]Results!AW67</f>
        <v>0</v>
      </c>
      <c r="Y68" s="103">
        <f>[9]Results!AX67</f>
        <v>0</v>
      </c>
    </row>
    <row r="69" spans="2:25" x14ac:dyDescent="0.3">
      <c r="B69" s="126" t="s">
        <v>404</v>
      </c>
      <c r="C69" s="129" t="s">
        <v>192</v>
      </c>
      <c r="D69" s="125" t="s">
        <v>410</v>
      </c>
      <c r="E69" s="128" t="s">
        <v>193</v>
      </c>
      <c r="F69" s="102">
        <f>[9]Results!AE68</f>
        <v>42</v>
      </c>
      <c r="G69" s="103">
        <f>[9]Results!AF68</f>
        <v>5</v>
      </c>
      <c r="H69" s="104">
        <f>[9]Results!AG68</f>
        <v>16</v>
      </c>
      <c r="I69" s="103">
        <f>[9]Results!AH68</f>
        <v>6</v>
      </c>
      <c r="J69" s="105">
        <f>[9]Results!AI68</f>
        <v>40</v>
      </c>
      <c r="K69" s="105">
        <f>[9]Results!AJ68</f>
        <v>10</v>
      </c>
      <c r="L69" s="104">
        <f>[9]Results!AK68</f>
        <v>18</v>
      </c>
      <c r="M69" s="105">
        <f>[9]Results!AL68</f>
        <v>7</v>
      </c>
      <c r="N69" s="104">
        <f>[9]Results!AM68</f>
        <v>7</v>
      </c>
      <c r="O69" s="105">
        <f>[9]Results!AN68</f>
        <v>1</v>
      </c>
      <c r="P69" s="104">
        <f>[9]Results!AO68</f>
        <v>3</v>
      </c>
      <c r="Q69" s="105">
        <f>[9]Results!AP68</f>
        <v>0</v>
      </c>
      <c r="R69" s="104">
        <f>[9]Results!AQ68</f>
        <v>5</v>
      </c>
      <c r="S69" s="105">
        <f>[9]Results!AR68</f>
        <v>0</v>
      </c>
      <c r="T69" s="104">
        <f>[9]Results!AS68</f>
        <v>2</v>
      </c>
      <c r="U69" s="105">
        <f>[9]Results!AT68</f>
        <v>0</v>
      </c>
      <c r="V69" s="104">
        <f>[9]Results!AU68</f>
        <v>104</v>
      </c>
      <c r="W69" s="105">
        <f>[9]Results!AV68</f>
        <v>0</v>
      </c>
      <c r="X69" s="104">
        <f>[9]Results!AW68</f>
        <v>0</v>
      </c>
      <c r="Y69" s="103">
        <f>[9]Results!AX68</f>
        <v>0</v>
      </c>
    </row>
    <row r="70" spans="2:25" x14ac:dyDescent="0.3">
      <c r="B70" s="126" t="s">
        <v>404</v>
      </c>
      <c r="C70" s="129" t="s">
        <v>250</v>
      </c>
      <c r="D70" s="125" t="s">
        <v>410</v>
      </c>
      <c r="E70" s="128" t="s">
        <v>251</v>
      </c>
      <c r="F70" s="102">
        <f>[9]Results!AE69</f>
        <v>0</v>
      </c>
      <c r="G70" s="103">
        <f>[9]Results!AF69</f>
        <v>0</v>
      </c>
      <c r="H70" s="104">
        <f>[9]Results!AG69</f>
        <v>0</v>
      </c>
      <c r="I70" s="103">
        <f>[9]Results!AH69</f>
        <v>0</v>
      </c>
      <c r="J70" s="105">
        <f>[9]Results!AI69</f>
        <v>7</v>
      </c>
      <c r="K70" s="105">
        <f>[9]Results!AJ69</f>
        <v>0</v>
      </c>
      <c r="L70" s="104">
        <f>[9]Results!AK69</f>
        <v>0</v>
      </c>
      <c r="M70" s="105">
        <f>[9]Results!AL69</f>
        <v>0</v>
      </c>
      <c r="N70" s="104">
        <f>[9]Results!AM69</f>
        <v>0</v>
      </c>
      <c r="O70" s="105">
        <f>[9]Results!AN69</f>
        <v>0</v>
      </c>
      <c r="P70" s="104">
        <f>[9]Results!AO69</f>
        <v>0</v>
      </c>
      <c r="Q70" s="105">
        <f>[9]Results!AP69</f>
        <v>0</v>
      </c>
      <c r="R70" s="104">
        <f>[9]Results!AQ69</f>
        <v>0</v>
      </c>
      <c r="S70" s="105">
        <f>[9]Results!AR69</f>
        <v>0</v>
      </c>
      <c r="T70" s="104">
        <f>[9]Results!AS69</f>
        <v>0</v>
      </c>
      <c r="U70" s="105">
        <f>[9]Results!AT69</f>
        <v>0</v>
      </c>
      <c r="V70" s="104">
        <f>[9]Results!AU69</f>
        <v>0</v>
      </c>
      <c r="W70" s="105">
        <f>[9]Results!AV69</f>
        <v>0</v>
      </c>
      <c r="X70" s="104">
        <f>[9]Results!AW69</f>
        <v>0</v>
      </c>
      <c r="Y70" s="103">
        <f>[9]Results!AX69</f>
        <v>0</v>
      </c>
    </row>
    <row r="71" spans="2:25" x14ac:dyDescent="0.3">
      <c r="B71" s="126" t="s">
        <v>404</v>
      </c>
      <c r="C71" s="129" t="s">
        <v>270</v>
      </c>
      <c r="D71" s="125" t="s">
        <v>410</v>
      </c>
      <c r="E71" s="128" t="s">
        <v>271</v>
      </c>
      <c r="F71" s="102">
        <f>[9]Results!AE70</f>
        <v>19</v>
      </c>
      <c r="G71" s="103">
        <f>[9]Results!AF70</f>
        <v>0</v>
      </c>
      <c r="H71" s="104">
        <f>[9]Results!AG70</f>
        <v>3</v>
      </c>
      <c r="I71" s="103">
        <f>[9]Results!AH70</f>
        <v>0</v>
      </c>
      <c r="J71" s="105">
        <f>[9]Results!AI70</f>
        <v>8</v>
      </c>
      <c r="K71" s="105">
        <f>[9]Results!AJ70</f>
        <v>0</v>
      </c>
      <c r="L71" s="104">
        <f>[9]Results!AK70</f>
        <v>1</v>
      </c>
      <c r="M71" s="105">
        <f>[9]Results!AL70</f>
        <v>0</v>
      </c>
      <c r="N71" s="104">
        <f>[9]Results!AM70</f>
        <v>8</v>
      </c>
      <c r="O71" s="105">
        <f>[9]Results!AN70</f>
        <v>0</v>
      </c>
      <c r="P71" s="104">
        <f>[9]Results!AO70</f>
        <v>5</v>
      </c>
      <c r="Q71" s="105">
        <f>[9]Results!AP70</f>
        <v>0</v>
      </c>
      <c r="R71" s="104">
        <f>[9]Results!AQ70</f>
        <v>0</v>
      </c>
      <c r="S71" s="105">
        <f>[9]Results!AR70</f>
        <v>0</v>
      </c>
      <c r="T71" s="104">
        <f>[9]Results!AS70</f>
        <v>0</v>
      </c>
      <c r="U71" s="105">
        <f>[9]Results!AT70</f>
        <v>0</v>
      </c>
      <c r="V71" s="104">
        <f>[9]Results!AU70</f>
        <v>9</v>
      </c>
      <c r="W71" s="105">
        <f>[9]Results!AV70</f>
        <v>0</v>
      </c>
      <c r="X71" s="104">
        <f>[9]Results!AW70</f>
        <v>2</v>
      </c>
      <c r="Y71" s="103">
        <f>[9]Results!AX70</f>
        <v>0</v>
      </c>
    </row>
    <row r="72" spans="2:25" x14ac:dyDescent="0.3">
      <c r="B72" s="126" t="s">
        <v>411</v>
      </c>
      <c r="C72" s="129" t="s">
        <v>126</v>
      </c>
      <c r="D72" s="125" t="s">
        <v>412</v>
      </c>
      <c r="E72" s="128" t="s">
        <v>127</v>
      </c>
      <c r="F72" s="102">
        <f>[9]Results!AE71</f>
        <v>10</v>
      </c>
      <c r="G72" s="103">
        <f>[9]Results!AF71</f>
        <v>0</v>
      </c>
      <c r="H72" s="104">
        <f>[9]Results!AG71</f>
        <v>2</v>
      </c>
      <c r="I72" s="103">
        <f>[9]Results!AH71</f>
        <v>0</v>
      </c>
      <c r="J72" s="105">
        <f>[9]Results!AI71</f>
        <v>24</v>
      </c>
      <c r="K72" s="105">
        <f>[9]Results!AJ71</f>
        <v>1</v>
      </c>
      <c r="L72" s="104">
        <f>[9]Results!AK71</f>
        <v>7</v>
      </c>
      <c r="M72" s="105">
        <f>[9]Results!AL71</f>
        <v>0</v>
      </c>
      <c r="N72" s="104">
        <f>[9]Results!AM71</f>
        <v>17</v>
      </c>
      <c r="O72" s="105">
        <f>[9]Results!AN71</f>
        <v>0</v>
      </c>
      <c r="P72" s="104">
        <f>[9]Results!AO71</f>
        <v>2</v>
      </c>
      <c r="Q72" s="105">
        <f>[9]Results!AP71</f>
        <v>0</v>
      </c>
      <c r="R72" s="104">
        <f>[9]Results!AQ71</f>
        <v>4</v>
      </c>
      <c r="S72" s="105">
        <f>[9]Results!AR71</f>
        <v>0</v>
      </c>
      <c r="T72" s="104">
        <f>[9]Results!AS71</f>
        <v>5</v>
      </c>
      <c r="U72" s="105">
        <f>[9]Results!AT71</f>
        <v>0</v>
      </c>
      <c r="V72" s="104">
        <f>[9]Results!AU71</f>
        <v>4</v>
      </c>
      <c r="W72" s="105">
        <f>[9]Results!AV71</f>
        <v>0</v>
      </c>
      <c r="X72" s="104">
        <f>[9]Results!AW71</f>
        <v>0</v>
      </c>
      <c r="Y72" s="103">
        <f>[9]Results!AX71</f>
        <v>0</v>
      </c>
    </row>
    <row r="73" spans="2:25" x14ac:dyDescent="0.3">
      <c r="B73" s="126" t="s">
        <v>411</v>
      </c>
      <c r="C73" s="129" t="s">
        <v>150</v>
      </c>
      <c r="D73" s="125" t="s">
        <v>412</v>
      </c>
      <c r="E73" s="128" t="s">
        <v>151</v>
      </c>
      <c r="F73" s="102">
        <f>[9]Results!AE72</f>
        <v>7</v>
      </c>
      <c r="G73" s="103">
        <f>[9]Results!AF72</f>
        <v>0</v>
      </c>
      <c r="H73" s="104">
        <f>[9]Results!AG72</f>
        <v>6</v>
      </c>
      <c r="I73" s="103">
        <f>[9]Results!AH72</f>
        <v>0</v>
      </c>
      <c r="J73" s="105">
        <f>[9]Results!AI72</f>
        <v>32</v>
      </c>
      <c r="K73" s="105">
        <f>[9]Results!AJ72</f>
        <v>0</v>
      </c>
      <c r="L73" s="104">
        <f>[9]Results!AK72</f>
        <v>4</v>
      </c>
      <c r="M73" s="105">
        <f>[9]Results!AL72</f>
        <v>0</v>
      </c>
      <c r="N73" s="104">
        <f>[9]Results!AM72</f>
        <v>9</v>
      </c>
      <c r="O73" s="105">
        <f>[9]Results!AN72</f>
        <v>0</v>
      </c>
      <c r="P73" s="104">
        <f>[9]Results!AO72</f>
        <v>2</v>
      </c>
      <c r="Q73" s="105">
        <f>[9]Results!AP72</f>
        <v>0</v>
      </c>
      <c r="R73" s="104">
        <f>[9]Results!AQ72</f>
        <v>4</v>
      </c>
      <c r="S73" s="105">
        <f>[9]Results!AR72</f>
        <v>0</v>
      </c>
      <c r="T73" s="104">
        <f>[9]Results!AS72</f>
        <v>4</v>
      </c>
      <c r="U73" s="105">
        <f>[9]Results!AT72</f>
        <v>0</v>
      </c>
      <c r="V73" s="104">
        <f>[9]Results!AU72</f>
        <v>0</v>
      </c>
      <c r="W73" s="105">
        <f>[9]Results!AV72</f>
        <v>0</v>
      </c>
      <c r="X73" s="104">
        <f>[9]Results!AW72</f>
        <v>1</v>
      </c>
      <c r="Y73" s="103">
        <f>[9]Results!AX72</f>
        <v>0</v>
      </c>
    </row>
    <row r="74" spans="2:25" x14ac:dyDescent="0.3">
      <c r="B74" s="126" t="s">
        <v>411</v>
      </c>
      <c r="C74" s="129" t="s">
        <v>212</v>
      </c>
      <c r="D74" s="125" t="s">
        <v>412</v>
      </c>
      <c r="E74" s="128" t="s">
        <v>213</v>
      </c>
      <c r="F74" s="102">
        <f>[9]Results!AE73</f>
        <v>14</v>
      </c>
      <c r="G74" s="103">
        <f>[9]Results!AF73</f>
        <v>0</v>
      </c>
      <c r="H74" s="104">
        <f>[9]Results!AG73</f>
        <v>4</v>
      </c>
      <c r="I74" s="103">
        <f>[9]Results!AH73</f>
        <v>0</v>
      </c>
      <c r="J74" s="105">
        <f>[9]Results!AI73</f>
        <v>40</v>
      </c>
      <c r="K74" s="105">
        <f>[9]Results!AJ73</f>
        <v>3</v>
      </c>
      <c r="L74" s="104">
        <f>[9]Results!AK73</f>
        <v>14</v>
      </c>
      <c r="M74" s="105">
        <f>[9]Results!AL73</f>
        <v>0</v>
      </c>
      <c r="N74" s="104">
        <f>[9]Results!AM73</f>
        <v>8</v>
      </c>
      <c r="O74" s="105">
        <f>[9]Results!AN73</f>
        <v>0</v>
      </c>
      <c r="P74" s="104">
        <f>[9]Results!AO73</f>
        <v>1</v>
      </c>
      <c r="Q74" s="105">
        <f>[9]Results!AP73</f>
        <v>0</v>
      </c>
      <c r="R74" s="104">
        <f>[9]Results!AQ73</f>
        <v>10</v>
      </c>
      <c r="S74" s="105">
        <f>[9]Results!AR73</f>
        <v>0</v>
      </c>
      <c r="T74" s="104">
        <f>[9]Results!AS73</f>
        <v>2</v>
      </c>
      <c r="U74" s="105">
        <f>[9]Results!AT73</f>
        <v>0</v>
      </c>
      <c r="V74" s="104">
        <f>[9]Results!AU73</f>
        <v>8</v>
      </c>
      <c r="W74" s="105">
        <f>[9]Results!AV73</f>
        <v>0</v>
      </c>
      <c r="X74" s="104">
        <f>[9]Results!AW73</f>
        <v>4</v>
      </c>
      <c r="Y74" s="103">
        <f>[9]Results!AX73</f>
        <v>0</v>
      </c>
    </row>
    <row r="75" spans="2:25" x14ac:dyDescent="0.3">
      <c r="B75" s="126" t="s">
        <v>411</v>
      </c>
      <c r="C75" s="129" t="s">
        <v>242</v>
      </c>
      <c r="D75" s="125" t="s">
        <v>412</v>
      </c>
      <c r="E75" s="128" t="s">
        <v>243</v>
      </c>
      <c r="F75" s="102">
        <f>[9]Results!AE74</f>
        <v>21</v>
      </c>
      <c r="G75" s="103">
        <f>[9]Results!AF74</f>
        <v>0</v>
      </c>
      <c r="H75" s="104">
        <f>[9]Results!AG74</f>
        <v>1</v>
      </c>
      <c r="I75" s="103">
        <f>[9]Results!AH74</f>
        <v>0</v>
      </c>
      <c r="J75" s="105">
        <f>[9]Results!AI74</f>
        <v>38</v>
      </c>
      <c r="K75" s="105">
        <f>[9]Results!AJ74</f>
        <v>0</v>
      </c>
      <c r="L75" s="104">
        <f>[9]Results!AK74</f>
        <v>11</v>
      </c>
      <c r="M75" s="105">
        <f>[9]Results!AL74</f>
        <v>0</v>
      </c>
      <c r="N75" s="104">
        <f>[9]Results!AM74</f>
        <v>17</v>
      </c>
      <c r="O75" s="105">
        <f>[9]Results!AN74</f>
        <v>0</v>
      </c>
      <c r="P75" s="104">
        <f>[9]Results!AO74</f>
        <v>3</v>
      </c>
      <c r="Q75" s="105">
        <f>[9]Results!AP74</f>
        <v>0</v>
      </c>
      <c r="R75" s="104">
        <f>[9]Results!AQ74</f>
        <v>2</v>
      </c>
      <c r="S75" s="105">
        <f>[9]Results!AR74</f>
        <v>0</v>
      </c>
      <c r="T75" s="104">
        <f>[9]Results!AS74</f>
        <v>2</v>
      </c>
      <c r="U75" s="105">
        <f>[9]Results!AT74</f>
        <v>0</v>
      </c>
      <c r="V75" s="104">
        <f>[9]Results!AU74</f>
        <v>4</v>
      </c>
      <c r="W75" s="105">
        <f>[9]Results!AV74</f>
        <v>0</v>
      </c>
      <c r="X75" s="104">
        <f>[9]Results!AW74</f>
        <v>1</v>
      </c>
      <c r="Y75" s="103">
        <f>[9]Results!AX74</f>
        <v>0</v>
      </c>
    </row>
    <row r="76" spans="2:25" x14ac:dyDescent="0.3">
      <c r="B76" s="126" t="s">
        <v>411</v>
      </c>
      <c r="C76" s="129" t="s">
        <v>256</v>
      </c>
      <c r="D76" s="125" t="s">
        <v>412</v>
      </c>
      <c r="E76" s="128" t="s">
        <v>257</v>
      </c>
      <c r="F76" s="102">
        <f>[9]Results!AE75</f>
        <v>7</v>
      </c>
      <c r="G76" s="103">
        <f>[9]Results!AF75</f>
        <v>0</v>
      </c>
      <c r="H76" s="104">
        <f>[9]Results!AG75</f>
        <v>3</v>
      </c>
      <c r="I76" s="103">
        <f>[9]Results!AH75</f>
        <v>0</v>
      </c>
      <c r="J76" s="105">
        <f>[9]Results!AI75</f>
        <v>22</v>
      </c>
      <c r="K76" s="105">
        <f>[9]Results!AJ75</f>
        <v>0</v>
      </c>
      <c r="L76" s="104">
        <f>[9]Results!AK75</f>
        <v>9</v>
      </c>
      <c r="M76" s="105">
        <f>[9]Results!AL75</f>
        <v>0</v>
      </c>
      <c r="N76" s="104">
        <f>[9]Results!AM75</f>
        <v>8</v>
      </c>
      <c r="O76" s="105">
        <f>[9]Results!AN75</f>
        <v>0</v>
      </c>
      <c r="P76" s="104">
        <f>[9]Results!AO75</f>
        <v>3</v>
      </c>
      <c r="Q76" s="105">
        <f>[9]Results!AP75</f>
        <v>0</v>
      </c>
      <c r="R76" s="104">
        <f>[9]Results!AQ75</f>
        <v>0</v>
      </c>
      <c r="S76" s="105">
        <f>[9]Results!AR75</f>
        <v>0</v>
      </c>
      <c r="T76" s="104">
        <f>[9]Results!AS75</f>
        <v>2</v>
      </c>
      <c r="U76" s="105">
        <f>[9]Results!AT75</f>
        <v>0</v>
      </c>
      <c r="V76" s="104">
        <f>[9]Results!AU75</f>
        <v>6</v>
      </c>
      <c r="W76" s="105">
        <f>[9]Results!AV75</f>
        <v>0</v>
      </c>
      <c r="X76" s="104">
        <f>[9]Results!AW75</f>
        <v>0</v>
      </c>
      <c r="Y76" s="103">
        <f>[9]Results!AX75</f>
        <v>0</v>
      </c>
    </row>
    <row r="77" spans="2:25" x14ac:dyDescent="0.3">
      <c r="B77" s="126" t="s">
        <v>411</v>
      </c>
      <c r="C77" s="129" t="s">
        <v>260</v>
      </c>
      <c r="D77" s="125" t="s">
        <v>412</v>
      </c>
      <c r="E77" s="128" t="s">
        <v>261</v>
      </c>
      <c r="F77" s="102">
        <f>[9]Results!AE76</f>
        <v>35</v>
      </c>
      <c r="G77" s="103">
        <f>[9]Results!AF76</f>
        <v>0</v>
      </c>
      <c r="H77" s="104">
        <f>[9]Results!AG76</f>
        <v>7</v>
      </c>
      <c r="I77" s="103">
        <f>[9]Results!AH76</f>
        <v>0</v>
      </c>
      <c r="J77" s="105">
        <f>[9]Results!AI76</f>
        <v>64</v>
      </c>
      <c r="K77" s="105">
        <f>[9]Results!AJ76</f>
        <v>1</v>
      </c>
      <c r="L77" s="104">
        <f>[9]Results!AK76</f>
        <v>26</v>
      </c>
      <c r="M77" s="105">
        <f>[9]Results!AL76</f>
        <v>0</v>
      </c>
      <c r="N77" s="104">
        <f>[9]Results!AM76</f>
        <v>14</v>
      </c>
      <c r="O77" s="105">
        <f>[9]Results!AN76</f>
        <v>0</v>
      </c>
      <c r="P77" s="104">
        <f>[9]Results!AO76</f>
        <v>1</v>
      </c>
      <c r="Q77" s="105">
        <f>[9]Results!AP76</f>
        <v>0</v>
      </c>
      <c r="R77" s="104">
        <f>[9]Results!AQ76</f>
        <v>6</v>
      </c>
      <c r="S77" s="105">
        <f>[9]Results!AR76</f>
        <v>0</v>
      </c>
      <c r="T77" s="104">
        <f>[9]Results!AS76</f>
        <v>1</v>
      </c>
      <c r="U77" s="105">
        <f>[9]Results!AT76</f>
        <v>0</v>
      </c>
      <c r="V77" s="104">
        <f>[9]Results!AU76</f>
        <v>14</v>
      </c>
      <c r="W77" s="105">
        <f>[9]Results!AV76</f>
        <v>0</v>
      </c>
      <c r="X77" s="104">
        <f>[9]Results!AW76</f>
        <v>0</v>
      </c>
      <c r="Y77" s="103">
        <f>[9]Results!AX76</f>
        <v>0</v>
      </c>
    </row>
    <row r="78" spans="2:25" x14ac:dyDescent="0.3">
      <c r="B78" s="126" t="s">
        <v>411</v>
      </c>
      <c r="C78" s="129" t="s">
        <v>236</v>
      </c>
      <c r="D78" s="125" t="s">
        <v>413</v>
      </c>
      <c r="E78" s="128" t="s">
        <v>237</v>
      </c>
      <c r="F78" s="102">
        <f>[9]Results!AE77</f>
        <v>25</v>
      </c>
      <c r="G78" s="103">
        <f>[9]Results!AF77</f>
        <v>2</v>
      </c>
      <c r="H78" s="104">
        <f>[9]Results!AG77</f>
        <v>7</v>
      </c>
      <c r="I78" s="103">
        <f>[9]Results!AH77</f>
        <v>1</v>
      </c>
      <c r="J78" s="105">
        <f>[9]Results!AI77</f>
        <v>22</v>
      </c>
      <c r="K78" s="105">
        <f>[9]Results!AJ77</f>
        <v>2</v>
      </c>
      <c r="L78" s="104">
        <f>[9]Results!AK77</f>
        <v>6</v>
      </c>
      <c r="M78" s="105">
        <f>[9]Results!AL77</f>
        <v>2</v>
      </c>
      <c r="N78" s="104">
        <f>[9]Results!AM77</f>
        <v>93</v>
      </c>
      <c r="O78" s="105">
        <f>[9]Results!AN77</f>
        <v>8</v>
      </c>
      <c r="P78" s="104">
        <f>[9]Results!AO77</f>
        <v>19</v>
      </c>
      <c r="Q78" s="105">
        <f>[9]Results!AP77</f>
        <v>3</v>
      </c>
      <c r="R78" s="104">
        <f>[9]Results!AQ77</f>
        <v>0</v>
      </c>
      <c r="S78" s="105">
        <f>[9]Results!AR77</f>
        <v>0</v>
      </c>
      <c r="T78" s="104">
        <f>[9]Results!AS77</f>
        <v>0</v>
      </c>
      <c r="U78" s="105">
        <f>[9]Results!AT77</f>
        <v>0</v>
      </c>
      <c r="V78" s="104">
        <f>[9]Results!AU77</f>
        <v>0</v>
      </c>
      <c r="W78" s="105">
        <f>[9]Results!AV77</f>
        <v>0</v>
      </c>
      <c r="X78" s="104">
        <f>[9]Results!AW77</f>
        <v>0</v>
      </c>
      <c r="Y78" s="103">
        <f>[9]Results!AX77</f>
        <v>0</v>
      </c>
    </row>
    <row r="79" spans="2:25" x14ac:dyDescent="0.3">
      <c r="B79" s="126" t="s">
        <v>411</v>
      </c>
      <c r="C79" s="129" t="s">
        <v>136</v>
      </c>
      <c r="D79" s="125" t="s">
        <v>414</v>
      </c>
      <c r="E79" s="128" t="s">
        <v>137</v>
      </c>
      <c r="F79" s="102">
        <f>[9]Results!AE78</f>
        <v>32</v>
      </c>
      <c r="G79" s="103">
        <f>[9]Results!AF78</f>
        <v>3</v>
      </c>
      <c r="H79" s="104">
        <f>[9]Results!AG78</f>
        <v>7</v>
      </c>
      <c r="I79" s="103">
        <f>[9]Results!AH78</f>
        <v>0</v>
      </c>
      <c r="J79" s="105">
        <f>[9]Results!AI78</f>
        <v>27</v>
      </c>
      <c r="K79" s="105">
        <f>[9]Results!AJ78</f>
        <v>6</v>
      </c>
      <c r="L79" s="104">
        <f>[9]Results!AK78</f>
        <v>20</v>
      </c>
      <c r="M79" s="105">
        <f>[9]Results!AL78</f>
        <v>4</v>
      </c>
      <c r="N79" s="104">
        <f>[9]Results!AM78</f>
        <v>55</v>
      </c>
      <c r="O79" s="105">
        <f>[9]Results!AN78</f>
        <v>4</v>
      </c>
      <c r="P79" s="104">
        <f>[9]Results!AO78</f>
        <v>14</v>
      </c>
      <c r="Q79" s="105">
        <f>[9]Results!AP78</f>
        <v>0</v>
      </c>
      <c r="R79" s="104">
        <f>[9]Results!AQ78</f>
        <v>12</v>
      </c>
      <c r="S79" s="105">
        <f>[9]Results!AR78</f>
        <v>4</v>
      </c>
      <c r="T79" s="104">
        <f>[9]Results!AS78</f>
        <v>18</v>
      </c>
      <c r="U79" s="105">
        <f>[9]Results!AT78</f>
        <v>0</v>
      </c>
      <c r="V79" s="104">
        <f>[9]Results!AU78</f>
        <v>281</v>
      </c>
      <c r="W79" s="105">
        <f>[9]Results!AV78</f>
        <v>8</v>
      </c>
      <c r="X79" s="104">
        <f>[9]Results!AW78</f>
        <v>74</v>
      </c>
      <c r="Y79" s="103">
        <f>[9]Results!AX78</f>
        <v>2</v>
      </c>
    </row>
    <row r="80" spans="2:25" x14ac:dyDescent="0.3">
      <c r="B80" s="126" t="s">
        <v>411</v>
      </c>
      <c r="C80" s="129" t="s">
        <v>186</v>
      </c>
      <c r="D80" s="125" t="s">
        <v>415</v>
      </c>
      <c r="E80" s="128" t="s">
        <v>187</v>
      </c>
      <c r="F80" s="102">
        <f>[9]Results!AE79</f>
        <v>26</v>
      </c>
      <c r="G80" s="103">
        <f>[9]Results!AF79</f>
        <v>2</v>
      </c>
      <c r="H80" s="104">
        <f>[9]Results!AG79</f>
        <v>7</v>
      </c>
      <c r="I80" s="103">
        <f>[9]Results!AH79</f>
        <v>0</v>
      </c>
      <c r="J80" s="105">
        <f>[9]Results!AI79</f>
        <v>98</v>
      </c>
      <c r="K80" s="105">
        <f>[9]Results!AJ79</f>
        <v>9</v>
      </c>
      <c r="L80" s="104">
        <f>[9]Results!AK79</f>
        <v>26</v>
      </c>
      <c r="M80" s="105">
        <f>[9]Results!AL79</f>
        <v>0</v>
      </c>
      <c r="N80" s="104">
        <f>[9]Results!AM79</f>
        <v>39</v>
      </c>
      <c r="O80" s="105">
        <f>[9]Results!AN79</f>
        <v>24</v>
      </c>
      <c r="P80" s="104">
        <f>[9]Results!AO79</f>
        <v>7</v>
      </c>
      <c r="Q80" s="105">
        <f>[9]Results!AP79</f>
        <v>0</v>
      </c>
      <c r="R80" s="104">
        <f>[9]Results!AQ79</f>
        <v>5</v>
      </c>
      <c r="S80" s="105">
        <f>[9]Results!AR79</f>
        <v>3</v>
      </c>
      <c r="T80" s="104">
        <f>[9]Results!AS79</f>
        <v>6</v>
      </c>
      <c r="U80" s="105">
        <f>[9]Results!AT79</f>
        <v>0</v>
      </c>
      <c r="V80" s="104">
        <f>[9]Results!AU79</f>
        <v>201</v>
      </c>
      <c r="W80" s="105">
        <f>[9]Results!AV79</f>
        <v>24</v>
      </c>
      <c r="X80" s="104">
        <f>[9]Results!AW79</f>
        <v>67</v>
      </c>
      <c r="Y80" s="103">
        <f>[9]Results!AX79</f>
        <v>0</v>
      </c>
    </row>
    <row r="81" spans="2:25" x14ac:dyDescent="0.3">
      <c r="B81" s="126" t="s">
        <v>411</v>
      </c>
      <c r="C81" s="129" t="s">
        <v>222</v>
      </c>
      <c r="D81" s="125" t="s">
        <v>416</v>
      </c>
      <c r="E81" s="128" t="s">
        <v>223</v>
      </c>
      <c r="F81" s="102">
        <f>[9]Results!AE80</f>
        <v>26</v>
      </c>
      <c r="G81" s="103">
        <f>[9]Results!AF80</f>
        <v>0</v>
      </c>
      <c r="H81" s="104">
        <f>[9]Results!AG80</f>
        <v>3</v>
      </c>
      <c r="I81" s="103">
        <f>[9]Results!AH80</f>
        <v>0</v>
      </c>
      <c r="J81" s="105">
        <f>[9]Results!AI80</f>
        <v>35</v>
      </c>
      <c r="K81" s="105">
        <f>[9]Results!AJ80</f>
        <v>0</v>
      </c>
      <c r="L81" s="104">
        <f>[9]Results!AK80</f>
        <v>5</v>
      </c>
      <c r="M81" s="105">
        <f>[9]Results!AL80</f>
        <v>0</v>
      </c>
      <c r="N81" s="104">
        <f>[9]Results!AM80</f>
        <v>20</v>
      </c>
      <c r="O81" s="105">
        <f>[9]Results!AN80</f>
        <v>2</v>
      </c>
      <c r="P81" s="104">
        <f>[9]Results!AO80</f>
        <v>9</v>
      </c>
      <c r="Q81" s="105">
        <f>[9]Results!AP80</f>
        <v>1</v>
      </c>
      <c r="R81" s="104">
        <f>[9]Results!AQ80</f>
        <v>0</v>
      </c>
      <c r="S81" s="105">
        <f>[9]Results!AR80</f>
        <v>0</v>
      </c>
      <c r="T81" s="104">
        <f>[9]Results!AS80</f>
        <v>4</v>
      </c>
      <c r="U81" s="105">
        <f>[9]Results!AT80</f>
        <v>0</v>
      </c>
      <c r="V81" s="104">
        <f>[9]Results!AU80</f>
        <v>20</v>
      </c>
      <c r="W81" s="105">
        <f>[9]Results!AV80</f>
        <v>0</v>
      </c>
      <c r="X81" s="104">
        <f>[9]Results!AW80</f>
        <v>5</v>
      </c>
      <c r="Y81" s="103">
        <f>[9]Results!AX80</f>
        <v>0</v>
      </c>
    </row>
    <row r="82" spans="2:25" x14ac:dyDescent="0.3">
      <c r="B82" s="126" t="s">
        <v>411</v>
      </c>
      <c r="C82" s="129" t="s">
        <v>146</v>
      </c>
      <c r="D82" s="125" t="s">
        <v>417</v>
      </c>
      <c r="E82" s="128" t="s">
        <v>147</v>
      </c>
      <c r="F82" s="102">
        <f>[9]Results!AE81</f>
        <v>69</v>
      </c>
      <c r="G82" s="103">
        <f>[9]Results!AF81</f>
        <v>1</v>
      </c>
      <c r="H82" s="104">
        <f>[9]Results!AG81</f>
        <v>10</v>
      </c>
      <c r="I82" s="103">
        <f>[9]Results!AH81</f>
        <v>0</v>
      </c>
      <c r="J82" s="105">
        <f>[9]Results!AI81</f>
        <v>32</v>
      </c>
      <c r="K82" s="105">
        <f>[9]Results!AJ81</f>
        <v>0</v>
      </c>
      <c r="L82" s="104">
        <f>[9]Results!AK81</f>
        <v>5</v>
      </c>
      <c r="M82" s="105">
        <f>[9]Results!AL81</f>
        <v>0</v>
      </c>
      <c r="N82" s="104">
        <f>[9]Results!AM81</f>
        <v>17</v>
      </c>
      <c r="O82" s="105">
        <f>[9]Results!AN81</f>
        <v>0</v>
      </c>
      <c r="P82" s="104">
        <f>[9]Results!AO81</f>
        <v>3</v>
      </c>
      <c r="Q82" s="105">
        <f>[9]Results!AP81</f>
        <v>0</v>
      </c>
      <c r="R82" s="104">
        <f>[9]Results!AQ81</f>
        <v>3</v>
      </c>
      <c r="S82" s="105">
        <f>[9]Results!AR81</f>
        <v>0</v>
      </c>
      <c r="T82" s="104">
        <f>[9]Results!AS81</f>
        <v>6</v>
      </c>
      <c r="U82" s="105">
        <f>[9]Results!AT81</f>
        <v>1</v>
      </c>
      <c r="V82" s="104">
        <f>[9]Results!AU81</f>
        <v>15</v>
      </c>
      <c r="W82" s="105">
        <f>[9]Results!AV81</f>
        <v>0</v>
      </c>
      <c r="X82" s="104">
        <f>[9]Results!AW81</f>
        <v>4</v>
      </c>
      <c r="Y82" s="103">
        <f>[9]Results!AX81</f>
        <v>0</v>
      </c>
    </row>
    <row r="83" spans="2:25" x14ac:dyDescent="0.3">
      <c r="B83" s="126" t="s">
        <v>411</v>
      </c>
      <c r="C83" s="129" t="s">
        <v>184</v>
      </c>
      <c r="D83" s="125" t="s">
        <v>417</v>
      </c>
      <c r="E83" s="128" t="s">
        <v>185</v>
      </c>
      <c r="F83" s="102">
        <f>[9]Results!AE82</f>
        <v>98</v>
      </c>
      <c r="G83" s="103">
        <f>[9]Results!AF82</f>
        <v>0</v>
      </c>
      <c r="H83" s="104">
        <f>[9]Results!AG82</f>
        <v>14</v>
      </c>
      <c r="I83" s="103">
        <f>[9]Results!AH82</f>
        <v>0</v>
      </c>
      <c r="J83" s="105">
        <f>[9]Results!AI82</f>
        <v>35</v>
      </c>
      <c r="K83" s="105">
        <f>[9]Results!AJ82</f>
        <v>0</v>
      </c>
      <c r="L83" s="104">
        <f>[9]Results!AK82</f>
        <v>12</v>
      </c>
      <c r="M83" s="105">
        <f>[9]Results!AL82</f>
        <v>0</v>
      </c>
      <c r="N83" s="104">
        <f>[9]Results!AM82</f>
        <v>19</v>
      </c>
      <c r="O83" s="105">
        <f>[9]Results!AN82</f>
        <v>0</v>
      </c>
      <c r="P83" s="104">
        <f>[9]Results!AO82</f>
        <v>6</v>
      </c>
      <c r="Q83" s="105">
        <f>[9]Results!AP82</f>
        <v>0</v>
      </c>
      <c r="R83" s="104">
        <f>[9]Results!AQ82</f>
        <v>5</v>
      </c>
      <c r="S83" s="105">
        <f>[9]Results!AR82</f>
        <v>0</v>
      </c>
      <c r="T83" s="104">
        <f>[9]Results!AS82</f>
        <v>7</v>
      </c>
      <c r="U83" s="105">
        <f>[9]Results!AT82</f>
        <v>0</v>
      </c>
      <c r="V83" s="104">
        <f>[9]Results!AU82</f>
        <v>15</v>
      </c>
      <c r="W83" s="105">
        <f>[9]Results!AV82</f>
        <v>0</v>
      </c>
      <c r="X83" s="104">
        <f>[9]Results!AW82</f>
        <v>1</v>
      </c>
      <c r="Y83" s="103">
        <f>[9]Results!AX82</f>
        <v>0</v>
      </c>
    </row>
    <row r="84" spans="2:25" x14ac:dyDescent="0.3">
      <c r="B84" s="126" t="s">
        <v>411</v>
      </c>
      <c r="C84" s="129" t="s">
        <v>282</v>
      </c>
      <c r="D84" s="125" t="s">
        <v>417</v>
      </c>
      <c r="E84" s="128" t="s">
        <v>283</v>
      </c>
      <c r="F84" s="102">
        <f>[9]Results!AE83</f>
        <v>60</v>
      </c>
      <c r="G84" s="103">
        <f>[9]Results!AF83</f>
        <v>1</v>
      </c>
      <c r="H84" s="104">
        <f>[9]Results!AG83</f>
        <v>15</v>
      </c>
      <c r="I84" s="103">
        <f>[9]Results!AH83</f>
        <v>0</v>
      </c>
      <c r="J84" s="105">
        <f>[9]Results!AI83</f>
        <v>40</v>
      </c>
      <c r="K84" s="105">
        <f>[9]Results!AJ83</f>
        <v>0</v>
      </c>
      <c r="L84" s="104">
        <f>[9]Results!AK83</f>
        <v>4</v>
      </c>
      <c r="M84" s="105">
        <f>[9]Results!AL83</f>
        <v>0</v>
      </c>
      <c r="N84" s="104">
        <f>[9]Results!AM83</f>
        <v>25</v>
      </c>
      <c r="O84" s="105">
        <f>[9]Results!AN83</f>
        <v>0</v>
      </c>
      <c r="P84" s="104">
        <f>[9]Results!AO83</f>
        <v>0</v>
      </c>
      <c r="Q84" s="105">
        <f>[9]Results!AP83</f>
        <v>0</v>
      </c>
      <c r="R84" s="104">
        <f>[9]Results!AQ83</f>
        <v>2</v>
      </c>
      <c r="S84" s="105">
        <f>[9]Results!AR83</f>
        <v>0</v>
      </c>
      <c r="T84" s="104">
        <f>[9]Results!AS83</f>
        <v>5</v>
      </c>
      <c r="U84" s="105">
        <f>[9]Results!AT83</f>
        <v>0</v>
      </c>
      <c r="V84" s="104">
        <f>[9]Results!AU83</f>
        <v>27</v>
      </c>
      <c r="W84" s="105">
        <f>[9]Results!AV83</f>
        <v>0</v>
      </c>
      <c r="X84" s="104">
        <f>[9]Results!AW83</f>
        <v>3</v>
      </c>
      <c r="Y84" s="103">
        <f>[9]Results!AX83</f>
        <v>0</v>
      </c>
    </row>
    <row r="85" spans="2:25" x14ac:dyDescent="0.3">
      <c r="B85" s="126" t="s">
        <v>411</v>
      </c>
      <c r="C85" s="129" t="s">
        <v>108</v>
      </c>
      <c r="D85" s="125" t="s">
        <v>418</v>
      </c>
      <c r="E85" s="128" t="s">
        <v>109</v>
      </c>
      <c r="F85" s="102">
        <f>[9]Results!AE84</f>
        <v>64</v>
      </c>
      <c r="G85" s="103">
        <f>[9]Results!AF84</f>
        <v>2</v>
      </c>
      <c r="H85" s="104">
        <f>[9]Results!AG84</f>
        <v>5</v>
      </c>
      <c r="I85" s="103">
        <f>[9]Results!AH84</f>
        <v>0</v>
      </c>
      <c r="J85" s="105">
        <f>[9]Results!AI84</f>
        <v>74</v>
      </c>
      <c r="K85" s="105">
        <f>[9]Results!AJ84</f>
        <v>8</v>
      </c>
      <c r="L85" s="104">
        <f>[9]Results!AK84</f>
        <v>20</v>
      </c>
      <c r="M85" s="105">
        <f>[9]Results!AL84</f>
        <v>2</v>
      </c>
      <c r="N85" s="104">
        <f>[9]Results!AM84</f>
        <v>110</v>
      </c>
      <c r="O85" s="105">
        <f>[9]Results!AN84</f>
        <v>21</v>
      </c>
      <c r="P85" s="104">
        <f>[9]Results!AO84</f>
        <v>62</v>
      </c>
      <c r="Q85" s="105">
        <f>[9]Results!AP84</f>
        <v>13</v>
      </c>
      <c r="R85" s="104">
        <f>[9]Results!AQ84</f>
        <v>54</v>
      </c>
      <c r="S85" s="105">
        <f>[9]Results!AR84</f>
        <v>9</v>
      </c>
      <c r="T85" s="104">
        <f>[9]Results!AS84</f>
        <v>35</v>
      </c>
      <c r="U85" s="105">
        <f>[9]Results!AT84</f>
        <v>5</v>
      </c>
      <c r="V85" s="104">
        <f>[9]Results!AU84</f>
        <v>90</v>
      </c>
      <c r="W85" s="105">
        <f>[9]Results!AV84</f>
        <v>2</v>
      </c>
      <c r="X85" s="104">
        <f>[9]Results!AW84</f>
        <v>21</v>
      </c>
      <c r="Y85" s="103">
        <f>[9]Results!AX84</f>
        <v>1</v>
      </c>
    </row>
    <row r="86" spans="2:25" x14ac:dyDescent="0.3">
      <c r="B86" s="126" t="s">
        <v>411</v>
      </c>
      <c r="C86" s="129" t="s">
        <v>104</v>
      </c>
      <c r="D86" s="125" t="s">
        <v>419</v>
      </c>
      <c r="E86" s="128" t="s">
        <v>105</v>
      </c>
      <c r="F86" s="102">
        <f>[9]Results!AE85</f>
        <v>29</v>
      </c>
      <c r="G86" s="103">
        <f>[9]Results!AF85</f>
        <v>6</v>
      </c>
      <c r="H86" s="104">
        <f>[9]Results!AG85</f>
        <v>3</v>
      </c>
      <c r="I86" s="103">
        <f>[9]Results!AH85</f>
        <v>1</v>
      </c>
      <c r="J86" s="105">
        <f>[9]Results!AI85</f>
        <v>17</v>
      </c>
      <c r="K86" s="105">
        <f>[9]Results!AJ85</f>
        <v>17</v>
      </c>
      <c r="L86" s="104">
        <f>[9]Results!AK85</f>
        <v>5</v>
      </c>
      <c r="M86" s="105">
        <f>[9]Results!AL85</f>
        <v>9</v>
      </c>
      <c r="N86" s="104">
        <f>[9]Results!AM85</f>
        <v>24</v>
      </c>
      <c r="O86" s="105">
        <f>[9]Results!AN85</f>
        <v>53</v>
      </c>
      <c r="P86" s="104">
        <f>[9]Results!AO85</f>
        <v>26</v>
      </c>
      <c r="Q86" s="105">
        <f>[9]Results!AP85</f>
        <v>32</v>
      </c>
      <c r="R86" s="104">
        <f>[9]Results!AQ85</f>
        <v>11</v>
      </c>
      <c r="S86" s="105">
        <f>[9]Results!AR85</f>
        <v>28</v>
      </c>
      <c r="T86" s="104">
        <f>[9]Results!AS85</f>
        <v>11</v>
      </c>
      <c r="U86" s="105">
        <f>[9]Results!AT85</f>
        <v>25</v>
      </c>
      <c r="V86" s="104">
        <f>[9]Results!AU85</f>
        <v>8</v>
      </c>
      <c r="W86" s="105">
        <f>[9]Results!AV85</f>
        <v>11</v>
      </c>
      <c r="X86" s="104">
        <f>[9]Results!AW85</f>
        <v>4</v>
      </c>
      <c r="Y86" s="103">
        <f>[9]Results!AX85</f>
        <v>1</v>
      </c>
    </row>
    <row r="87" spans="2:25" ht="15" thickBot="1" x14ac:dyDescent="0.35">
      <c r="B87" s="126" t="s">
        <v>411</v>
      </c>
      <c r="C87" s="129" t="s">
        <v>134</v>
      </c>
      <c r="D87" s="125" t="s">
        <v>420</v>
      </c>
      <c r="E87" s="128" t="s">
        <v>135</v>
      </c>
      <c r="F87" s="102">
        <f>[9]Results!AE86</f>
        <v>14</v>
      </c>
      <c r="G87" s="103">
        <f>[9]Results!AF86</f>
        <v>0</v>
      </c>
      <c r="H87" s="104">
        <f>[9]Results!AG86</f>
        <v>4</v>
      </c>
      <c r="I87" s="103">
        <f>[9]Results!AH86</f>
        <v>0</v>
      </c>
      <c r="J87" s="105">
        <f>[9]Results!AI86</f>
        <v>57</v>
      </c>
      <c r="K87" s="105">
        <f>[9]Results!AJ86</f>
        <v>18</v>
      </c>
      <c r="L87" s="104">
        <f>[9]Results!AK86</f>
        <v>4</v>
      </c>
      <c r="M87" s="105">
        <f>[9]Results!AL86</f>
        <v>0</v>
      </c>
      <c r="N87" s="104">
        <f>[9]Results!AM86</f>
        <v>6</v>
      </c>
      <c r="O87" s="105">
        <f>[9]Results!AN86</f>
        <v>16</v>
      </c>
      <c r="P87" s="104">
        <f>[9]Results!AO86</f>
        <v>15</v>
      </c>
      <c r="Q87" s="105">
        <f>[9]Results!AP86</f>
        <v>3</v>
      </c>
      <c r="R87" s="104">
        <f>[9]Results!AQ86</f>
        <v>8</v>
      </c>
      <c r="S87" s="105">
        <f>[9]Results!AR86</f>
        <v>3</v>
      </c>
      <c r="T87" s="104">
        <f>[9]Results!AS86</f>
        <v>3</v>
      </c>
      <c r="U87" s="105">
        <f>[9]Results!AT86</f>
        <v>2</v>
      </c>
      <c r="V87" s="104">
        <f>[9]Results!AU86</f>
        <v>290</v>
      </c>
      <c r="W87" s="105">
        <f>[9]Results!AV86</f>
        <v>16</v>
      </c>
      <c r="X87" s="104">
        <f>[9]Results!AW86</f>
        <v>72</v>
      </c>
      <c r="Y87" s="103">
        <f>[9]Results!AX86</f>
        <v>0</v>
      </c>
    </row>
    <row r="88" spans="2:25" x14ac:dyDescent="0.3">
      <c r="B88" s="130" t="s">
        <v>411</v>
      </c>
      <c r="C88" s="131" t="s">
        <v>164</v>
      </c>
      <c r="D88" s="125" t="s">
        <v>421</v>
      </c>
      <c r="E88" s="132" t="s">
        <v>165</v>
      </c>
      <c r="F88" s="98">
        <f>[9]Results!AE87</f>
        <v>15</v>
      </c>
      <c r="G88" s="99">
        <f>[9]Results!AF87</f>
        <v>0</v>
      </c>
      <c r="H88" s="100">
        <f>[9]Results!AG87</f>
        <v>4</v>
      </c>
      <c r="I88" s="99">
        <f>[9]Results!AH87</f>
        <v>0</v>
      </c>
      <c r="J88" s="101">
        <f>[9]Results!AI87</f>
        <v>31</v>
      </c>
      <c r="K88" s="101">
        <f>[9]Results!AJ87</f>
        <v>41</v>
      </c>
      <c r="L88" s="100">
        <f>[9]Results!AK87</f>
        <v>17</v>
      </c>
      <c r="M88" s="101">
        <f>[9]Results!AL87</f>
        <v>16</v>
      </c>
      <c r="N88" s="100">
        <f>[9]Results!AM87</f>
        <v>11</v>
      </c>
      <c r="O88" s="101">
        <f>[9]Results!AN87</f>
        <v>14</v>
      </c>
      <c r="P88" s="100">
        <f>[9]Results!AO87</f>
        <v>9</v>
      </c>
      <c r="Q88" s="101">
        <f>[9]Results!AP87</f>
        <v>1</v>
      </c>
      <c r="R88" s="100">
        <f>[9]Results!AQ87</f>
        <v>4</v>
      </c>
      <c r="S88" s="101">
        <f>[9]Results!AR87</f>
        <v>2</v>
      </c>
      <c r="T88" s="100">
        <f>[9]Results!AS87</f>
        <v>3</v>
      </c>
      <c r="U88" s="101">
        <f>[9]Results!AT87</f>
        <v>0</v>
      </c>
      <c r="V88" s="100">
        <f>[9]Results!AU87</f>
        <v>101</v>
      </c>
      <c r="W88" s="101">
        <f>[9]Results!AV87</f>
        <v>22</v>
      </c>
      <c r="X88" s="100">
        <f>[9]Results!AW87</f>
        <v>31</v>
      </c>
      <c r="Y88" s="99">
        <f>[9]Results!AX87</f>
        <v>3</v>
      </c>
    </row>
    <row r="89" spans="2:25" x14ac:dyDescent="0.3">
      <c r="B89" s="126" t="s">
        <v>411</v>
      </c>
      <c r="C89" s="129" t="s">
        <v>102</v>
      </c>
      <c r="D89" s="125" t="s">
        <v>422</v>
      </c>
      <c r="E89" s="128" t="s">
        <v>103</v>
      </c>
      <c r="F89" s="102" t="str">
        <f>[9]Results!AE88</f>
        <v/>
      </c>
      <c r="G89" s="103" t="str">
        <f>[9]Results!AF88</f>
        <v/>
      </c>
      <c r="H89" s="104" t="str">
        <f>[9]Results!AG88</f>
        <v/>
      </c>
      <c r="I89" s="103" t="str">
        <f>[9]Results!AH88</f>
        <v/>
      </c>
      <c r="J89" s="105" t="str">
        <f>[9]Results!AI88</f>
        <v/>
      </c>
      <c r="K89" s="105" t="str">
        <f>[9]Results!AJ88</f>
        <v/>
      </c>
      <c r="L89" s="104" t="str">
        <f>[9]Results!AK88</f>
        <v/>
      </c>
      <c r="M89" s="105" t="str">
        <f>[9]Results!AL88</f>
        <v/>
      </c>
      <c r="N89" s="104" t="str">
        <f>[9]Results!AM88</f>
        <v/>
      </c>
      <c r="O89" s="105" t="str">
        <f>[9]Results!AN88</f>
        <v/>
      </c>
      <c r="P89" s="104" t="str">
        <f>[9]Results!AO88</f>
        <v/>
      </c>
      <c r="Q89" s="105" t="str">
        <f>[9]Results!AP88</f>
        <v/>
      </c>
      <c r="R89" s="104" t="str">
        <f>[9]Results!AQ88</f>
        <v/>
      </c>
      <c r="S89" s="105" t="str">
        <f>[9]Results!AR88</f>
        <v/>
      </c>
      <c r="T89" s="104" t="str">
        <f>[9]Results!AS88</f>
        <v/>
      </c>
      <c r="U89" s="105" t="str">
        <f>[9]Results!AT88</f>
        <v/>
      </c>
      <c r="V89" s="104" t="str">
        <f>[9]Results!AU88</f>
        <v/>
      </c>
      <c r="W89" s="105" t="str">
        <f>[9]Results!AV88</f>
        <v/>
      </c>
      <c r="X89" s="104" t="str">
        <f>[9]Results!AW88</f>
        <v/>
      </c>
      <c r="Y89" s="103" t="str">
        <f>[9]Results!AX88</f>
        <v/>
      </c>
    </row>
    <row r="90" spans="2:25" x14ac:dyDescent="0.3">
      <c r="B90" s="126" t="s">
        <v>423</v>
      </c>
      <c r="C90" s="129" t="s">
        <v>174</v>
      </c>
      <c r="D90" s="125" t="s">
        <v>424</v>
      </c>
      <c r="E90" s="128" t="s">
        <v>175</v>
      </c>
      <c r="F90" s="102">
        <f>[9]Results!AE89</f>
        <v>127</v>
      </c>
      <c r="G90" s="103">
        <f>[9]Results!AF89</f>
        <v>8</v>
      </c>
      <c r="H90" s="104">
        <f>[9]Results!AG89</f>
        <v>34</v>
      </c>
      <c r="I90" s="103">
        <f>[9]Results!AH89</f>
        <v>7</v>
      </c>
      <c r="J90" s="105">
        <f>[9]Results!AI89</f>
        <v>89</v>
      </c>
      <c r="K90" s="105">
        <f>[9]Results!AJ89</f>
        <v>35</v>
      </c>
      <c r="L90" s="104">
        <f>[9]Results!AK89</f>
        <v>34</v>
      </c>
      <c r="M90" s="105">
        <f>[9]Results!AL89</f>
        <v>8</v>
      </c>
      <c r="N90" s="104">
        <f>[9]Results!AM89</f>
        <v>139</v>
      </c>
      <c r="O90" s="105">
        <f>[9]Results!AN89</f>
        <v>58</v>
      </c>
      <c r="P90" s="104">
        <f>[9]Results!AO89</f>
        <v>28</v>
      </c>
      <c r="Q90" s="105">
        <f>[9]Results!AP89</f>
        <v>6</v>
      </c>
      <c r="R90" s="104">
        <f>[9]Results!AQ89</f>
        <v>45</v>
      </c>
      <c r="S90" s="105">
        <f>[9]Results!AR89</f>
        <v>29</v>
      </c>
      <c r="T90" s="104">
        <f>[9]Results!AS89</f>
        <v>20</v>
      </c>
      <c r="U90" s="105">
        <f>[9]Results!AT89</f>
        <v>13</v>
      </c>
      <c r="V90" s="104">
        <f>[9]Results!AU89</f>
        <v>7</v>
      </c>
      <c r="W90" s="105">
        <f>[9]Results!AV89</f>
        <v>0</v>
      </c>
      <c r="X90" s="104">
        <f>[9]Results!AW89</f>
        <v>1</v>
      </c>
      <c r="Y90" s="103">
        <f>[9]Results!AX89</f>
        <v>0</v>
      </c>
    </row>
    <row r="91" spans="2:25" x14ac:dyDescent="0.3">
      <c r="B91" s="126" t="s">
        <v>423</v>
      </c>
      <c r="C91" s="129" t="s">
        <v>154</v>
      </c>
      <c r="D91" s="125" t="s">
        <v>425</v>
      </c>
      <c r="E91" s="128" t="s">
        <v>155</v>
      </c>
      <c r="F91" s="102">
        <f>[9]Results!AE90</f>
        <v>13</v>
      </c>
      <c r="G91" s="103">
        <f>[9]Results!AF90</f>
        <v>5</v>
      </c>
      <c r="H91" s="104">
        <f>[9]Results!AG90</f>
        <v>3</v>
      </c>
      <c r="I91" s="103">
        <f>[9]Results!AH90</f>
        <v>1</v>
      </c>
      <c r="J91" s="105">
        <f>[9]Results!AI90</f>
        <v>53</v>
      </c>
      <c r="K91" s="105">
        <f>[9]Results!AJ90</f>
        <v>23</v>
      </c>
      <c r="L91" s="104">
        <f>[9]Results!AK90</f>
        <v>2</v>
      </c>
      <c r="M91" s="105">
        <f>[9]Results!AL90</f>
        <v>10</v>
      </c>
      <c r="N91" s="104">
        <f>[9]Results!AM90</f>
        <v>38</v>
      </c>
      <c r="O91" s="105">
        <f>[9]Results!AN90</f>
        <v>12</v>
      </c>
      <c r="P91" s="104">
        <f>[9]Results!AO90</f>
        <v>22</v>
      </c>
      <c r="Q91" s="105">
        <f>[9]Results!AP90</f>
        <v>6</v>
      </c>
      <c r="R91" s="104">
        <f>[9]Results!AQ90</f>
        <v>30</v>
      </c>
      <c r="S91" s="105">
        <f>[9]Results!AR90</f>
        <v>15</v>
      </c>
      <c r="T91" s="104">
        <f>[9]Results!AS90</f>
        <v>6</v>
      </c>
      <c r="U91" s="105">
        <f>[9]Results!AT90</f>
        <v>5</v>
      </c>
      <c r="V91" s="104">
        <f>[9]Results!AU90</f>
        <v>17</v>
      </c>
      <c r="W91" s="105">
        <f>[9]Results!AV90</f>
        <v>4</v>
      </c>
      <c r="X91" s="104">
        <f>[9]Results!AW90</f>
        <v>12</v>
      </c>
      <c r="Y91" s="103">
        <f>[9]Results!AX90</f>
        <v>3</v>
      </c>
    </row>
    <row r="92" spans="2:25" x14ac:dyDescent="0.3">
      <c r="B92" s="126" t="s">
        <v>423</v>
      </c>
      <c r="C92" s="129" t="s">
        <v>162</v>
      </c>
      <c r="D92" s="125" t="s">
        <v>426</v>
      </c>
      <c r="E92" s="128" t="s">
        <v>163</v>
      </c>
      <c r="F92" s="102">
        <f>[9]Results!AE91</f>
        <v>0</v>
      </c>
      <c r="G92" s="103">
        <f>[9]Results!AF91</f>
        <v>0</v>
      </c>
      <c r="H92" s="104">
        <f>[9]Results!AG91</f>
        <v>0</v>
      </c>
      <c r="I92" s="103">
        <f>[9]Results!AH91</f>
        <v>0</v>
      </c>
      <c r="J92" s="105">
        <f>[9]Results!AI91</f>
        <v>0</v>
      </c>
      <c r="K92" s="105">
        <f>[9]Results!AJ91</f>
        <v>0</v>
      </c>
      <c r="L92" s="104">
        <f>[9]Results!AK91</f>
        <v>0</v>
      </c>
      <c r="M92" s="105">
        <f>[9]Results!AL91</f>
        <v>0</v>
      </c>
      <c r="N92" s="104">
        <f>[9]Results!AM91</f>
        <v>0</v>
      </c>
      <c r="O92" s="105">
        <f>[9]Results!AN91</f>
        <v>0</v>
      </c>
      <c r="P92" s="104">
        <f>[9]Results!AO91</f>
        <v>0</v>
      </c>
      <c r="Q92" s="105">
        <f>[9]Results!AP91</f>
        <v>0</v>
      </c>
      <c r="R92" s="104">
        <f>[9]Results!AQ91</f>
        <v>0</v>
      </c>
      <c r="S92" s="105">
        <f>[9]Results!AR91</f>
        <v>0</v>
      </c>
      <c r="T92" s="104">
        <f>[9]Results!AS91</f>
        <v>0</v>
      </c>
      <c r="U92" s="105">
        <f>[9]Results!AT91</f>
        <v>0</v>
      </c>
      <c r="V92" s="104">
        <f>[9]Results!AU91</f>
        <v>0</v>
      </c>
      <c r="W92" s="105">
        <f>[9]Results!AV91</f>
        <v>0</v>
      </c>
      <c r="X92" s="104">
        <f>[9]Results!AW91</f>
        <v>0</v>
      </c>
      <c r="Y92" s="103">
        <f>[9]Results!AX91</f>
        <v>0</v>
      </c>
    </row>
    <row r="93" spans="2:25" x14ac:dyDescent="0.3">
      <c r="B93" s="126" t="s">
        <v>423</v>
      </c>
      <c r="C93" s="129" t="s">
        <v>228</v>
      </c>
      <c r="D93" s="125" t="s">
        <v>426</v>
      </c>
      <c r="E93" s="128" t="s">
        <v>229</v>
      </c>
      <c r="F93" s="102">
        <f>[9]Results!AE92</f>
        <v>5</v>
      </c>
      <c r="G93" s="103">
        <f>[9]Results!AF92</f>
        <v>1</v>
      </c>
      <c r="H93" s="104">
        <f>[9]Results!AG92</f>
        <v>2</v>
      </c>
      <c r="I93" s="103">
        <f>[9]Results!AH92</f>
        <v>0</v>
      </c>
      <c r="J93" s="105">
        <f>[9]Results!AI92</f>
        <v>17</v>
      </c>
      <c r="K93" s="105">
        <f>[9]Results!AJ92</f>
        <v>1</v>
      </c>
      <c r="L93" s="104">
        <f>[9]Results!AK92</f>
        <v>5</v>
      </c>
      <c r="M93" s="105">
        <f>[9]Results!AL92</f>
        <v>0</v>
      </c>
      <c r="N93" s="104">
        <f>[9]Results!AM92</f>
        <v>10</v>
      </c>
      <c r="O93" s="105">
        <f>[9]Results!AN92</f>
        <v>0</v>
      </c>
      <c r="P93" s="104">
        <f>[9]Results!AO92</f>
        <v>6</v>
      </c>
      <c r="Q93" s="105">
        <f>[9]Results!AP92</f>
        <v>0</v>
      </c>
      <c r="R93" s="104">
        <f>[9]Results!AQ92</f>
        <v>1</v>
      </c>
      <c r="S93" s="105">
        <f>[9]Results!AR92</f>
        <v>3</v>
      </c>
      <c r="T93" s="104">
        <f>[9]Results!AS92</f>
        <v>1</v>
      </c>
      <c r="U93" s="105">
        <f>[9]Results!AT92</f>
        <v>0</v>
      </c>
      <c r="V93" s="104">
        <f>[9]Results!AU92</f>
        <v>48</v>
      </c>
      <c r="W93" s="105">
        <f>[9]Results!AV92</f>
        <v>6</v>
      </c>
      <c r="X93" s="104">
        <f>[9]Results!AW92</f>
        <v>13</v>
      </c>
      <c r="Y93" s="103">
        <f>[9]Results!AX92</f>
        <v>0</v>
      </c>
    </row>
    <row r="94" spans="2:25" x14ac:dyDescent="0.3">
      <c r="B94" s="126" t="s">
        <v>423</v>
      </c>
      <c r="C94" s="129" t="s">
        <v>226</v>
      </c>
      <c r="D94" s="125" t="s">
        <v>427</v>
      </c>
      <c r="E94" s="128" t="s">
        <v>227</v>
      </c>
      <c r="F94" s="102">
        <f>[9]Results!AE93</f>
        <v>38</v>
      </c>
      <c r="G94" s="103">
        <f>[9]Results!AF93</f>
        <v>2</v>
      </c>
      <c r="H94" s="104">
        <f>[9]Results!AG93</f>
        <v>9</v>
      </c>
      <c r="I94" s="103">
        <f>[9]Results!AH93</f>
        <v>1</v>
      </c>
      <c r="J94" s="105">
        <f>[9]Results!AI93</f>
        <v>18</v>
      </c>
      <c r="K94" s="105">
        <f>[9]Results!AJ93</f>
        <v>11</v>
      </c>
      <c r="L94" s="104">
        <f>[9]Results!AK93</f>
        <v>12</v>
      </c>
      <c r="M94" s="105">
        <f>[9]Results!AL93</f>
        <v>1</v>
      </c>
      <c r="N94" s="104">
        <f>[9]Results!AM93</f>
        <v>37</v>
      </c>
      <c r="O94" s="105">
        <f>[9]Results!AN93</f>
        <v>21</v>
      </c>
      <c r="P94" s="104">
        <f>[9]Results!AO93</f>
        <v>9</v>
      </c>
      <c r="Q94" s="105">
        <f>[9]Results!AP93</f>
        <v>2</v>
      </c>
      <c r="R94" s="104">
        <f>[9]Results!AQ93</f>
        <v>39</v>
      </c>
      <c r="S94" s="105">
        <f>[9]Results!AR93</f>
        <v>27</v>
      </c>
      <c r="T94" s="104">
        <f>[9]Results!AS93</f>
        <v>8</v>
      </c>
      <c r="U94" s="105">
        <f>[9]Results!AT93</f>
        <v>12</v>
      </c>
      <c r="V94" s="104">
        <f>[9]Results!AU93</f>
        <v>62</v>
      </c>
      <c r="W94" s="105">
        <f>[9]Results!AV93</f>
        <v>22</v>
      </c>
      <c r="X94" s="104">
        <f>[9]Results!AW93</f>
        <v>13</v>
      </c>
      <c r="Y94" s="103">
        <f>[9]Results!AX93</f>
        <v>4</v>
      </c>
    </row>
    <row r="95" spans="2:25" x14ac:dyDescent="0.3">
      <c r="B95" s="126" t="s">
        <v>423</v>
      </c>
      <c r="C95" s="129" t="s">
        <v>100</v>
      </c>
      <c r="D95" s="125" t="s">
        <v>427</v>
      </c>
      <c r="E95" s="128" t="s">
        <v>101</v>
      </c>
      <c r="F95" s="102">
        <f>[9]Results!AE94</f>
        <v>0</v>
      </c>
      <c r="G95" s="103">
        <f>[9]Results!AF94</f>
        <v>0</v>
      </c>
      <c r="H95" s="104">
        <f>[9]Results!AG94</f>
        <v>0</v>
      </c>
      <c r="I95" s="103">
        <f>[9]Results!AH94</f>
        <v>0</v>
      </c>
      <c r="J95" s="105">
        <f>[9]Results!AI94</f>
        <v>0</v>
      </c>
      <c r="K95" s="105">
        <f>[9]Results!AJ94</f>
        <v>0</v>
      </c>
      <c r="L95" s="104">
        <f>[9]Results!AK94</f>
        <v>0</v>
      </c>
      <c r="M95" s="105">
        <f>[9]Results!AL94</f>
        <v>0</v>
      </c>
      <c r="N95" s="104">
        <f>[9]Results!AM94</f>
        <v>0</v>
      </c>
      <c r="O95" s="105">
        <f>[9]Results!AN94</f>
        <v>0</v>
      </c>
      <c r="P95" s="104">
        <f>[9]Results!AO94</f>
        <v>0</v>
      </c>
      <c r="Q95" s="105">
        <f>[9]Results!AP94</f>
        <v>0</v>
      </c>
      <c r="R95" s="104">
        <f>[9]Results!AQ94</f>
        <v>0</v>
      </c>
      <c r="S95" s="105">
        <f>[9]Results!AR94</f>
        <v>0</v>
      </c>
      <c r="T95" s="104">
        <f>[9]Results!AS94</f>
        <v>0</v>
      </c>
      <c r="U95" s="105">
        <f>[9]Results!AT94</f>
        <v>0</v>
      </c>
      <c r="V95" s="104">
        <f>[9]Results!AU94</f>
        <v>0</v>
      </c>
      <c r="W95" s="105">
        <f>[9]Results!AV94</f>
        <v>0</v>
      </c>
      <c r="X95" s="104">
        <f>[9]Results!AW94</f>
        <v>0</v>
      </c>
      <c r="Y95" s="103">
        <f>[9]Results!AX94</f>
        <v>0</v>
      </c>
    </row>
    <row r="96" spans="2:25" x14ac:dyDescent="0.3">
      <c r="B96" s="126" t="s">
        <v>423</v>
      </c>
      <c r="C96" s="129" t="s">
        <v>118</v>
      </c>
      <c r="D96" s="125" t="s">
        <v>427</v>
      </c>
      <c r="E96" s="128" t="s">
        <v>119</v>
      </c>
      <c r="F96" s="102">
        <f>[9]Results!AE95</f>
        <v>4</v>
      </c>
      <c r="G96" s="103">
        <f>[9]Results!AF95</f>
        <v>0</v>
      </c>
      <c r="H96" s="104">
        <f>[9]Results!AG95</f>
        <v>0</v>
      </c>
      <c r="I96" s="103">
        <f>[9]Results!AH95</f>
        <v>0</v>
      </c>
      <c r="J96" s="105">
        <f>[9]Results!AI95</f>
        <v>8</v>
      </c>
      <c r="K96" s="105">
        <f>[9]Results!AJ95</f>
        <v>1</v>
      </c>
      <c r="L96" s="104">
        <f>[9]Results!AK95</f>
        <v>1</v>
      </c>
      <c r="M96" s="105">
        <f>[9]Results!AL95</f>
        <v>0</v>
      </c>
      <c r="N96" s="104">
        <f>[9]Results!AM95</f>
        <v>16</v>
      </c>
      <c r="O96" s="105">
        <f>[9]Results!AN95</f>
        <v>1</v>
      </c>
      <c r="P96" s="104">
        <f>[9]Results!AO95</f>
        <v>8</v>
      </c>
      <c r="Q96" s="105">
        <f>[9]Results!AP95</f>
        <v>0</v>
      </c>
      <c r="R96" s="104">
        <f>[9]Results!AQ95</f>
        <v>2</v>
      </c>
      <c r="S96" s="105">
        <f>[9]Results!AR95</f>
        <v>7</v>
      </c>
      <c r="T96" s="104">
        <f>[9]Results!AS95</f>
        <v>0</v>
      </c>
      <c r="U96" s="105">
        <f>[9]Results!AT95</f>
        <v>0</v>
      </c>
      <c r="V96" s="104">
        <f>[9]Results!AU95</f>
        <v>90</v>
      </c>
      <c r="W96" s="105">
        <f>[9]Results!AV95</f>
        <v>5</v>
      </c>
      <c r="X96" s="104">
        <f>[9]Results!AW95</f>
        <v>20</v>
      </c>
      <c r="Y96" s="103">
        <f>[9]Results!AX95</f>
        <v>1</v>
      </c>
    </row>
    <row r="97" spans="2:25" x14ac:dyDescent="0.3">
      <c r="B97" s="126" t="s">
        <v>423</v>
      </c>
      <c r="C97" s="129" t="s">
        <v>264</v>
      </c>
      <c r="D97" s="125" t="s">
        <v>428</v>
      </c>
      <c r="E97" s="128" t="s">
        <v>265</v>
      </c>
      <c r="F97" s="102">
        <f>[9]Results!AE96</f>
        <v>63</v>
      </c>
      <c r="G97" s="103">
        <f>[9]Results!AF96</f>
        <v>13</v>
      </c>
      <c r="H97" s="104">
        <f>[9]Results!AG96</f>
        <v>8</v>
      </c>
      <c r="I97" s="103">
        <f>[9]Results!AH96</f>
        <v>2</v>
      </c>
      <c r="J97" s="105">
        <f>[9]Results!AI96</f>
        <v>53</v>
      </c>
      <c r="K97" s="105">
        <f>[9]Results!AJ96</f>
        <v>77</v>
      </c>
      <c r="L97" s="104">
        <f>[9]Results!AK96</f>
        <v>9</v>
      </c>
      <c r="M97" s="105">
        <f>[9]Results!AL96</f>
        <v>11</v>
      </c>
      <c r="N97" s="104">
        <f>[9]Results!AM96</f>
        <v>28</v>
      </c>
      <c r="O97" s="105">
        <f>[9]Results!AN96</f>
        <v>35</v>
      </c>
      <c r="P97" s="104">
        <f>[9]Results!AO96</f>
        <v>7</v>
      </c>
      <c r="Q97" s="105">
        <f>[9]Results!AP96</f>
        <v>15</v>
      </c>
      <c r="R97" s="104">
        <f>[9]Results!AQ96</f>
        <v>15</v>
      </c>
      <c r="S97" s="105">
        <f>[9]Results!AR96</f>
        <v>37</v>
      </c>
      <c r="T97" s="104">
        <f>[9]Results!AS96</f>
        <v>7</v>
      </c>
      <c r="U97" s="105">
        <f>[9]Results!AT96</f>
        <v>11</v>
      </c>
      <c r="V97" s="104">
        <f>[9]Results!AU96</f>
        <v>4</v>
      </c>
      <c r="W97" s="105">
        <f>[9]Results!AV96</f>
        <v>0</v>
      </c>
      <c r="X97" s="104">
        <f>[9]Results!AW96</f>
        <v>2</v>
      </c>
      <c r="Y97" s="103">
        <f>[9]Results!AX96</f>
        <v>0</v>
      </c>
    </row>
    <row r="98" spans="2:25" x14ac:dyDescent="0.3">
      <c r="B98" s="126" t="s">
        <v>423</v>
      </c>
      <c r="C98" s="129" t="s">
        <v>114</v>
      </c>
      <c r="D98" s="125" t="s">
        <v>429</v>
      </c>
      <c r="E98" s="128" t="s">
        <v>115</v>
      </c>
      <c r="F98" s="102">
        <f>[9]Results!AE97</f>
        <v>41</v>
      </c>
      <c r="G98" s="103">
        <f>[9]Results!AF97</f>
        <v>5</v>
      </c>
      <c r="H98" s="104">
        <f>[9]Results!AG97</f>
        <v>4</v>
      </c>
      <c r="I98" s="103">
        <f>[9]Results!AH97</f>
        <v>0</v>
      </c>
      <c r="J98" s="105">
        <f>[9]Results!AI97</f>
        <v>14</v>
      </c>
      <c r="K98" s="105">
        <f>[9]Results!AJ97</f>
        <v>4</v>
      </c>
      <c r="L98" s="104">
        <f>[9]Results!AK97</f>
        <v>7</v>
      </c>
      <c r="M98" s="105">
        <f>[9]Results!AL97</f>
        <v>0</v>
      </c>
      <c r="N98" s="104">
        <f>[9]Results!AM97</f>
        <v>36</v>
      </c>
      <c r="O98" s="105">
        <f>[9]Results!AN97</f>
        <v>16</v>
      </c>
      <c r="P98" s="104">
        <f>[9]Results!AO97</f>
        <v>11</v>
      </c>
      <c r="Q98" s="105">
        <f>[9]Results!AP97</f>
        <v>0</v>
      </c>
      <c r="R98" s="104">
        <f>[9]Results!AQ97</f>
        <v>7</v>
      </c>
      <c r="S98" s="105">
        <f>[9]Results!AR97</f>
        <v>0</v>
      </c>
      <c r="T98" s="104">
        <f>[9]Results!AS97</f>
        <v>1</v>
      </c>
      <c r="U98" s="105">
        <f>[9]Results!AT97</f>
        <v>0</v>
      </c>
      <c r="V98" s="104">
        <f>[9]Results!AU97</f>
        <v>0</v>
      </c>
      <c r="W98" s="105">
        <f>[9]Results!AV97</f>
        <v>2</v>
      </c>
      <c r="X98" s="104">
        <f>[9]Results!AW97</f>
        <v>0</v>
      </c>
      <c r="Y98" s="103">
        <f>[9]Results!AX97</f>
        <v>0</v>
      </c>
    </row>
    <row r="99" spans="2:25" x14ac:dyDescent="0.3">
      <c r="B99" s="126" t="s">
        <v>423</v>
      </c>
      <c r="C99" s="129" t="s">
        <v>152</v>
      </c>
      <c r="D99" s="125" t="s">
        <v>429</v>
      </c>
      <c r="E99" s="128" t="s">
        <v>153</v>
      </c>
      <c r="F99" s="102">
        <f>[9]Results!AE98</f>
        <v>33</v>
      </c>
      <c r="G99" s="103">
        <f>[9]Results!AF98</f>
        <v>7</v>
      </c>
      <c r="H99" s="104">
        <f>[9]Results!AG98</f>
        <v>6</v>
      </c>
      <c r="I99" s="103">
        <f>[9]Results!AH98</f>
        <v>6</v>
      </c>
      <c r="J99" s="105">
        <f>[9]Results!AI98</f>
        <v>73</v>
      </c>
      <c r="K99" s="105">
        <f>[9]Results!AJ98</f>
        <v>55</v>
      </c>
      <c r="L99" s="104">
        <f>[9]Results!AK98</f>
        <v>8</v>
      </c>
      <c r="M99" s="105">
        <f>[9]Results!AL98</f>
        <v>7</v>
      </c>
      <c r="N99" s="104">
        <f>[9]Results!AM98</f>
        <v>55</v>
      </c>
      <c r="O99" s="105">
        <f>[9]Results!AN98</f>
        <v>60</v>
      </c>
      <c r="P99" s="104">
        <f>[9]Results!AO98</f>
        <v>10</v>
      </c>
      <c r="Q99" s="105">
        <f>[9]Results!AP98</f>
        <v>17</v>
      </c>
      <c r="R99" s="104">
        <f>[9]Results!AQ98</f>
        <v>22</v>
      </c>
      <c r="S99" s="105">
        <f>[9]Results!AR98</f>
        <v>21</v>
      </c>
      <c r="T99" s="104">
        <f>[9]Results!AS98</f>
        <v>3</v>
      </c>
      <c r="U99" s="105">
        <f>[9]Results!AT98</f>
        <v>4</v>
      </c>
      <c r="V99" s="104">
        <f>[9]Results!AU98</f>
        <v>16</v>
      </c>
      <c r="W99" s="105">
        <f>[9]Results!AV98</f>
        <v>0</v>
      </c>
      <c r="X99" s="104">
        <f>[9]Results!AW98</f>
        <v>3</v>
      </c>
      <c r="Y99" s="103">
        <f>[9]Results!AX98</f>
        <v>0</v>
      </c>
    </row>
    <row r="100" spans="2:25" x14ac:dyDescent="0.3">
      <c r="B100" s="126" t="s">
        <v>423</v>
      </c>
      <c r="C100" s="129" t="s">
        <v>286</v>
      </c>
      <c r="D100" s="125" t="s">
        <v>429</v>
      </c>
      <c r="E100" s="128" t="s">
        <v>287</v>
      </c>
      <c r="F100" s="102">
        <f>[9]Results!AE99</f>
        <v>84</v>
      </c>
      <c r="G100" s="103">
        <f>[9]Results!AF99</f>
        <v>11</v>
      </c>
      <c r="H100" s="104">
        <f>[9]Results!AG99</f>
        <v>8</v>
      </c>
      <c r="I100" s="103">
        <f>[9]Results!AH99</f>
        <v>0</v>
      </c>
      <c r="J100" s="105">
        <f>[9]Results!AI99</f>
        <v>109</v>
      </c>
      <c r="K100" s="105">
        <f>[9]Results!AJ99</f>
        <v>33</v>
      </c>
      <c r="L100" s="104">
        <f>[9]Results!AK99</f>
        <v>19</v>
      </c>
      <c r="M100" s="105">
        <f>[9]Results!AL99</f>
        <v>3</v>
      </c>
      <c r="N100" s="104">
        <f>[9]Results!AM99</f>
        <v>167</v>
      </c>
      <c r="O100" s="105">
        <f>[9]Results!AN99</f>
        <v>47</v>
      </c>
      <c r="P100" s="104">
        <f>[9]Results!AO99</f>
        <v>26</v>
      </c>
      <c r="Q100" s="105">
        <f>[9]Results!AP99</f>
        <v>13</v>
      </c>
      <c r="R100" s="104">
        <f>[9]Results!AQ99</f>
        <v>26</v>
      </c>
      <c r="S100" s="105">
        <f>[9]Results!AR99</f>
        <v>13</v>
      </c>
      <c r="T100" s="104">
        <f>[9]Results!AS99</f>
        <v>15</v>
      </c>
      <c r="U100" s="105">
        <f>[9]Results!AT99</f>
        <v>10</v>
      </c>
      <c r="V100" s="104">
        <f>[9]Results!AU99</f>
        <v>46</v>
      </c>
      <c r="W100" s="105">
        <f>[9]Results!AV99</f>
        <v>15</v>
      </c>
      <c r="X100" s="104">
        <f>[9]Results!AW99</f>
        <v>14</v>
      </c>
      <c r="Y100" s="103">
        <f>[9]Results!AX99</f>
        <v>2</v>
      </c>
    </row>
    <row r="101" spans="2:25" x14ac:dyDescent="0.3">
      <c r="B101" s="126" t="s">
        <v>430</v>
      </c>
      <c r="C101" s="129" t="s">
        <v>176</v>
      </c>
      <c r="D101" s="125" t="s">
        <v>431</v>
      </c>
      <c r="E101" s="128" t="s">
        <v>177</v>
      </c>
      <c r="F101" s="102">
        <f>[9]Results!AE100</f>
        <v>1</v>
      </c>
      <c r="G101" s="103">
        <f>[9]Results!AF100</f>
        <v>7</v>
      </c>
      <c r="H101" s="104">
        <f>[9]Results!AG100</f>
        <v>7</v>
      </c>
      <c r="I101" s="103">
        <f>[9]Results!AH100</f>
        <v>0</v>
      </c>
      <c r="J101" s="105">
        <f>[9]Results!AI100</f>
        <v>5</v>
      </c>
      <c r="K101" s="105">
        <f>[9]Results!AJ100</f>
        <v>8</v>
      </c>
      <c r="L101" s="104">
        <f>[9]Results!AK100</f>
        <v>2</v>
      </c>
      <c r="M101" s="105">
        <f>[9]Results!AL100</f>
        <v>1</v>
      </c>
      <c r="N101" s="104">
        <f>[9]Results!AM100</f>
        <v>6</v>
      </c>
      <c r="O101" s="105">
        <f>[9]Results!AN100</f>
        <v>19</v>
      </c>
      <c r="P101" s="104">
        <f>[9]Results!AO100</f>
        <v>4</v>
      </c>
      <c r="Q101" s="105">
        <f>[9]Results!AP100</f>
        <v>12</v>
      </c>
      <c r="R101" s="104">
        <f>[9]Results!AQ100</f>
        <v>3</v>
      </c>
      <c r="S101" s="105">
        <f>[9]Results!AR100</f>
        <v>22</v>
      </c>
      <c r="T101" s="104">
        <f>[9]Results!AS100</f>
        <v>3</v>
      </c>
      <c r="U101" s="105">
        <f>[9]Results!AT100</f>
        <v>3</v>
      </c>
      <c r="V101" s="104">
        <f>[9]Results!AU100</f>
        <v>27</v>
      </c>
      <c r="W101" s="105">
        <f>[9]Results!AV100</f>
        <v>26</v>
      </c>
      <c r="X101" s="104">
        <f>[9]Results!AW100</f>
        <v>6</v>
      </c>
      <c r="Y101" s="103">
        <f>[9]Results!AX100</f>
        <v>2</v>
      </c>
    </row>
    <row r="102" spans="2:25" x14ac:dyDescent="0.3">
      <c r="B102" s="126" t="s">
        <v>430</v>
      </c>
      <c r="C102" s="129" t="s">
        <v>138</v>
      </c>
      <c r="D102" s="125" t="s">
        <v>432</v>
      </c>
      <c r="E102" s="128" t="s">
        <v>139</v>
      </c>
      <c r="F102" s="102">
        <f>[9]Results!AE101</f>
        <v>74</v>
      </c>
      <c r="G102" s="103">
        <f>[9]Results!AF101</f>
        <v>5</v>
      </c>
      <c r="H102" s="104">
        <f>[9]Results!AG101</f>
        <v>3</v>
      </c>
      <c r="I102" s="103">
        <f>[9]Results!AH101</f>
        <v>0</v>
      </c>
      <c r="J102" s="105">
        <f>[9]Results!AI101</f>
        <v>87</v>
      </c>
      <c r="K102" s="105">
        <f>[9]Results!AJ101</f>
        <v>18</v>
      </c>
      <c r="L102" s="104">
        <f>[9]Results!AK101</f>
        <v>17</v>
      </c>
      <c r="M102" s="105">
        <f>[9]Results!AL101</f>
        <v>2</v>
      </c>
      <c r="N102" s="104">
        <f>[9]Results!AM101</f>
        <v>181</v>
      </c>
      <c r="O102" s="105">
        <f>[9]Results!AN101</f>
        <v>80</v>
      </c>
      <c r="P102" s="104">
        <f>[9]Results!AO101</f>
        <v>40</v>
      </c>
      <c r="Q102" s="105">
        <f>[9]Results!AP101</f>
        <v>19</v>
      </c>
      <c r="R102" s="104">
        <f>[9]Results!AQ101</f>
        <v>72</v>
      </c>
      <c r="S102" s="105">
        <f>[9]Results!AR101</f>
        <v>27</v>
      </c>
      <c r="T102" s="104">
        <f>[9]Results!AS101</f>
        <v>10</v>
      </c>
      <c r="U102" s="105">
        <f>[9]Results!AT101</f>
        <v>5</v>
      </c>
      <c r="V102" s="104">
        <f>[9]Results!AU101</f>
        <v>135</v>
      </c>
      <c r="W102" s="105">
        <f>[9]Results!AV101</f>
        <v>15</v>
      </c>
      <c r="X102" s="104">
        <f>[9]Results!AW101</f>
        <v>24</v>
      </c>
      <c r="Y102" s="103">
        <f>[9]Results!AX101</f>
        <v>6</v>
      </c>
    </row>
    <row r="103" spans="2:25" x14ac:dyDescent="0.3">
      <c r="B103" s="126" t="s">
        <v>430</v>
      </c>
      <c r="C103" s="129" t="s">
        <v>238</v>
      </c>
      <c r="D103" s="125" t="s">
        <v>433</v>
      </c>
      <c r="E103" s="128" t="s">
        <v>239</v>
      </c>
      <c r="F103" s="102">
        <f>[9]Results!AE102</f>
        <v>27</v>
      </c>
      <c r="G103" s="103">
        <f>[9]Results!AF102</f>
        <v>2</v>
      </c>
      <c r="H103" s="104">
        <f>[9]Results!AG102</f>
        <v>0</v>
      </c>
      <c r="I103" s="103">
        <f>[9]Results!AH102</f>
        <v>2</v>
      </c>
      <c r="J103" s="105">
        <f>[9]Results!AI102</f>
        <v>71</v>
      </c>
      <c r="K103" s="105">
        <f>[9]Results!AJ102</f>
        <v>19</v>
      </c>
      <c r="L103" s="104">
        <f>[9]Results!AK102</f>
        <v>12</v>
      </c>
      <c r="M103" s="105">
        <f>[9]Results!AL102</f>
        <v>6</v>
      </c>
      <c r="N103" s="104">
        <f>[9]Results!AM102</f>
        <v>29</v>
      </c>
      <c r="O103" s="105">
        <f>[9]Results!AN102</f>
        <v>13</v>
      </c>
      <c r="P103" s="104">
        <f>[9]Results!AO102</f>
        <v>11</v>
      </c>
      <c r="Q103" s="105">
        <f>[9]Results!AP102</f>
        <v>3</v>
      </c>
      <c r="R103" s="104">
        <f>[9]Results!AQ102</f>
        <v>12</v>
      </c>
      <c r="S103" s="105">
        <f>[9]Results!AR102</f>
        <v>15</v>
      </c>
      <c r="T103" s="104">
        <f>[9]Results!AS102</f>
        <v>5</v>
      </c>
      <c r="U103" s="105">
        <f>[9]Results!AT102</f>
        <v>3</v>
      </c>
      <c r="V103" s="104">
        <f>[9]Results!AU102</f>
        <v>1</v>
      </c>
      <c r="W103" s="105">
        <f>[9]Results!AV102</f>
        <v>0</v>
      </c>
      <c r="X103" s="104">
        <f>[9]Results!AW102</f>
        <v>0</v>
      </c>
      <c r="Y103" s="103">
        <f>[9]Results!AX102</f>
        <v>0</v>
      </c>
    </row>
    <row r="104" spans="2:25" x14ac:dyDescent="0.3">
      <c r="B104" s="126" t="s">
        <v>430</v>
      </c>
      <c r="C104" s="129" t="s">
        <v>116</v>
      </c>
      <c r="D104" s="125" t="s">
        <v>434</v>
      </c>
      <c r="E104" s="128" t="s">
        <v>117</v>
      </c>
      <c r="F104" s="102">
        <f>[9]Results!AE103</f>
        <v>56</v>
      </c>
      <c r="G104" s="103">
        <f>[9]Results!AF103</f>
        <v>9</v>
      </c>
      <c r="H104" s="104">
        <f>[9]Results!AG103</f>
        <v>14</v>
      </c>
      <c r="I104" s="103">
        <f>[9]Results!AH103</f>
        <v>4</v>
      </c>
      <c r="J104" s="105">
        <f>[9]Results!AI103</f>
        <v>67</v>
      </c>
      <c r="K104" s="105">
        <f>[9]Results!AJ103</f>
        <v>31</v>
      </c>
      <c r="L104" s="104">
        <f>[9]Results!AK103</f>
        <v>9</v>
      </c>
      <c r="M104" s="105">
        <f>[9]Results!AL103</f>
        <v>2</v>
      </c>
      <c r="N104" s="104">
        <f>[9]Results!AM103</f>
        <v>21</v>
      </c>
      <c r="O104" s="105">
        <f>[9]Results!AN103</f>
        <v>32</v>
      </c>
      <c r="P104" s="104">
        <f>[9]Results!AO103</f>
        <v>18</v>
      </c>
      <c r="Q104" s="105">
        <f>[9]Results!AP103</f>
        <v>16</v>
      </c>
      <c r="R104" s="104">
        <f>[9]Results!AQ103</f>
        <v>6</v>
      </c>
      <c r="S104" s="105">
        <f>[9]Results!AR103</f>
        <v>2</v>
      </c>
      <c r="T104" s="104">
        <f>[9]Results!AS103</f>
        <v>1</v>
      </c>
      <c r="U104" s="105">
        <f>[9]Results!AT103</f>
        <v>4</v>
      </c>
      <c r="V104" s="104">
        <f>[9]Results!AU103</f>
        <v>67</v>
      </c>
      <c r="W104" s="105">
        <f>[9]Results!AV103</f>
        <v>21</v>
      </c>
      <c r="X104" s="104">
        <f>[9]Results!AW103</f>
        <v>24</v>
      </c>
      <c r="Y104" s="103">
        <f>[9]Results!AX103</f>
        <v>5</v>
      </c>
    </row>
    <row r="105" spans="2:25" x14ac:dyDescent="0.3">
      <c r="B105" s="126" t="s">
        <v>430</v>
      </c>
      <c r="C105" s="129" t="s">
        <v>91</v>
      </c>
      <c r="D105" s="125" t="s">
        <v>435</v>
      </c>
      <c r="E105" s="128" t="s">
        <v>92</v>
      </c>
      <c r="F105" s="102">
        <f>[9]Results!AE104</f>
        <v>24</v>
      </c>
      <c r="G105" s="103">
        <f>[9]Results!AF104</f>
        <v>1</v>
      </c>
      <c r="H105" s="104">
        <f>[9]Results!AG104</f>
        <v>2</v>
      </c>
      <c r="I105" s="103">
        <f>[9]Results!AH104</f>
        <v>2</v>
      </c>
      <c r="J105" s="105">
        <f>[9]Results!AI104</f>
        <v>29</v>
      </c>
      <c r="K105" s="105">
        <f>[9]Results!AJ104</f>
        <v>3</v>
      </c>
      <c r="L105" s="104">
        <f>[9]Results!AK104</f>
        <v>6</v>
      </c>
      <c r="M105" s="105">
        <f>[9]Results!AL104</f>
        <v>1</v>
      </c>
      <c r="N105" s="104">
        <f>[9]Results!AM104</f>
        <v>30</v>
      </c>
      <c r="O105" s="105">
        <f>[9]Results!AN104</f>
        <v>15</v>
      </c>
      <c r="P105" s="104">
        <f>[9]Results!AO104</f>
        <v>11</v>
      </c>
      <c r="Q105" s="105">
        <f>[9]Results!AP104</f>
        <v>8</v>
      </c>
      <c r="R105" s="104">
        <f>[9]Results!AQ104</f>
        <v>2</v>
      </c>
      <c r="S105" s="105">
        <f>[9]Results!AR104</f>
        <v>4</v>
      </c>
      <c r="T105" s="104">
        <f>[9]Results!AS104</f>
        <v>2</v>
      </c>
      <c r="U105" s="105">
        <f>[9]Results!AT104</f>
        <v>3</v>
      </c>
      <c r="V105" s="104">
        <f>[9]Results!AU104</f>
        <v>36</v>
      </c>
      <c r="W105" s="105">
        <f>[9]Results!AV104</f>
        <v>5</v>
      </c>
      <c r="X105" s="104">
        <f>[9]Results!AW104</f>
        <v>6</v>
      </c>
      <c r="Y105" s="103">
        <f>[9]Results!AX104</f>
        <v>1</v>
      </c>
    </row>
    <row r="106" spans="2:25" x14ac:dyDescent="0.3">
      <c r="B106" s="126" t="s">
        <v>430</v>
      </c>
      <c r="C106" s="129" t="s">
        <v>142</v>
      </c>
      <c r="D106" s="125" t="s">
        <v>436</v>
      </c>
      <c r="E106" s="128" t="s">
        <v>143</v>
      </c>
      <c r="F106" s="102">
        <f>[9]Results!AE105</f>
        <v>49</v>
      </c>
      <c r="G106" s="103">
        <f>[9]Results!AF105</f>
        <v>4</v>
      </c>
      <c r="H106" s="104">
        <f>[9]Results!AG105</f>
        <v>9</v>
      </c>
      <c r="I106" s="103">
        <f>[9]Results!AH105</f>
        <v>1</v>
      </c>
      <c r="J106" s="105">
        <f>[9]Results!AI105</f>
        <v>212</v>
      </c>
      <c r="K106" s="105">
        <f>[9]Results!AJ105</f>
        <v>36</v>
      </c>
      <c r="L106" s="104">
        <f>[9]Results!AK105</f>
        <v>25</v>
      </c>
      <c r="M106" s="105">
        <f>[9]Results!AL105</f>
        <v>8</v>
      </c>
      <c r="N106" s="104">
        <f>[9]Results!AM105</f>
        <v>150</v>
      </c>
      <c r="O106" s="105">
        <f>[9]Results!AN105</f>
        <v>35</v>
      </c>
      <c r="P106" s="104">
        <f>[9]Results!AO105</f>
        <v>23</v>
      </c>
      <c r="Q106" s="105">
        <f>[9]Results!AP105</f>
        <v>6</v>
      </c>
      <c r="R106" s="104">
        <f>[9]Results!AQ105</f>
        <v>39</v>
      </c>
      <c r="S106" s="105">
        <f>[9]Results!AR105</f>
        <v>14</v>
      </c>
      <c r="T106" s="104">
        <f>[9]Results!AS105</f>
        <v>10</v>
      </c>
      <c r="U106" s="105">
        <f>[9]Results!AT105</f>
        <v>5</v>
      </c>
      <c r="V106" s="104">
        <f>[9]Results!AU105</f>
        <v>0</v>
      </c>
      <c r="W106" s="105">
        <f>[9]Results!AV105</f>
        <v>0</v>
      </c>
      <c r="X106" s="104">
        <f>[9]Results!AW105</f>
        <v>0</v>
      </c>
      <c r="Y106" s="103">
        <f>[9]Results!AX105</f>
        <v>0</v>
      </c>
    </row>
    <row r="107" spans="2:25" x14ac:dyDescent="0.3">
      <c r="B107" s="126" t="s">
        <v>430</v>
      </c>
      <c r="C107" s="129" t="s">
        <v>156</v>
      </c>
      <c r="D107" s="125" t="s">
        <v>437</v>
      </c>
      <c r="E107" s="128" t="s">
        <v>157</v>
      </c>
      <c r="F107" s="102">
        <f>[9]Results!AE106</f>
        <v>7</v>
      </c>
      <c r="G107" s="103">
        <f>[9]Results!AF106</f>
        <v>1</v>
      </c>
      <c r="H107" s="104">
        <f>[9]Results!AG106</f>
        <v>0</v>
      </c>
      <c r="I107" s="103">
        <f>[9]Results!AH106</f>
        <v>0</v>
      </c>
      <c r="J107" s="105">
        <f>[9]Results!AI106</f>
        <v>17</v>
      </c>
      <c r="K107" s="105">
        <f>[9]Results!AJ106</f>
        <v>5</v>
      </c>
      <c r="L107" s="104">
        <f>[9]Results!AK106</f>
        <v>9</v>
      </c>
      <c r="M107" s="105">
        <f>[9]Results!AL106</f>
        <v>6</v>
      </c>
      <c r="N107" s="104">
        <f>[9]Results!AM106</f>
        <v>31</v>
      </c>
      <c r="O107" s="105">
        <f>[9]Results!AN106</f>
        <v>10</v>
      </c>
      <c r="P107" s="104">
        <f>[9]Results!AO106</f>
        <v>4</v>
      </c>
      <c r="Q107" s="105">
        <f>[9]Results!AP106</f>
        <v>2</v>
      </c>
      <c r="R107" s="104">
        <f>[9]Results!AQ106</f>
        <v>7</v>
      </c>
      <c r="S107" s="105">
        <f>[9]Results!AR106</f>
        <v>6</v>
      </c>
      <c r="T107" s="104">
        <f>[9]Results!AS106</f>
        <v>5</v>
      </c>
      <c r="U107" s="105">
        <f>[9]Results!AT106</f>
        <v>0</v>
      </c>
      <c r="V107" s="104">
        <f>[9]Results!AU106</f>
        <v>122</v>
      </c>
      <c r="W107" s="105">
        <f>[9]Results!AV106</f>
        <v>13</v>
      </c>
      <c r="X107" s="104">
        <f>[9]Results!AW106</f>
        <v>27</v>
      </c>
      <c r="Y107" s="103">
        <f>[9]Results!AX106</f>
        <v>1</v>
      </c>
    </row>
    <row r="108" spans="2:25" x14ac:dyDescent="0.3">
      <c r="B108" s="126" t="s">
        <v>438</v>
      </c>
      <c r="C108" s="129" t="s">
        <v>216</v>
      </c>
      <c r="D108" s="125" t="s">
        <v>439</v>
      </c>
      <c r="E108" s="128" t="s">
        <v>217</v>
      </c>
      <c r="F108" s="102">
        <f>[9]Results!AE107</f>
        <v>74</v>
      </c>
      <c r="G108" s="103">
        <f>[9]Results!AF107</f>
        <v>7</v>
      </c>
      <c r="H108" s="104">
        <f>[9]Results!AG107</f>
        <v>14</v>
      </c>
      <c r="I108" s="103">
        <f>[9]Results!AH107</f>
        <v>0</v>
      </c>
      <c r="J108" s="105">
        <f>[9]Results!AI107</f>
        <v>77</v>
      </c>
      <c r="K108" s="105">
        <f>[9]Results!AJ107</f>
        <v>22</v>
      </c>
      <c r="L108" s="104">
        <f>[9]Results!AK107</f>
        <v>28</v>
      </c>
      <c r="M108" s="105">
        <f>[9]Results!AL107</f>
        <v>7</v>
      </c>
      <c r="N108" s="104">
        <f>[9]Results!AM107</f>
        <v>53</v>
      </c>
      <c r="O108" s="105">
        <f>[9]Results!AN107</f>
        <v>19</v>
      </c>
      <c r="P108" s="104">
        <f>[9]Results!AO107</f>
        <v>12</v>
      </c>
      <c r="Q108" s="105">
        <f>[9]Results!AP107</f>
        <v>6</v>
      </c>
      <c r="R108" s="104">
        <f>[9]Results!AQ107</f>
        <v>10</v>
      </c>
      <c r="S108" s="105">
        <f>[9]Results!AR107</f>
        <v>5</v>
      </c>
      <c r="T108" s="104">
        <f>[9]Results!AS107</f>
        <v>13</v>
      </c>
      <c r="U108" s="105">
        <f>[9]Results!AT107</f>
        <v>3</v>
      </c>
      <c r="V108" s="104">
        <f>[9]Results!AU107</f>
        <v>284</v>
      </c>
      <c r="W108" s="105">
        <f>[9]Results!AV107</f>
        <v>45</v>
      </c>
      <c r="X108" s="104">
        <f>[9]Results!AW107</f>
        <v>76</v>
      </c>
      <c r="Y108" s="103">
        <f>[9]Results!AX107</f>
        <v>15</v>
      </c>
    </row>
    <row r="109" spans="2:25" x14ac:dyDescent="0.3">
      <c r="B109" s="126" t="s">
        <v>438</v>
      </c>
      <c r="C109" s="129" t="s">
        <v>200</v>
      </c>
      <c r="D109" s="125" t="s">
        <v>440</v>
      </c>
      <c r="E109" s="128" t="s">
        <v>201</v>
      </c>
      <c r="F109" s="102">
        <f>[9]Results!AE108</f>
        <v>143</v>
      </c>
      <c r="G109" s="103">
        <f>[9]Results!AF108</f>
        <v>2</v>
      </c>
      <c r="H109" s="104">
        <f>[9]Results!AG108</f>
        <v>13</v>
      </c>
      <c r="I109" s="103">
        <f>[9]Results!AH108</f>
        <v>0</v>
      </c>
      <c r="J109" s="105">
        <f>[9]Results!AI108</f>
        <v>226</v>
      </c>
      <c r="K109" s="105">
        <f>[9]Results!AJ108</f>
        <v>9</v>
      </c>
      <c r="L109" s="104">
        <f>[9]Results!AK108</f>
        <v>51</v>
      </c>
      <c r="M109" s="105">
        <f>[9]Results!AL108</f>
        <v>0</v>
      </c>
      <c r="N109" s="104">
        <f>[9]Results!AM108</f>
        <v>191</v>
      </c>
      <c r="O109" s="105">
        <f>[9]Results!AN108</f>
        <v>7</v>
      </c>
      <c r="P109" s="104">
        <f>[9]Results!AO108</f>
        <v>49</v>
      </c>
      <c r="Q109" s="105">
        <f>[9]Results!AP108</f>
        <v>4</v>
      </c>
      <c r="R109" s="104">
        <f>[9]Results!AQ108</f>
        <v>64</v>
      </c>
      <c r="S109" s="105">
        <f>[9]Results!AR108</f>
        <v>6</v>
      </c>
      <c r="T109" s="104">
        <f>[9]Results!AS108</f>
        <v>36</v>
      </c>
      <c r="U109" s="105">
        <f>[9]Results!AT108</f>
        <v>1</v>
      </c>
      <c r="V109" s="104">
        <f>[9]Results!AU108</f>
        <v>164</v>
      </c>
      <c r="W109" s="105">
        <f>[9]Results!AV108</f>
        <v>14</v>
      </c>
      <c r="X109" s="104">
        <f>[9]Results!AW108</f>
        <v>47</v>
      </c>
      <c r="Y109" s="103">
        <f>[9]Results!AX108</f>
        <v>4</v>
      </c>
    </row>
    <row r="110" spans="2:25" x14ac:dyDescent="0.3">
      <c r="B110" s="126" t="s">
        <v>438</v>
      </c>
      <c r="C110" s="129" t="s">
        <v>208</v>
      </c>
      <c r="D110" s="125" t="s">
        <v>441</v>
      </c>
      <c r="E110" s="128" t="s">
        <v>209</v>
      </c>
      <c r="F110" s="102">
        <f>[9]Results!AE109</f>
        <v>128</v>
      </c>
      <c r="G110" s="103">
        <f>[9]Results!AF109</f>
        <v>2</v>
      </c>
      <c r="H110" s="104">
        <f>[9]Results!AG109</f>
        <v>22</v>
      </c>
      <c r="I110" s="103">
        <f>[9]Results!AH109</f>
        <v>0</v>
      </c>
      <c r="J110" s="105">
        <f>[9]Results!AI109</f>
        <v>77</v>
      </c>
      <c r="K110" s="105">
        <f>[9]Results!AJ109</f>
        <v>10</v>
      </c>
      <c r="L110" s="104">
        <f>[9]Results!AK109</f>
        <v>28</v>
      </c>
      <c r="M110" s="105">
        <f>[9]Results!AL109</f>
        <v>0</v>
      </c>
      <c r="N110" s="104">
        <f>[9]Results!AM109</f>
        <v>71</v>
      </c>
      <c r="O110" s="105">
        <f>[9]Results!AN109</f>
        <v>19</v>
      </c>
      <c r="P110" s="104">
        <f>[9]Results!AO109</f>
        <v>32</v>
      </c>
      <c r="Q110" s="105">
        <f>[9]Results!AP109</f>
        <v>13</v>
      </c>
      <c r="R110" s="104">
        <f>[9]Results!AQ109</f>
        <v>9</v>
      </c>
      <c r="S110" s="105">
        <f>[9]Results!AR109</f>
        <v>6</v>
      </c>
      <c r="T110" s="104">
        <f>[9]Results!AS109</f>
        <v>11</v>
      </c>
      <c r="U110" s="105">
        <f>[9]Results!AT109</f>
        <v>5</v>
      </c>
      <c r="V110" s="104">
        <f>[9]Results!AU109</f>
        <v>202</v>
      </c>
      <c r="W110" s="105">
        <f>[9]Results!AV109</f>
        <v>8</v>
      </c>
      <c r="X110" s="104">
        <f>[9]Results!AW109</f>
        <v>82</v>
      </c>
      <c r="Y110" s="103">
        <f>[9]Results!AX109</f>
        <v>4</v>
      </c>
    </row>
    <row r="111" spans="2:25" x14ac:dyDescent="0.3">
      <c r="B111" s="126" t="s">
        <v>438</v>
      </c>
      <c r="C111" s="129" t="s">
        <v>240</v>
      </c>
      <c r="D111" s="125" t="s">
        <v>442</v>
      </c>
      <c r="E111" s="128" t="s">
        <v>241</v>
      </c>
      <c r="F111" s="102">
        <f>[9]Results!AE110</f>
        <v>120</v>
      </c>
      <c r="G111" s="103">
        <f>[9]Results!AF110</f>
        <v>42</v>
      </c>
      <c r="H111" s="104">
        <f>[9]Results!AG110</f>
        <v>12</v>
      </c>
      <c r="I111" s="103">
        <f>[9]Results!AH110</f>
        <v>18</v>
      </c>
      <c r="J111" s="105">
        <f>[9]Results!AI110</f>
        <v>45</v>
      </c>
      <c r="K111" s="105">
        <f>[9]Results!AJ110</f>
        <v>34</v>
      </c>
      <c r="L111" s="104">
        <f>[9]Results!AK110</f>
        <v>16</v>
      </c>
      <c r="M111" s="105">
        <f>[9]Results!AL110</f>
        <v>11</v>
      </c>
      <c r="N111" s="104">
        <f>[9]Results!AM110</f>
        <v>31</v>
      </c>
      <c r="O111" s="105">
        <f>[9]Results!AN110</f>
        <v>38</v>
      </c>
      <c r="P111" s="104">
        <f>[9]Results!AO110</f>
        <v>10</v>
      </c>
      <c r="Q111" s="105">
        <f>[9]Results!AP110</f>
        <v>14</v>
      </c>
      <c r="R111" s="104">
        <f>[9]Results!AQ110</f>
        <v>5</v>
      </c>
      <c r="S111" s="105">
        <f>[9]Results!AR110</f>
        <v>9</v>
      </c>
      <c r="T111" s="104">
        <f>[9]Results!AS110</f>
        <v>2</v>
      </c>
      <c r="U111" s="105">
        <f>[9]Results!AT110</f>
        <v>4</v>
      </c>
      <c r="V111" s="104">
        <f>[9]Results!AU110</f>
        <v>89</v>
      </c>
      <c r="W111" s="105">
        <f>[9]Results!AV110</f>
        <v>49</v>
      </c>
      <c r="X111" s="104">
        <f>[9]Results!AW110</f>
        <v>22</v>
      </c>
      <c r="Y111" s="103">
        <f>[9]Results!AX110</f>
        <v>12</v>
      </c>
    </row>
    <row r="112" spans="2:25" x14ac:dyDescent="0.3">
      <c r="B112" s="126" t="s">
        <v>438</v>
      </c>
      <c r="C112" s="129" t="s">
        <v>248</v>
      </c>
      <c r="D112" s="125" t="s">
        <v>443</v>
      </c>
      <c r="E112" s="128" t="s">
        <v>249</v>
      </c>
      <c r="F112" s="102">
        <f>[9]Results!AE111</f>
        <v>16</v>
      </c>
      <c r="G112" s="103">
        <f>[9]Results!AF111</f>
        <v>0</v>
      </c>
      <c r="H112" s="104">
        <f>[9]Results!AG111</f>
        <v>7</v>
      </c>
      <c r="I112" s="103">
        <f>[9]Results!AH111</f>
        <v>2</v>
      </c>
      <c r="J112" s="105">
        <f>[9]Results!AI111</f>
        <v>108</v>
      </c>
      <c r="K112" s="105">
        <f>[9]Results!AJ111</f>
        <v>24</v>
      </c>
      <c r="L112" s="104">
        <f>[9]Results!AK111</f>
        <v>24</v>
      </c>
      <c r="M112" s="105">
        <f>[9]Results!AL111</f>
        <v>14</v>
      </c>
      <c r="N112" s="104">
        <f>[9]Results!AM111</f>
        <v>59</v>
      </c>
      <c r="O112" s="105">
        <f>[9]Results!AN111</f>
        <v>17</v>
      </c>
      <c r="P112" s="104">
        <f>[9]Results!AO111</f>
        <v>17</v>
      </c>
      <c r="Q112" s="105">
        <f>[9]Results!AP111</f>
        <v>3</v>
      </c>
      <c r="R112" s="104">
        <f>[9]Results!AQ111</f>
        <v>0</v>
      </c>
      <c r="S112" s="105">
        <f>[9]Results!AR111</f>
        <v>0</v>
      </c>
      <c r="T112" s="104">
        <f>[9]Results!AS111</f>
        <v>0</v>
      </c>
      <c r="U112" s="105">
        <f>[9]Results!AT111</f>
        <v>0</v>
      </c>
      <c r="V112" s="104">
        <f>[9]Results!AU111</f>
        <v>51</v>
      </c>
      <c r="W112" s="105">
        <f>[9]Results!AV111</f>
        <v>23</v>
      </c>
      <c r="X112" s="104">
        <f>[9]Results!AW111</f>
        <v>8</v>
      </c>
      <c r="Y112" s="103">
        <f>[9]Results!AX111</f>
        <v>6</v>
      </c>
    </row>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sheetData>
  <mergeCells count="35">
    <mergeCell ref="E2:K2"/>
    <mergeCell ref="B3:B6"/>
    <mergeCell ref="C3:C6"/>
    <mergeCell ref="E3:E6"/>
    <mergeCell ref="F3:G3"/>
    <mergeCell ref="H3:I3"/>
    <mergeCell ref="J3:K3"/>
    <mergeCell ref="D3:D6"/>
    <mergeCell ref="X3:Y3"/>
    <mergeCell ref="F4:G4"/>
    <mergeCell ref="H4:I4"/>
    <mergeCell ref="J4:K4"/>
    <mergeCell ref="L4:M4"/>
    <mergeCell ref="N4:O4"/>
    <mergeCell ref="P4:Q4"/>
    <mergeCell ref="R4:S4"/>
    <mergeCell ref="T4:U4"/>
    <mergeCell ref="V4:W4"/>
    <mergeCell ref="L3:M3"/>
    <mergeCell ref="N3:O3"/>
    <mergeCell ref="P3:Q3"/>
    <mergeCell ref="R3:S3"/>
    <mergeCell ref="T3:U3"/>
    <mergeCell ref="V3:W3"/>
    <mergeCell ref="X5:Y5"/>
    <mergeCell ref="X4:Y4"/>
    <mergeCell ref="F5:G5"/>
    <mergeCell ref="H5:I5"/>
    <mergeCell ref="J5:K5"/>
    <mergeCell ref="L5:M5"/>
    <mergeCell ref="N5:O5"/>
    <mergeCell ref="P5:Q5"/>
    <mergeCell ref="R5:S5"/>
    <mergeCell ref="T5:U5"/>
    <mergeCell ref="V5:W5"/>
  </mergeCells>
  <conditionalFormatting sqref="F7:Y112">
    <cfRule type="cellIs" dxfId="0" priority="8" operator="equal">
      <formula>"*"</formula>
    </cfRule>
  </conditionalFormatting>
  <hyperlinks>
    <hyperlink ref="E1" location="'Front Sheet'!A1" display="Back to the Front Sheet" xr:uid="{637FAAB6-9B5A-4844-92A2-E2D16F5AD6E5}"/>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G110"/>
  <sheetViews>
    <sheetView zoomScaleNormal="100" workbookViewId="0">
      <pane ySplit="4" topLeftCell="A13" activePane="bottomLeft" state="frozen"/>
      <selection activeCell="G14" sqref="G14"/>
      <selection pane="bottomLeft" activeCell="E13" sqref="E13"/>
    </sheetView>
  </sheetViews>
  <sheetFormatPr defaultColWidth="9.109375" defaultRowHeight="14.4" x14ac:dyDescent="0.3"/>
  <cols>
    <col min="1" max="1" width="1.6640625" style="1" customWidth="1"/>
    <col min="2" max="4" width="12.109375" style="1" customWidth="1"/>
    <col min="5" max="5" width="61.5546875" style="1" customWidth="1"/>
    <col min="6" max="6" width="50.88671875" style="1" customWidth="1"/>
    <col min="7" max="7" width="36.33203125" style="1" customWidth="1"/>
    <col min="8" max="16384" width="9.109375" style="1"/>
  </cols>
  <sheetData>
    <row r="1" spans="2:7" x14ac:dyDescent="0.3">
      <c r="E1" s="6" t="s">
        <v>38</v>
      </c>
    </row>
    <row r="2" spans="2:7" s="71" customFormat="1" ht="78.75" customHeight="1" thickBot="1" x14ac:dyDescent="0.35">
      <c r="B2" s="83"/>
      <c r="E2" s="183" t="s">
        <v>472</v>
      </c>
      <c r="F2" s="183"/>
      <c r="G2" s="84"/>
    </row>
    <row r="3" spans="2:7" ht="15" thickBot="1" x14ac:dyDescent="0.35">
      <c r="B3" s="184" t="s">
        <v>383</v>
      </c>
      <c r="C3" s="187" t="s">
        <v>384</v>
      </c>
      <c r="D3" s="193" t="s">
        <v>385</v>
      </c>
      <c r="E3" s="212" t="s">
        <v>386</v>
      </c>
      <c r="F3" s="85" t="s">
        <v>473</v>
      </c>
      <c r="G3" s="86" t="s">
        <v>474</v>
      </c>
    </row>
    <row r="4" spans="2:7" ht="49.5" customHeight="1" thickBot="1" x14ac:dyDescent="0.35">
      <c r="B4" s="186"/>
      <c r="C4" s="189"/>
      <c r="D4" s="195"/>
      <c r="E4" s="214"/>
      <c r="F4" s="87" t="s">
        <v>475</v>
      </c>
      <c r="G4" s="88" t="s">
        <v>476</v>
      </c>
    </row>
    <row r="5" spans="2:7" x14ac:dyDescent="0.3">
      <c r="B5" s="126" t="s">
        <v>395</v>
      </c>
      <c r="C5" s="127" t="s">
        <v>76</v>
      </c>
      <c r="D5" s="125" t="s">
        <v>396</v>
      </c>
      <c r="E5" s="128" t="s">
        <v>77</v>
      </c>
      <c r="F5" s="91">
        <f>[9]Results!AY6</f>
        <v>1191586</v>
      </c>
      <c r="G5" s="92" t="str">
        <f>[9]Results!AZ6</f>
        <v>No</v>
      </c>
    </row>
    <row r="6" spans="2:7" x14ac:dyDescent="0.3">
      <c r="B6" s="126" t="s">
        <v>395</v>
      </c>
      <c r="C6" s="129" t="s">
        <v>86</v>
      </c>
      <c r="D6" s="125" t="s">
        <v>396</v>
      </c>
      <c r="E6" s="128" t="s">
        <v>87</v>
      </c>
      <c r="F6" s="91">
        <f>[9]Results!AY7</f>
        <v>360154</v>
      </c>
      <c r="G6" s="92" t="str">
        <f>[9]Results!AZ7</f>
        <v>No</v>
      </c>
    </row>
    <row r="7" spans="2:7" x14ac:dyDescent="0.3">
      <c r="B7" s="126" t="s">
        <v>395</v>
      </c>
      <c r="C7" s="129" t="s">
        <v>140</v>
      </c>
      <c r="D7" s="125" t="s">
        <v>396</v>
      </c>
      <c r="E7" s="128" t="s">
        <v>141</v>
      </c>
      <c r="F7" s="91">
        <f>[9]Results!AY8</f>
        <v>1144887</v>
      </c>
      <c r="G7" s="92" t="str">
        <f>[9]Results!AZ8</f>
        <v>No</v>
      </c>
    </row>
    <row r="8" spans="2:7" x14ac:dyDescent="0.3">
      <c r="B8" s="126" t="s">
        <v>395</v>
      </c>
      <c r="C8" s="129" t="s">
        <v>230</v>
      </c>
      <c r="D8" s="125" t="s">
        <v>396</v>
      </c>
      <c r="E8" s="128" t="s">
        <v>231</v>
      </c>
      <c r="F8" s="91">
        <f>[9]Results!AY9</f>
        <v>165000</v>
      </c>
      <c r="G8" s="92" t="str">
        <f>[9]Results!AZ9</f>
        <v>Yes</v>
      </c>
    </row>
    <row r="9" spans="2:7" x14ac:dyDescent="0.3">
      <c r="B9" s="126" t="s">
        <v>395</v>
      </c>
      <c r="C9" s="129" t="s">
        <v>234</v>
      </c>
      <c r="D9" s="125" t="s">
        <v>396</v>
      </c>
      <c r="E9" s="128" t="s">
        <v>235</v>
      </c>
      <c r="F9" s="91">
        <f>[9]Results!AY10</f>
        <v>2068438</v>
      </c>
      <c r="G9" s="92" t="str">
        <f>[9]Results!AZ10</f>
        <v>Yes</v>
      </c>
    </row>
    <row r="10" spans="2:7" x14ac:dyDescent="0.3">
      <c r="B10" s="126" t="s">
        <v>395</v>
      </c>
      <c r="C10" s="129" t="s">
        <v>214</v>
      </c>
      <c r="D10" s="125" t="s">
        <v>397</v>
      </c>
      <c r="E10" s="128" t="s">
        <v>215</v>
      </c>
      <c r="F10" s="91">
        <f>[9]Results!AY11</f>
        <v>0</v>
      </c>
      <c r="G10" s="92" t="str">
        <f>[9]Results!AZ11</f>
        <v>No</v>
      </c>
    </row>
    <row r="11" spans="2:7" x14ac:dyDescent="0.3">
      <c r="B11" s="126" t="s">
        <v>395</v>
      </c>
      <c r="C11" s="129" t="s">
        <v>220</v>
      </c>
      <c r="D11" s="125" t="s">
        <v>397</v>
      </c>
      <c r="E11" s="128" t="s">
        <v>221</v>
      </c>
      <c r="F11" s="91">
        <f>[9]Results!AY12</f>
        <v>0</v>
      </c>
      <c r="G11" s="92" t="str">
        <f>[9]Results!AZ12</f>
        <v>No</v>
      </c>
    </row>
    <row r="12" spans="2:7" x14ac:dyDescent="0.3">
      <c r="B12" s="126" t="s">
        <v>395</v>
      </c>
      <c r="C12" s="129" t="s">
        <v>246</v>
      </c>
      <c r="D12" s="125" t="s">
        <v>397</v>
      </c>
      <c r="E12" s="128" t="s">
        <v>247</v>
      </c>
      <c r="F12" s="91">
        <f>[9]Results!AY13</f>
        <v>171421</v>
      </c>
      <c r="G12" s="92" t="str">
        <f>[9]Results!AZ13</f>
        <v>Yes</v>
      </c>
    </row>
    <row r="13" spans="2:7" x14ac:dyDescent="0.3">
      <c r="B13" s="126" t="s">
        <v>395</v>
      </c>
      <c r="C13" s="129" t="s">
        <v>262</v>
      </c>
      <c r="D13" s="125" t="s">
        <v>397</v>
      </c>
      <c r="E13" s="128" t="s">
        <v>263</v>
      </c>
      <c r="F13" s="91">
        <f>[9]Results!AY14</f>
        <v>0</v>
      </c>
      <c r="G13" s="92" t="str">
        <f>[9]Results!AZ14</f>
        <v>Yes</v>
      </c>
    </row>
    <row r="14" spans="2:7" x14ac:dyDescent="0.3">
      <c r="B14" s="126" t="s">
        <v>395</v>
      </c>
      <c r="C14" s="129" t="s">
        <v>196</v>
      </c>
      <c r="D14" s="125" t="s">
        <v>397</v>
      </c>
      <c r="E14" s="128" t="s">
        <v>197</v>
      </c>
      <c r="F14" s="91">
        <f>[9]Results!AY15</f>
        <v>30623</v>
      </c>
      <c r="G14" s="92" t="str">
        <f>[9]Results!AZ15</f>
        <v>Yes</v>
      </c>
    </row>
    <row r="15" spans="2:7" x14ac:dyDescent="0.3">
      <c r="B15" s="126" t="s">
        <v>395</v>
      </c>
      <c r="C15" s="129" t="s">
        <v>202</v>
      </c>
      <c r="D15" s="125" t="s">
        <v>397</v>
      </c>
      <c r="E15" s="128" t="s">
        <v>203</v>
      </c>
      <c r="F15" s="91">
        <f>[9]Results!AY16</f>
        <v>0</v>
      </c>
      <c r="G15" s="92" t="str">
        <f>[9]Results!AZ16</f>
        <v>Yes</v>
      </c>
    </row>
    <row r="16" spans="2:7" x14ac:dyDescent="0.3">
      <c r="B16" s="126" t="s">
        <v>395</v>
      </c>
      <c r="C16" s="129" t="s">
        <v>132</v>
      </c>
      <c r="D16" s="125" t="s">
        <v>397</v>
      </c>
      <c r="E16" s="128" t="s">
        <v>133</v>
      </c>
      <c r="F16" s="91">
        <f>[9]Results!AY17</f>
        <v>581723</v>
      </c>
      <c r="G16" s="92" t="str">
        <f>[9]Results!AZ17</f>
        <v>Yes</v>
      </c>
    </row>
    <row r="17" spans="2:7" x14ac:dyDescent="0.3">
      <c r="B17" s="126" t="s">
        <v>395</v>
      </c>
      <c r="C17" s="129" t="s">
        <v>268</v>
      </c>
      <c r="D17" s="125" t="s">
        <v>397</v>
      </c>
      <c r="E17" s="128" t="s">
        <v>269</v>
      </c>
      <c r="F17" s="91">
        <f>[9]Results!AY18</f>
        <v>911494</v>
      </c>
      <c r="G17" s="92" t="str">
        <f>[9]Results!AZ18</f>
        <v>Yes</v>
      </c>
    </row>
    <row r="18" spans="2:7" x14ac:dyDescent="0.3">
      <c r="B18" s="126" t="s">
        <v>395</v>
      </c>
      <c r="C18" s="129" t="s">
        <v>148</v>
      </c>
      <c r="D18" s="125" t="s">
        <v>398</v>
      </c>
      <c r="E18" s="128" t="s">
        <v>149</v>
      </c>
      <c r="F18" s="91">
        <f>[9]Results!AY19</f>
        <v>836399</v>
      </c>
      <c r="G18" s="92" t="str">
        <f>[9]Results!AZ19</f>
        <v>Yes</v>
      </c>
    </row>
    <row r="19" spans="2:7" x14ac:dyDescent="0.3">
      <c r="B19" s="126" t="s">
        <v>395</v>
      </c>
      <c r="C19" s="129" t="s">
        <v>170</v>
      </c>
      <c r="D19" s="125" t="s">
        <v>398</v>
      </c>
      <c r="E19" s="128" t="s">
        <v>171</v>
      </c>
      <c r="F19" s="91">
        <f>[9]Results!AY20</f>
        <v>276600</v>
      </c>
      <c r="G19" s="92" t="str">
        <f>[9]Results!AZ20</f>
        <v>Yes</v>
      </c>
    </row>
    <row r="20" spans="2:7" x14ac:dyDescent="0.3">
      <c r="B20" s="126" t="s">
        <v>395</v>
      </c>
      <c r="C20" s="129" t="s">
        <v>206</v>
      </c>
      <c r="D20" s="125" t="s">
        <v>398</v>
      </c>
      <c r="E20" s="128" t="s">
        <v>207</v>
      </c>
      <c r="F20" s="91">
        <f>[9]Results!AY21</f>
        <v>602546</v>
      </c>
      <c r="G20" s="92" t="str">
        <f>[9]Results!AZ21</f>
        <v>Yes</v>
      </c>
    </row>
    <row r="21" spans="2:7" x14ac:dyDescent="0.3">
      <c r="B21" s="126" t="s">
        <v>395</v>
      </c>
      <c r="C21" s="129" t="s">
        <v>210</v>
      </c>
      <c r="D21" s="125" t="s">
        <v>398</v>
      </c>
      <c r="E21" s="128" t="s">
        <v>211</v>
      </c>
      <c r="F21" s="91">
        <f>[9]Results!AY22</f>
        <v>546012</v>
      </c>
      <c r="G21" s="92" t="str">
        <f>[9]Results!AZ22</f>
        <v>Yes</v>
      </c>
    </row>
    <row r="22" spans="2:7" x14ac:dyDescent="0.3">
      <c r="B22" s="126" t="s">
        <v>395</v>
      </c>
      <c r="C22" s="129" t="s">
        <v>274</v>
      </c>
      <c r="D22" s="125" t="s">
        <v>398</v>
      </c>
      <c r="E22" s="128" t="s">
        <v>275</v>
      </c>
      <c r="F22" s="91">
        <f>[9]Results!AY23</f>
        <v>195470</v>
      </c>
      <c r="G22" s="92" t="str">
        <f>[9]Results!AZ23</f>
        <v>Yes</v>
      </c>
    </row>
    <row r="23" spans="2:7" x14ac:dyDescent="0.3">
      <c r="B23" s="126" t="s">
        <v>395</v>
      </c>
      <c r="C23" s="129" t="s">
        <v>218</v>
      </c>
      <c r="D23" s="125" t="s">
        <v>398</v>
      </c>
      <c r="E23" s="128" t="s">
        <v>219</v>
      </c>
      <c r="F23" s="91">
        <f>[9]Results!AY24</f>
        <v>1565574</v>
      </c>
      <c r="G23" s="92" t="str">
        <f>[9]Results!AZ24</f>
        <v>Yes</v>
      </c>
    </row>
    <row r="24" spans="2:7" x14ac:dyDescent="0.3">
      <c r="B24" s="126" t="s">
        <v>395</v>
      </c>
      <c r="C24" s="129" t="s">
        <v>122</v>
      </c>
      <c r="D24" s="125" t="s">
        <v>399</v>
      </c>
      <c r="E24" s="128" t="s">
        <v>123</v>
      </c>
      <c r="F24" s="91">
        <f>[9]Results!AY25</f>
        <v>0</v>
      </c>
      <c r="G24" s="92" t="str">
        <f>[9]Results!AZ25</f>
        <v>Yes</v>
      </c>
    </row>
    <row r="25" spans="2:7" x14ac:dyDescent="0.3">
      <c r="B25" s="126" t="s">
        <v>395</v>
      </c>
      <c r="C25" s="129" t="s">
        <v>178</v>
      </c>
      <c r="D25" s="125" t="s">
        <v>399</v>
      </c>
      <c r="E25" s="128" t="s">
        <v>179</v>
      </c>
      <c r="F25" s="91">
        <f>[9]Results!AY26</f>
        <v>0</v>
      </c>
      <c r="G25" s="92" t="str">
        <f>[9]Results!AZ26</f>
        <v>Yes</v>
      </c>
    </row>
    <row r="26" spans="2:7" x14ac:dyDescent="0.3">
      <c r="B26" s="126" t="s">
        <v>395</v>
      </c>
      <c r="C26" s="129" t="s">
        <v>276</v>
      </c>
      <c r="D26" s="125" t="s">
        <v>399</v>
      </c>
      <c r="E26" s="128" t="s">
        <v>277</v>
      </c>
      <c r="F26" s="91">
        <f>[9]Results!AY27</f>
        <v>1357540</v>
      </c>
      <c r="G26" s="92" t="str">
        <f>[9]Results!AZ27</f>
        <v>Yes</v>
      </c>
    </row>
    <row r="27" spans="2:7" x14ac:dyDescent="0.3">
      <c r="B27" s="126" t="s">
        <v>395</v>
      </c>
      <c r="C27" s="129" t="s">
        <v>182</v>
      </c>
      <c r="D27" s="125" t="s">
        <v>399</v>
      </c>
      <c r="E27" s="128" t="s">
        <v>183</v>
      </c>
      <c r="F27" s="91">
        <f>[9]Results!AY28</f>
        <v>1625610</v>
      </c>
      <c r="G27" s="92" t="str">
        <f>[9]Results!AZ28</f>
        <v>Yes</v>
      </c>
    </row>
    <row r="28" spans="2:7" x14ac:dyDescent="0.3">
      <c r="B28" s="126" t="s">
        <v>395</v>
      </c>
      <c r="C28" s="129" t="s">
        <v>112</v>
      </c>
      <c r="D28" s="125" t="s">
        <v>399</v>
      </c>
      <c r="E28" s="128" t="s">
        <v>113</v>
      </c>
      <c r="F28" s="91">
        <f>[9]Results!AY29</f>
        <v>1897626</v>
      </c>
      <c r="G28" s="92" t="str">
        <f>[9]Results!AZ29</f>
        <v>Yes</v>
      </c>
    </row>
    <row r="29" spans="2:7" x14ac:dyDescent="0.3">
      <c r="B29" s="126" t="s">
        <v>400</v>
      </c>
      <c r="C29" s="129" t="s">
        <v>110</v>
      </c>
      <c r="D29" s="125" t="s">
        <v>401</v>
      </c>
      <c r="E29" s="128" t="s">
        <v>111</v>
      </c>
      <c r="F29" s="91">
        <f>[9]Results!AY30</f>
        <v>673020</v>
      </c>
      <c r="G29" s="92" t="str">
        <f>[9]Results!AZ30</f>
        <v>Yes</v>
      </c>
    </row>
    <row r="30" spans="2:7" x14ac:dyDescent="0.3">
      <c r="B30" s="126" t="s">
        <v>400</v>
      </c>
      <c r="C30" s="129" t="s">
        <v>120</v>
      </c>
      <c r="D30" s="125" t="s">
        <v>401</v>
      </c>
      <c r="E30" s="128" t="s">
        <v>121</v>
      </c>
      <c r="F30" s="91">
        <f>[9]Results!AY31</f>
        <v>764658</v>
      </c>
      <c r="G30" s="92" t="str">
        <f>[9]Results!AZ31</f>
        <v>No</v>
      </c>
    </row>
    <row r="31" spans="2:7" x14ac:dyDescent="0.3">
      <c r="B31" s="126" t="s">
        <v>400</v>
      </c>
      <c r="C31" s="129" t="s">
        <v>168</v>
      </c>
      <c r="D31" s="125" t="s">
        <v>401</v>
      </c>
      <c r="E31" s="128" t="s">
        <v>169</v>
      </c>
      <c r="F31" s="91">
        <f>[9]Results!AY32</f>
        <v>984040</v>
      </c>
      <c r="G31" s="92" t="str">
        <f>[9]Results!AZ32</f>
        <v>No</v>
      </c>
    </row>
    <row r="32" spans="2:7" x14ac:dyDescent="0.3">
      <c r="B32" s="126" t="s">
        <v>400</v>
      </c>
      <c r="C32" s="129" t="s">
        <v>224</v>
      </c>
      <c r="D32" s="125" t="s">
        <v>401</v>
      </c>
      <c r="E32" s="128" t="s">
        <v>225</v>
      </c>
      <c r="F32" s="91">
        <f>[9]Results!AY33</f>
        <v>563000</v>
      </c>
      <c r="G32" s="92" t="str">
        <f>[9]Results!AZ33</f>
        <v>Yes</v>
      </c>
    </row>
    <row r="33" spans="2:7" x14ac:dyDescent="0.3">
      <c r="B33" s="126" t="s">
        <v>400</v>
      </c>
      <c r="C33" s="129" t="s">
        <v>232</v>
      </c>
      <c r="D33" s="125" t="s">
        <v>401</v>
      </c>
      <c r="E33" s="128" t="s">
        <v>233</v>
      </c>
      <c r="F33" s="91">
        <f>[9]Results!AY34</f>
        <v>190821</v>
      </c>
      <c r="G33" s="92" t="str">
        <f>[9]Results!AZ34</f>
        <v>Yes</v>
      </c>
    </row>
    <row r="34" spans="2:7" x14ac:dyDescent="0.3">
      <c r="B34" s="126" t="s">
        <v>400</v>
      </c>
      <c r="C34" s="129" t="s">
        <v>258</v>
      </c>
      <c r="D34" s="125" t="s">
        <v>401</v>
      </c>
      <c r="E34" s="128" t="s">
        <v>259</v>
      </c>
      <c r="F34" s="91">
        <f>[9]Results!AY35</f>
        <v>1147412</v>
      </c>
      <c r="G34" s="92" t="str">
        <f>[9]Results!AZ35</f>
        <v>Yes</v>
      </c>
    </row>
    <row r="35" spans="2:7" x14ac:dyDescent="0.3">
      <c r="B35" s="126" t="s">
        <v>400</v>
      </c>
      <c r="C35" s="129" t="s">
        <v>266</v>
      </c>
      <c r="D35" s="125" t="s">
        <v>401</v>
      </c>
      <c r="E35" s="128" t="s">
        <v>267</v>
      </c>
      <c r="F35" s="91">
        <f>[9]Results!AY36</f>
        <v>515000</v>
      </c>
      <c r="G35" s="92" t="str">
        <f>[9]Results!AZ36</f>
        <v>Yes</v>
      </c>
    </row>
    <row r="36" spans="2:7" x14ac:dyDescent="0.3">
      <c r="B36" s="126" t="s">
        <v>400</v>
      </c>
      <c r="C36" s="129" t="s">
        <v>272</v>
      </c>
      <c r="D36" s="125" t="s">
        <v>401</v>
      </c>
      <c r="E36" s="128" t="s">
        <v>273</v>
      </c>
      <c r="F36" s="91">
        <f>[9]Results!AY37</f>
        <v>574116</v>
      </c>
      <c r="G36" s="92" t="str">
        <f>[9]Results!AZ37</f>
        <v>No</v>
      </c>
    </row>
    <row r="37" spans="2:7" x14ac:dyDescent="0.3">
      <c r="B37" s="126" t="s">
        <v>400</v>
      </c>
      <c r="C37" s="129" t="s">
        <v>288</v>
      </c>
      <c r="D37" s="125" t="s">
        <v>401</v>
      </c>
      <c r="E37" s="128" t="s">
        <v>289</v>
      </c>
      <c r="F37" s="91">
        <f>[9]Results!AY38</f>
        <v>647891</v>
      </c>
      <c r="G37" s="92" t="str">
        <f>[9]Results!AZ38</f>
        <v>Yes</v>
      </c>
    </row>
    <row r="38" spans="2:7" x14ac:dyDescent="0.3">
      <c r="B38" s="126" t="s">
        <v>400</v>
      </c>
      <c r="C38" s="129" t="s">
        <v>190</v>
      </c>
      <c r="D38" s="125" t="s">
        <v>401</v>
      </c>
      <c r="E38" s="128" t="s">
        <v>191</v>
      </c>
      <c r="F38" s="91">
        <f>[9]Results!AY39</f>
        <v>1686283</v>
      </c>
      <c r="G38" s="92" t="str">
        <f>[9]Results!AZ39</f>
        <v>No</v>
      </c>
    </row>
    <row r="39" spans="2:7" x14ac:dyDescent="0.3">
      <c r="B39" s="126" t="s">
        <v>400</v>
      </c>
      <c r="C39" s="129" t="s">
        <v>160</v>
      </c>
      <c r="D39" s="125" t="s">
        <v>402</v>
      </c>
      <c r="E39" s="128" t="s">
        <v>161</v>
      </c>
      <c r="F39" s="91">
        <f>[9]Results!AY40</f>
        <v>335647</v>
      </c>
      <c r="G39" s="92" t="str">
        <f>[9]Results!AZ40</f>
        <v>Yes</v>
      </c>
    </row>
    <row r="40" spans="2:7" x14ac:dyDescent="0.3">
      <c r="B40" s="126" t="s">
        <v>400</v>
      </c>
      <c r="C40" s="129" t="s">
        <v>180</v>
      </c>
      <c r="D40" s="125" t="s">
        <v>402</v>
      </c>
      <c r="E40" s="128" t="s">
        <v>181</v>
      </c>
      <c r="F40" s="91">
        <f>[9]Results!AY41</f>
        <v>658000</v>
      </c>
      <c r="G40" s="92" t="str">
        <f>[9]Results!AZ41</f>
        <v>No</v>
      </c>
    </row>
    <row r="41" spans="2:7" x14ac:dyDescent="0.3">
      <c r="B41" s="126" t="s">
        <v>400</v>
      </c>
      <c r="C41" s="129" t="s">
        <v>188</v>
      </c>
      <c r="D41" s="125" t="s">
        <v>402</v>
      </c>
      <c r="E41" s="128" t="s">
        <v>189</v>
      </c>
      <c r="F41" s="91">
        <f>[9]Results!AY42</f>
        <v>1100000</v>
      </c>
      <c r="G41" s="92" t="str">
        <f>[9]Results!AZ42</f>
        <v>Yes</v>
      </c>
    </row>
    <row r="42" spans="2:7" x14ac:dyDescent="0.3">
      <c r="B42" s="126" t="s">
        <v>400</v>
      </c>
      <c r="C42" s="129" t="s">
        <v>244</v>
      </c>
      <c r="D42" s="125" t="s">
        <v>402</v>
      </c>
      <c r="E42" s="128" t="s">
        <v>245</v>
      </c>
      <c r="F42" s="91">
        <f>[9]Results!AY43</f>
        <v>84381</v>
      </c>
      <c r="G42" s="92" t="str">
        <f>[9]Results!AZ43</f>
        <v>No</v>
      </c>
    </row>
    <row r="43" spans="2:7" x14ac:dyDescent="0.3">
      <c r="B43" s="126" t="s">
        <v>400</v>
      </c>
      <c r="C43" s="129" t="s">
        <v>252</v>
      </c>
      <c r="D43" s="125" t="s">
        <v>402</v>
      </c>
      <c r="E43" s="128" t="s">
        <v>253</v>
      </c>
      <c r="F43" s="91">
        <f>[9]Results!AY44</f>
        <v>579854</v>
      </c>
      <c r="G43" s="92" t="str">
        <f>[9]Results!AZ44</f>
        <v>No</v>
      </c>
    </row>
    <row r="44" spans="2:7" x14ac:dyDescent="0.3">
      <c r="B44" s="126" t="s">
        <v>400</v>
      </c>
      <c r="C44" s="129" t="s">
        <v>254</v>
      </c>
      <c r="D44" s="125" t="s">
        <v>402</v>
      </c>
      <c r="E44" s="128" t="s">
        <v>255</v>
      </c>
      <c r="F44" s="91">
        <f>[9]Results!AY45</f>
        <v>713606</v>
      </c>
      <c r="G44" s="92" t="str">
        <f>[9]Results!AZ45</f>
        <v>Yes</v>
      </c>
    </row>
    <row r="45" spans="2:7" x14ac:dyDescent="0.3">
      <c r="B45" s="126" t="s">
        <v>400</v>
      </c>
      <c r="C45" s="129" t="s">
        <v>278</v>
      </c>
      <c r="D45" s="125" t="s">
        <v>402</v>
      </c>
      <c r="E45" s="128" t="s">
        <v>279</v>
      </c>
      <c r="F45" s="91">
        <f>[9]Results!AY46</f>
        <v>0</v>
      </c>
      <c r="G45" s="92" t="str">
        <f>[9]Results!AZ46</f>
        <v>Yes</v>
      </c>
    </row>
    <row r="46" spans="2:7" x14ac:dyDescent="0.3">
      <c r="B46" s="126" t="s">
        <v>400</v>
      </c>
      <c r="C46" s="129" t="s">
        <v>290</v>
      </c>
      <c r="D46" s="125" t="s">
        <v>402</v>
      </c>
      <c r="E46" s="128" t="s">
        <v>291</v>
      </c>
      <c r="F46" s="91">
        <f>[9]Results!AY47</f>
        <v>288442</v>
      </c>
      <c r="G46" s="92" t="str">
        <f>[9]Results!AZ47</f>
        <v>Yes</v>
      </c>
    </row>
    <row r="47" spans="2:7" x14ac:dyDescent="0.3">
      <c r="B47" s="126" t="s">
        <v>400</v>
      </c>
      <c r="C47" s="129" t="s">
        <v>88</v>
      </c>
      <c r="D47" s="125" t="s">
        <v>402</v>
      </c>
      <c r="E47" s="128" t="s">
        <v>89</v>
      </c>
      <c r="F47" s="91" t="str">
        <f>[9]Results!AY48</f>
        <v/>
      </c>
      <c r="G47" s="92" t="str">
        <f>[9]Results!AZ48</f>
        <v/>
      </c>
    </row>
    <row r="48" spans="2:7" x14ac:dyDescent="0.3">
      <c r="B48" s="126" t="s">
        <v>400</v>
      </c>
      <c r="C48" s="129" t="s">
        <v>79</v>
      </c>
      <c r="D48" s="125" t="s">
        <v>403</v>
      </c>
      <c r="E48" s="128" t="s">
        <v>80</v>
      </c>
      <c r="F48" s="91" t="str">
        <f>[9]Results!AY49</f>
        <v/>
      </c>
      <c r="G48" s="92" t="str">
        <f>[9]Results!AZ49</f>
        <v/>
      </c>
    </row>
    <row r="49" spans="2:7" x14ac:dyDescent="0.3">
      <c r="B49" s="126" t="s">
        <v>400</v>
      </c>
      <c r="C49" s="129" t="s">
        <v>84</v>
      </c>
      <c r="D49" s="125" t="s">
        <v>403</v>
      </c>
      <c r="E49" s="128" t="s">
        <v>85</v>
      </c>
      <c r="F49" s="91" t="str">
        <f>[9]Results!AY50</f>
        <v/>
      </c>
      <c r="G49" s="92" t="str">
        <f>[9]Results!AZ50</f>
        <v/>
      </c>
    </row>
    <row r="50" spans="2:7" x14ac:dyDescent="0.3">
      <c r="B50" s="126" t="s">
        <v>400</v>
      </c>
      <c r="C50" s="129" t="s">
        <v>130</v>
      </c>
      <c r="D50" s="125" t="s">
        <v>403</v>
      </c>
      <c r="E50" s="128" t="s">
        <v>131</v>
      </c>
      <c r="F50" s="91">
        <f>[9]Results!AY51</f>
        <v>675819</v>
      </c>
      <c r="G50" s="92" t="str">
        <f>[9]Results!AZ51</f>
        <v>Yes</v>
      </c>
    </row>
    <row r="51" spans="2:7" x14ac:dyDescent="0.3">
      <c r="B51" s="126" t="s">
        <v>400</v>
      </c>
      <c r="C51" s="129" t="s">
        <v>93</v>
      </c>
      <c r="D51" s="125" t="s">
        <v>403</v>
      </c>
      <c r="E51" s="128" t="s">
        <v>94</v>
      </c>
      <c r="F51" s="91" t="str">
        <f>[9]Results!AY52</f>
        <v/>
      </c>
      <c r="G51" s="92" t="str">
        <f>[9]Results!AZ52</f>
        <v/>
      </c>
    </row>
    <row r="52" spans="2:7" x14ac:dyDescent="0.3">
      <c r="B52" s="126" t="s">
        <v>400</v>
      </c>
      <c r="C52" s="129" t="s">
        <v>106</v>
      </c>
      <c r="D52" s="125" t="s">
        <v>403</v>
      </c>
      <c r="E52" s="128" t="s">
        <v>107</v>
      </c>
      <c r="F52" s="91" t="str">
        <f>[9]Results!AY53</f>
        <v/>
      </c>
      <c r="G52" s="92" t="str">
        <f>[9]Results!AZ53</f>
        <v/>
      </c>
    </row>
    <row r="53" spans="2:7" x14ac:dyDescent="0.3">
      <c r="B53" s="126" t="s">
        <v>400</v>
      </c>
      <c r="C53" s="129" t="s">
        <v>98</v>
      </c>
      <c r="D53" s="125" t="s">
        <v>403</v>
      </c>
      <c r="E53" s="128" t="s">
        <v>99</v>
      </c>
      <c r="F53" s="91" t="str">
        <f>[9]Results!AY54</f>
        <v/>
      </c>
      <c r="G53" s="92" t="str">
        <f>[9]Results!AZ54</f>
        <v/>
      </c>
    </row>
    <row r="54" spans="2:7" x14ac:dyDescent="0.3">
      <c r="B54" s="126" t="s">
        <v>400</v>
      </c>
      <c r="C54" s="129" t="s">
        <v>158</v>
      </c>
      <c r="D54" s="125" t="s">
        <v>403</v>
      </c>
      <c r="E54" s="128" t="s">
        <v>159</v>
      </c>
      <c r="F54" s="91">
        <f>[9]Results!AY55</f>
        <v>0</v>
      </c>
      <c r="G54" s="92" t="str">
        <f>[9]Results!AZ55</f>
        <v>Yes</v>
      </c>
    </row>
    <row r="55" spans="2:7" x14ac:dyDescent="0.3">
      <c r="B55" s="126" t="s">
        <v>400</v>
      </c>
      <c r="C55" s="129" t="s">
        <v>194</v>
      </c>
      <c r="D55" s="125" t="s">
        <v>403</v>
      </c>
      <c r="E55" s="128" t="s">
        <v>195</v>
      </c>
      <c r="F55" s="91">
        <f>[9]Results!AY56</f>
        <v>0</v>
      </c>
      <c r="G55" s="92" t="str">
        <f>[9]Results!AZ56</f>
        <v>Yes</v>
      </c>
    </row>
    <row r="56" spans="2:7" x14ac:dyDescent="0.3">
      <c r="B56" s="126" t="s">
        <v>404</v>
      </c>
      <c r="C56" s="129" t="s">
        <v>124</v>
      </c>
      <c r="D56" s="125" t="s">
        <v>405</v>
      </c>
      <c r="E56" s="128" t="s">
        <v>125</v>
      </c>
      <c r="F56" s="91">
        <f>[9]Results!AY57</f>
        <v>2456533</v>
      </c>
      <c r="G56" s="92" t="str">
        <f>[9]Results!AZ57</f>
        <v>Yes</v>
      </c>
    </row>
    <row r="57" spans="2:7" x14ac:dyDescent="0.3">
      <c r="B57" s="126" t="s">
        <v>404</v>
      </c>
      <c r="C57" s="129" t="s">
        <v>198</v>
      </c>
      <c r="D57" s="125" t="s">
        <v>406</v>
      </c>
      <c r="E57" s="128" t="s">
        <v>199</v>
      </c>
      <c r="F57" s="91">
        <f>[9]Results!AY58</f>
        <v>880000</v>
      </c>
      <c r="G57" s="92" t="str">
        <f>[9]Results!AZ58</f>
        <v>Yes</v>
      </c>
    </row>
    <row r="58" spans="2:7" x14ac:dyDescent="0.3">
      <c r="B58" s="126" t="s">
        <v>404</v>
      </c>
      <c r="C58" s="129" t="s">
        <v>172</v>
      </c>
      <c r="D58" s="125" t="s">
        <v>407</v>
      </c>
      <c r="E58" s="128" t="s">
        <v>173</v>
      </c>
      <c r="F58" s="91">
        <f>[9]Results!AY59</f>
        <v>0</v>
      </c>
      <c r="G58" s="92" t="str">
        <f>[9]Results!AZ59</f>
        <v>Yes</v>
      </c>
    </row>
    <row r="59" spans="2:7" x14ac:dyDescent="0.3">
      <c r="B59" s="126" t="s">
        <v>404</v>
      </c>
      <c r="C59" s="129" t="s">
        <v>204</v>
      </c>
      <c r="D59" s="125" t="s">
        <v>407</v>
      </c>
      <c r="E59" s="128" t="s">
        <v>205</v>
      </c>
      <c r="F59" s="91">
        <f>[9]Results!AY60</f>
        <v>0</v>
      </c>
      <c r="G59" s="92" t="str">
        <f>[9]Results!AZ60</f>
        <v>Yes</v>
      </c>
    </row>
    <row r="60" spans="2:7" x14ac:dyDescent="0.3">
      <c r="B60" s="126" t="s">
        <v>404</v>
      </c>
      <c r="C60" s="129" t="s">
        <v>284</v>
      </c>
      <c r="D60" s="125" t="s">
        <v>407</v>
      </c>
      <c r="E60" s="128" t="s">
        <v>285</v>
      </c>
      <c r="F60" s="91">
        <f>[9]Results!AY61</f>
        <v>0</v>
      </c>
      <c r="G60" s="92" t="str">
        <f>[9]Results!AZ61</f>
        <v>Yes</v>
      </c>
    </row>
    <row r="61" spans="2:7" x14ac:dyDescent="0.3">
      <c r="B61" s="126" t="s">
        <v>404</v>
      </c>
      <c r="C61" s="129" t="s">
        <v>96</v>
      </c>
      <c r="D61" s="125" t="s">
        <v>408</v>
      </c>
      <c r="E61" s="128" t="s">
        <v>97</v>
      </c>
      <c r="F61" s="91">
        <f>[9]Results!AY62</f>
        <v>1803736</v>
      </c>
      <c r="G61" s="92" t="str">
        <f>[9]Results!AZ62</f>
        <v>Yes</v>
      </c>
    </row>
    <row r="62" spans="2:7" x14ac:dyDescent="0.3">
      <c r="B62" s="126" t="s">
        <v>404</v>
      </c>
      <c r="C62" s="129" t="s">
        <v>144</v>
      </c>
      <c r="D62" s="125" t="s">
        <v>409</v>
      </c>
      <c r="E62" s="128" t="s">
        <v>145</v>
      </c>
      <c r="F62" s="91">
        <f>[9]Results!AY63</f>
        <v>1512752</v>
      </c>
      <c r="G62" s="92" t="str">
        <f>[9]Results!AZ63</f>
        <v>Yes</v>
      </c>
    </row>
    <row r="63" spans="2:7" x14ac:dyDescent="0.3">
      <c r="B63" s="126" t="s">
        <v>404</v>
      </c>
      <c r="C63" s="129" t="s">
        <v>166</v>
      </c>
      <c r="D63" s="125" t="s">
        <v>409</v>
      </c>
      <c r="E63" s="128" t="s">
        <v>167</v>
      </c>
      <c r="F63" s="91">
        <f>[9]Results!AY64</f>
        <v>395751</v>
      </c>
      <c r="G63" s="92" t="str">
        <f>[9]Results!AZ64</f>
        <v>No</v>
      </c>
    </row>
    <row r="64" spans="2:7" x14ac:dyDescent="0.3">
      <c r="B64" s="126" t="s">
        <v>404</v>
      </c>
      <c r="C64" s="129" t="s">
        <v>280</v>
      </c>
      <c r="D64" s="125" t="s">
        <v>409</v>
      </c>
      <c r="E64" s="128" t="s">
        <v>281</v>
      </c>
      <c r="F64" s="91">
        <f>[9]Results!AY65</f>
        <v>625428</v>
      </c>
      <c r="G64" s="92" t="str">
        <f>[9]Results!AZ65</f>
        <v>Yes</v>
      </c>
    </row>
    <row r="65" spans="2:7" x14ac:dyDescent="0.3">
      <c r="B65" s="126" t="s">
        <v>404</v>
      </c>
      <c r="C65" s="129" t="s">
        <v>82</v>
      </c>
      <c r="D65" s="125" t="s">
        <v>410</v>
      </c>
      <c r="E65" s="128" t="s">
        <v>83</v>
      </c>
      <c r="F65" s="91">
        <f>[9]Results!AY66</f>
        <v>1205088</v>
      </c>
      <c r="G65" s="92" t="str">
        <f>[9]Results!AZ66</f>
        <v>Yes</v>
      </c>
    </row>
    <row r="66" spans="2:7" x14ac:dyDescent="0.3">
      <c r="B66" s="126" t="s">
        <v>404</v>
      </c>
      <c r="C66" s="129" t="s">
        <v>128</v>
      </c>
      <c r="D66" s="125" t="s">
        <v>410</v>
      </c>
      <c r="E66" s="128" t="s">
        <v>129</v>
      </c>
      <c r="F66" s="91">
        <f>[9]Results!AY67</f>
        <v>1291083</v>
      </c>
      <c r="G66" s="92" t="str">
        <f>[9]Results!AZ67</f>
        <v>Yes</v>
      </c>
    </row>
    <row r="67" spans="2:7" x14ac:dyDescent="0.3">
      <c r="B67" s="126" t="s">
        <v>404</v>
      </c>
      <c r="C67" s="129" t="s">
        <v>192</v>
      </c>
      <c r="D67" s="125" t="s">
        <v>410</v>
      </c>
      <c r="E67" s="128" t="s">
        <v>193</v>
      </c>
      <c r="F67" s="91">
        <f>[9]Results!AY68</f>
        <v>1028663</v>
      </c>
      <c r="G67" s="92" t="str">
        <f>[9]Results!AZ68</f>
        <v>Yes</v>
      </c>
    </row>
    <row r="68" spans="2:7" x14ac:dyDescent="0.3">
      <c r="B68" s="126" t="s">
        <v>404</v>
      </c>
      <c r="C68" s="129" t="s">
        <v>250</v>
      </c>
      <c r="D68" s="125" t="s">
        <v>410</v>
      </c>
      <c r="E68" s="128" t="s">
        <v>251</v>
      </c>
      <c r="F68" s="91">
        <f>[9]Results!AY69</f>
        <v>1291083</v>
      </c>
      <c r="G68" s="92" t="str">
        <f>[9]Results!AZ69</f>
        <v>Yes</v>
      </c>
    </row>
    <row r="69" spans="2:7" x14ac:dyDescent="0.3">
      <c r="B69" s="126" t="s">
        <v>404</v>
      </c>
      <c r="C69" s="129" t="s">
        <v>270</v>
      </c>
      <c r="D69" s="125" t="s">
        <v>410</v>
      </c>
      <c r="E69" s="128" t="s">
        <v>271</v>
      </c>
      <c r="F69" s="91">
        <f>[9]Results!AY70</f>
        <v>1205088</v>
      </c>
      <c r="G69" s="92" t="str">
        <f>[9]Results!AZ70</f>
        <v>Yes</v>
      </c>
    </row>
    <row r="70" spans="2:7" x14ac:dyDescent="0.3">
      <c r="B70" s="126" t="s">
        <v>411</v>
      </c>
      <c r="C70" s="129" t="s">
        <v>126</v>
      </c>
      <c r="D70" s="125" t="s">
        <v>412</v>
      </c>
      <c r="E70" s="128" t="s">
        <v>127</v>
      </c>
      <c r="F70" s="91">
        <f>[9]Results!AY71</f>
        <v>0</v>
      </c>
      <c r="G70" s="92" t="str">
        <f>[9]Results!AZ71</f>
        <v>Yes</v>
      </c>
    </row>
    <row r="71" spans="2:7" x14ac:dyDescent="0.3">
      <c r="B71" s="126" t="s">
        <v>411</v>
      </c>
      <c r="C71" s="129" t="s">
        <v>150</v>
      </c>
      <c r="D71" s="125" t="s">
        <v>412</v>
      </c>
      <c r="E71" s="128" t="s">
        <v>151</v>
      </c>
      <c r="F71" s="91">
        <f>[9]Results!AY72</f>
        <v>0</v>
      </c>
      <c r="G71" s="92" t="str">
        <f>[9]Results!AZ72</f>
        <v>Yes</v>
      </c>
    </row>
    <row r="72" spans="2:7" x14ac:dyDescent="0.3">
      <c r="B72" s="126" t="s">
        <v>411</v>
      </c>
      <c r="C72" s="129" t="s">
        <v>212</v>
      </c>
      <c r="D72" s="125" t="s">
        <v>412</v>
      </c>
      <c r="E72" s="128" t="s">
        <v>213</v>
      </c>
      <c r="F72" s="91">
        <f>[9]Results!AY73</f>
        <v>0</v>
      </c>
      <c r="G72" s="92" t="str">
        <f>[9]Results!AZ73</f>
        <v>Yes</v>
      </c>
    </row>
    <row r="73" spans="2:7" x14ac:dyDescent="0.3">
      <c r="B73" s="126" t="s">
        <v>411</v>
      </c>
      <c r="C73" s="129" t="s">
        <v>242</v>
      </c>
      <c r="D73" s="125" t="s">
        <v>412</v>
      </c>
      <c r="E73" s="128" t="s">
        <v>243</v>
      </c>
      <c r="F73" s="91">
        <f>[9]Results!AY74</f>
        <v>0</v>
      </c>
      <c r="G73" s="92" t="str">
        <f>[9]Results!AZ74</f>
        <v>Yes</v>
      </c>
    </row>
    <row r="74" spans="2:7" x14ac:dyDescent="0.3">
      <c r="B74" s="126" t="s">
        <v>411</v>
      </c>
      <c r="C74" s="129" t="s">
        <v>256</v>
      </c>
      <c r="D74" s="125" t="s">
        <v>412</v>
      </c>
      <c r="E74" s="128" t="s">
        <v>257</v>
      </c>
      <c r="F74" s="91">
        <f>[9]Results!AY75</f>
        <v>0</v>
      </c>
      <c r="G74" s="92" t="str">
        <f>[9]Results!AZ75</f>
        <v>Yes</v>
      </c>
    </row>
    <row r="75" spans="2:7" x14ac:dyDescent="0.3">
      <c r="B75" s="126" t="s">
        <v>411</v>
      </c>
      <c r="C75" s="129" t="s">
        <v>260</v>
      </c>
      <c r="D75" s="125" t="s">
        <v>412</v>
      </c>
      <c r="E75" s="128" t="s">
        <v>261</v>
      </c>
      <c r="F75" s="91">
        <f>[9]Results!AY76</f>
        <v>0</v>
      </c>
      <c r="G75" s="92" t="str">
        <f>[9]Results!AZ76</f>
        <v>Yes</v>
      </c>
    </row>
    <row r="76" spans="2:7" x14ac:dyDescent="0.3">
      <c r="B76" s="126" t="s">
        <v>411</v>
      </c>
      <c r="C76" s="129" t="s">
        <v>236</v>
      </c>
      <c r="D76" s="125" t="s">
        <v>413</v>
      </c>
      <c r="E76" s="128" t="s">
        <v>237</v>
      </c>
      <c r="F76" s="91">
        <f>[9]Results!AY77</f>
        <v>0</v>
      </c>
      <c r="G76" s="92" t="str">
        <f>[9]Results!AZ77</f>
        <v>No</v>
      </c>
    </row>
    <row r="77" spans="2:7" x14ac:dyDescent="0.3">
      <c r="B77" s="126" t="s">
        <v>411</v>
      </c>
      <c r="C77" s="129" t="s">
        <v>136</v>
      </c>
      <c r="D77" s="125" t="s">
        <v>414</v>
      </c>
      <c r="E77" s="128" t="s">
        <v>137</v>
      </c>
      <c r="F77" s="91">
        <f>[9]Results!AY78</f>
        <v>3383146</v>
      </c>
      <c r="G77" s="92" t="str">
        <f>[9]Results!AZ78</f>
        <v>Yes</v>
      </c>
    </row>
    <row r="78" spans="2:7" x14ac:dyDescent="0.3">
      <c r="B78" s="126" t="s">
        <v>411</v>
      </c>
      <c r="C78" s="129" t="s">
        <v>186</v>
      </c>
      <c r="D78" s="125" t="s">
        <v>415</v>
      </c>
      <c r="E78" s="128" t="s">
        <v>187</v>
      </c>
      <c r="F78" s="91">
        <f>[9]Results!AY79</f>
        <v>2777297</v>
      </c>
      <c r="G78" s="92" t="str">
        <f>[9]Results!AZ79</f>
        <v>Yes</v>
      </c>
    </row>
    <row r="79" spans="2:7" x14ac:dyDescent="0.3">
      <c r="B79" s="126" t="s">
        <v>411</v>
      </c>
      <c r="C79" s="129" t="s">
        <v>222</v>
      </c>
      <c r="D79" s="125" t="s">
        <v>416</v>
      </c>
      <c r="E79" s="128" t="s">
        <v>223</v>
      </c>
      <c r="F79" s="91">
        <f>[9]Results!AY80</f>
        <v>0</v>
      </c>
      <c r="G79" s="92" t="str">
        <f>[9]Results!AZ80</f>
        <v>Yes</v>
      </c>
    </row>
    <row r="80" spans="2:7" x14ac:dyDescent="0.3">
      <c r="B80" s="126" t="s">
        <v>411</v>
      </c>
      <c r="C80" s="129" t="s">
        <v>146</v>
      </c>
      <c r="D80" s="125" t="s">
        <v>417</v>
      </c>
      <c r="E80" s="128" t="s">
        <v>147</v>
      </c>
      <c r="F80" s="91">
        <f>[9]Results!AY81</f>
        <v>0</v>
      </c>
      <c r="G80" s="92" t="str">
        <f>[9]Results!AZ81</f>
        <v>Yes</v>
      </c>
    </row>
    <row r="81" spans="2:7" x14ac:dyDescent="0.3">
      <c r="B81" s="126" t="s">
        <v>411</v>
      </c>
      <c r="C81" s="129" t="s">
        <v>184</v>
      </c>
      <c r="D81" s="125" t="s">
        <v>417</v>
      </c>
      <c r="E81" s="128" t="s">
        <v>185</v>
      </c>
      <c r="F81" s="91">
        <f>[9]Results!AY82</f>
        <v>0</v>
      </c>
      <c r="G81" s="92" t="str">
        <f>[9]Results!AZ82</f>
        <v>Yes</v>
      </c>
    </row>
    <row r="82" spans="2:7" x14ac:dyDescent="0.3">
      <c r="B82" s="126" t="s">
        <v>411</v>
      </c>
      <c r="C82" s="129" t="s">
        <v>282</v>
      </c>
      <c r="D82" s="125" t="s">
        <v>417</v>
      </c>
      <c r="E82" s="128" t="s">
        <v>283</v>
      </c>
      <c r="F82" s="91">
        <f>[9]Results!AY83</f>
        <v>0</v>
      </c>
      <c r="G82" s="92" t="str">
        <f>[9]Results!AZ83</f>
        <v>Yes</v>
      </c>
    </row>
    <row r="83" spans="2:7" x14ac:dyDescent="0.3">
      <c r="B83" s="126" t="s">
        <v>411</v>
      </c>
      <c r="C83" s="129" t="s">
        <v>108</v>
      </c>
      <c r="D83" s="125" t="s">
        <v>418</v>
      </c>
      <c r="E83" s="128" t="s">
        <v>109</v>
      </c>
      <c r="F83" s="91">
        <f>[9]Results!AY84</f>
        <v>4810470</v>
      </c>
      <c r="G83" s="92" t="str">
        <f>[9]Results!AZ84</f>
        <v>Yes</v>
      </c>
    </row>
    <row r="84" spans="2:7" x14ac:dyDescent="0.3">
      <c r="B84" s="126" t="s">
        <v>411</v>
      </c>
      <c r="C84" s="129" t="s">
        <v>104</v>
      </c>
      <c r="D84" s="125" t="s">
        <v>419</v>
      </c>
      <c r="E84" s="128" t="s">
        <v>105</v>
      </c>
      <c r="F84" s="91">
        <f>[9]Results!AY85</f>
        <v>4767506</v>
      </c>
      <c r="G84" s="92" t="str">
        <f>[9]Results!AZ85</f>
        <v>Yes</v>
      </c>
    </row>
    <row r="85" spans="2:7" ht="15" thickBot="1" x14ac:dyDescent="0.35">
      <c r="B85" s="126" t="s">
        <v>411</v>
      </c>
      <c r="C85" s="129" t="s">
        <v>134</v>
      </c>
      <c r="D85" s="125" t="s">
        <v>420</v>
      </c>
      <c r="E85" s="128" t="s">
        <v>135</v>
      </c>
      <c r="F85" s="91">
        <f>[9]Results!AY86</f>
        <v>2068233</v>
      </c>
      <c r="G85" s="92" t="str">
        <f>[9]Results!AZ86</f>
        <v>Yes</v>
      </c>
    </row>
    <row r="86" spans="2:7" x14ac:dyDescent="0.3">
      <c r="B86" s="130" t="s">
        <v>411</v>
      </c>
      <c r="C86" s="131" t="s">
        <v>164</v>
      </c>
      <c r="D86" s="125" t="s">
        <v>421</v>
      </c>
      <c r="E86" s="132" t="s">
        <v>165</v>
      </c>
      <c r="F86" s="89">
        <f>[9]Results!AY87</f>
        <v>2726465</v>
      </c>
      <c r="G86" s="90" t="str">
        <f>[9]Results!AZ87</f>
        <v>Yes</v>
      </c>
    </row>
    <row r="87" spans="2:7" x14ac:dyDescent="0.3">
      <c r="B87" s="126" t="s">
        <v>411</v>
      </c>
      <c r="C87" s="129" t="s">
        <v>102</v>
      </c>
      <c r="D87" s="125" t="s">
        <v>422</v>
      </c>
      <c r="E87" s="128" t="s">
        <v>103</v>
      </c>
      <c r="F87" s="91" t="str">
        <f>[9]Results!AY88</f>
        <v/>
      </c>
      <c r="G87" s="92" t="str">
        <f>[9]Results!AZ88</f>
        <v/>
      </c>
    </row>
    <row r="88" spans="2:7" x14ac:dyDescent="0.3">
      <c r="B88" s="126" t="s">
        <v>423</v>
      </c>
      <c r="C88" s="129" t="s">
        <v>174</v>
      </c>
      <c r="D88" s="125" t="s">
        <v>424</v>
      </c>
      <c r="E88" s="128" t="s">
        <v>175</v>
      </c>
      <c r="F88" s="91">
        <f>[9]Results!AY89</f>
        <v>6369598</v>
      </c>
      <c r="G88" s="92" t="str">
        <f>[9]Results!AZ89</f>
        <v>Yes</v>
      </c>
    </row>
    <row r="89" spans="2:7" x14ac:dyDescent="0.3">
      <c r="B89" s="126" t="s">
        <v>423</v>
      </c>
      <c r="C89" s="129" t="s">
        <v>154</v>
      </c>
      <c r="D89" s="125" t="s">
        <v>425</v>
      </c>
      <c r="E89" s="128" t="s">
        <v>155</v>
      </c>
      <c r="F89" s="91">
        <f>[9]Results!AY90</f>
        <v>1723188</v>
      </c>
      <c r="G89" s="92" t="str">
        <f>[9]Results!AZ90</f>
        <v>No</v>
      </c>
    </row>
    <row r="90" spans="2:7" x14ac:dyDescent="0.3">
      <c r="B90" s="126" t="s">
        <v>423</v>
      </c>
      <c r="C90" s="129" t="s">
        <v>162</v>
      </c>
      <c r="D90" s="125" t="s">
        <v>426</v>
      </c>
      <c r="E90" s="128" t="s">
        <v>163</v>
      </c>
      <c r="F90" s="91">
        <f>[9]Results!AY91</f>
        <v>3009326</v>
      </c>
      <c r="G90" s="92" t="str">
        <f>[9]Results!AZ91</f>
        <v>Yes</v>
      </c>
    </row>
    <row r="91" spans="2:7" x14ac:dyDescent="0.3">
      <c r="B91" s="126" t="s">
        <v>423</v>
      </c>
      <c r="C91" s="129" t="s">
        <v>228</v>
      </c>
      <c r="D91" s="125" t="s">
        <v>426</v>
      </c>
      <c r="E91" s="128" t="s">
        <v>229</v>
      </c>
      <c r="F91" s="91">
        <f>[9]Results!AY92</f>
        <v>858000</v>
      </c>
      <c r="G91" s="92" t="str">
        <f>[9]Results!AZ92</f>
        <v>Yes</v>
      </c>
    </row>
    <row r="92" spans="2:7" x14ac:dyDescent="0.3">
      <c r="B92" s="126" t="s">
        <v>423</v>
      </c>
      <c r="C92" s="129" t="s">
        <v>226</v>
      </c>
      <c r="D92" s="125" t="s">
        <v>427</v>
      </c>
      <c r="E92" s="128" t="s">
        <v>227</v>
      </c>
      <c r="F92" s="91">
        <f>[9]Results!AY93</f>
        <v>2843356</v>
      </c>
      <c r="G92" s="92" t="str">
        <f>[9]Results!AZ93</f>
        <v>Yes</v>
      </c>
    </row>
    <row r="93" spans="2:7" x14ac:dyDescent="0.3">
      <c r="B93" s="126" t="s">
        <v>423</v>
      </c>
      <c r="C93" s="129" t="s">
        <v>100</v>
      </c>
      <c r="D93" s="125" t="s">
        <v>427</v>
      </c>
      <c r="E93" s="128" t="s">
        <v>101</v>
      </c>
      <c r="F93" s="91">
        <f>[9]Results!AY94</f>
        <v>0</v>
      </c>
      <c r="G93" s="92" t="str">
        <f>[9]Results!AZ94</f>
        <v>No</v>
      </c>
    </row>
    <row r="94" spans="2:7" x14ac:dyDescent="0.3">
      <c r="B94" s="126" t="s">
        <v>423</v>
      </c>
      <c r="C94" s="129" t="s">
        <v>118</v>
      </c>
      <c r="D94" s="125" t="s">
        <v>427</v>
      </c>
      <c r="E94" s="128" t="s">
        <v>119</v>
      </c>
      <c r="F94" s="91">
        <f>[9]Results!AY95</f>
        <v>1360014</v>
      </c>
      <c r="G94" s="92" t="str">
        <f>[9]Results!AZ95</f>
        <v>No</v>
      </c>
    </row>
    <row r="95" spans="2:7" x14ac:dyDescent="0.3">
      <c r="B95" s="126" t="s">
        <v>423</v>
      </c>
      <c r="C95" s="129" t="s">
        <v>264</v>
      </c>
      <c r="D95" s="125" t="s">
        <v>428</v>
      </c>
      <c r="E95" s="128" t="s">
        <v>265</v>
      </c>
      <c r="F95" s="91">
        <f>[9]Results!AY96</f>
        <v>0</v>
      </c>
      <c r="G95" s="92" t="str">
        <f>[9]Results!AZ96</f>
        <v>Yes</v>
      </c>
    </row>
    <row r="96" spans="2:7" x14ac:dyDescent="0.3">
      <c r="B96" s="126" t="s">
        <v>423</v>
      </c>
      <c r="C96" s="129" t="s">
        <v>114</v>
      </c>
      <c r="D96" s="125" t="s">
        <v>429</v>
      </c>
      <c r="E96" s="128" t="s">
        <v>115</v>
      </c>
      <c r="F96" s="91">
        <f>[9]Results!AY97</f>
        <v>883039</v>
      </c>
      <c r="G96" s="92" t="str">
        <f>[9]Results!AZ97</f>
        <v>No</v>
      </c>
    </row>
    <row r="97" spans="2:7" x14ac:dyDescent="0.3">
      <c r="B97" s="126" t="s">
        <v>423</v>
      </c>
      <c r="C97" s="129" t="s">
        <v>152</v>
      </c>
      <c r="D97" s="125" t="s">
        <v>429</v>
      </c>
      <c r="E97" s="128" t="s">
        <v>153</v>
      </c>
      <c r="F97" s="91">
        <f>[9]Results!AY98</f>
        <v>2219836</v>
      </c>
      <c r="G97" s="92" t="str">
        <f>[9]Results!AZ98</f>
        <v>Yes</v>
      </c>
    </row>
    <row r="98" spans="2:7" x14ac:dyDescent="0.3">
      <c r="B98" s="126" t="s">
        <v>423</v>
      </c>
      <c r="C98" s="129" t="s">
        <v>286</v>
      </c>
      <c r="D98" s="125" t="s">
        <v>429</v>
      </c>
      <c r="E98" s="128" t="s">
        <v>287</v>
      </c>
      <c r="F98" s="91">
        <f>[9]Results!AY99</f>
        <v>3035911</v>
      </c>
      <c r="G98" s="92" t="str">
        <f>[9]Results!AZ99</f>
        <v>No</v>
      </c>
    </row>
    <row r="99" spans="2:7" x14ac:dyDescent="0.3">
      <c r="B99" s="126" t="s">
        <v>430</v>
      </c>
      <c r="C99" s="129" t="s">
        <v>176</v>
      </c>
      <c r="D99" s="125" t="s">
        <v>431</v>
      </c>
      <c r="E99" s="128" t="s">
        <v>177</v>
      </c>
      <c r="F99" s="91">
        <f>[9]Results!AY100</f>
        <v>2032294</v>
      </c>
      <c r="G99" s="92" t="str">
        <f>[9]Results!AZ100</f>
        <v>No</v>
      </c>
    </row>
    <row r="100" spans="2:7" x14ac:dyDescent="0.3">
      <c r="B100" s="126" t="s">
        <v>430</v>
      </c>
      <c r="C100" s="129" t="s">
        <v>138</v>
      </c>
      <c r="D100" s="125" t="s">
        <v>432</v>
      </c>
      <c r="E100" s="128" t="s">
        <v>139</v>
      </c>
      <c r="F100" s="91">
        <f>[9]Results!AY101</f>
        <v>4645314</v>
      </c>
      <c r="G100" s="92" t="str">
        <f>[9]Results!AZ101</f>
        <v>Yes</v>
      </c>
    </row>
    <row r="101" spans="2:7" x14ac:dyDescent="0.3">
      <c r="B101" s="126" t="s">
        <v>430</v>
      </c>
      <c r="C101" s="129" t="s">
        <v>238</v>
      </c>
      <c r="D101" s="125" t="s">
        <v>433</v>
      </c>
      <c r="E101" s="128" t="s">
        <v>239</v>
      </c>
      <c r="F101" s="91">
        <f>[9]Results!AY102</f>
        <v>0</v>
      </c>
      <c r="G101" s="92" t="str">
        <f>[9]Results!AZ102</f>
        <v>Yes</v>
      </c>
    </row>
    <row r="102" spans="2:7" x14ac:dyDescent="0.3">
      <c r="B102" s="126" t="s">
        <v>430</v>
      </c>
      <c r="C102" s="129" t="s">
        <v>116</v>
      </c>
      <c r="D102" s="125" t="s">
        <v>434</v>
      </c>
      <c r="E102" s="128" t="s">
        <v>117</v>
      </c>
      <c r="F102" s="91">
        <f>[9]Results!AY103</f>
        <v>3692000</v>
      </c>
      <c r="G102" s="92" t="str">
        <f>[9]Results!AZ103</f>
        <v>Yes</v>
      </c>
    </row>
    <row r="103" spans="2:7" x14ac:dyDescent="0.3">
      <c r="B103" s="126" t="s">
        <v>430</v>
      </c>
      <c r="C103" s="129" t="s">
        <v>91</v>
      </c>
      <c r="D103" s="125" t="s">
        <v>435</v>
      </c>
      <c r="E103" s="128" t="s">
        <v>92</v>
      </c>
      <c r="F103" s="91">
        <f>[9]Results!AY104</f>
        <v>0</v>
      </c>
      <c r="G103" s="92" t="str">
        <f>[9]Results!AZ104</f>
        <v>No</v>
      </c>
    </row>
    <row r="104" spans="2:7" x14ac:dyDescent="0.3">
      <c r="B104" s="126" t="s">
        <v>430</v>
      </c>
      <c r="C104" s="129" t="s">
        <v>142</v>
      </c>
      <c r="D104" s="125" t="s">
        <v>436</v>
      </c>
      <c r="E104" s="128" t="s">
        <v>143</v>
      </c>
      <c r="F104" s="91">
        <f>[9]Results!AY105</f>
        <v>1000000</v>
      </c>
      <c r="G104" s="92" t="str">
        <f>[9]Results!AZ105</f>
        <v>Yes</v>
      </c>
    </row>
    <row r="105" spans="2:7" x14ac:dyDescent="0.3">
      <c r="B105" s="126" t="s">
        <v>430</v>
      </c>
      <c r="C105" s="129" t="s">
        <v>156</v>
      </c>
      <c r="D105" s="125" t="s">
        <v>437</v>
      </c>
      <c r="E105" s="128" t="s">
        <v>157</v>
      </c>
      <c r="F105" s="91">
        <f>[9]Results!AY106</f>
        <v>618909</v>
      </c>
      <c r="G105" s="92" t="str">
        <f>[9]Results!AZ106</f>
        <v>Yes</v>
      </c>
    </row>
    <row r="106" spans="2:7" x14ac:dyDescent="0.3">
      <c r="B106" s="126" t="s">
        <v>438</v>
      </c>
      <c r="C106" s="129" t="s">
        <v>216</v>
      </c>
      <c r="D106" s="125" t="s">
        <v>439</v>
      </c>
      <c r="E106" s="128" t="s">
        <v>217</v>
      </c>
      <c r="F106" s="91">
        <f>[9]Results!AY107</f>
        <v>560400</v>
      </c>
      <c r="G106" s="92" t="str">
        <f>[9]Results!AZ107</f>
        <v>Yes</v>
      </c>
    </row>
    <row r="107" spans="2:7" x14ac:dyDescent="0.3">
      <c r="B107" s="126" t="s">
        <v>438</v>
      </c>
      <c r="C107" s="129" t="s">
        <v>200</v>
      </c>
      <c r="D107" s="125" t="s">
        <v>440</v>
      </c>
      <c r="E107" s="128" t="s">
        <v>201</v>
      </c>
      <c r="F107" s="91">
        <f>[9]Results!AY108</f>
        <v>2949350</v>
      </c>
      <c r="G107" s="92" t="str">
        <f>[9]Results!AZ108</f>
        <v>Yes</v>
      </c>
    </row>
    <row r="108" spans="2:7" x14ac:dyDescent="0.3">
      <c r="B108" s="126" t="s">
        <v>438</v>
      </c>
      <c r="C108" s="129" t="s">
        <v>208</v>
      </c>
      <c r="D108" s="125" t="s">
        <v>441</v>
      </c>
      <c r="E108" s="128" t="s">
        <v>209</v>
      </c>
      <c r="F108" s="91">
        <f>[9]Results!AY109</f>
        <v>5380420</v>
      </c>
      <c r="G108" s="92" t="str">
        <f>[9]Results!AZ109</f>
        <v>Yes</v>
      </c>
    </row>
    <row r="109" spans="2:7" x14ac:dyDescent="0.3">
      <c r="B109" s="126" t="s">
        <v>438</v>
      </c>
      <c r="C109" s="129" t="s">
        <v>240</v>
      </c>
      <c r="D109" s="125" t="s">
        <v>442</v>
      </c>
      <c r="E109" s="128" t="s">
        <v>241</v>
      </c>
      <c r="F109" s="91">
        <f>[9]Results!AY110</f>
        <v>6346251</v>
      </c>
      <c r="G109" s="92" t="str">
        <f>[9]Results!AZ110</f>
        <v>Yes</v>
      </c>
    </row>
    <row r="110" spans="2:7" x14ac:dyDescent="0.3">
      <c r="B110" s="126" t="s">
        <v>438</v>
      </c>
      <c r="C110" s="129" t="s">
        <v>248</v>
      </c>
      <c r="D110" s="125" t="s">
        <v>443</v>
      </c>
      <c r="E110" s="128" t="s">
        <v>249</v>
      </c>
      <c r="F110" s="91">
        <f>[9]Results!AY111</f>
        <v>3775878</v>
      </c>
      <c r="G110" s="92" t="str">
        <f>[9]Results!AZ111</f>
        <v>Yes</v>
      </c>
    </row>
  </sheetData>
  <mergeCells count="5">
    <mergeCell ref="E2:F2"/>
    <mergeCell ref="B3:B4"/>
    <mergeCell ref="C3:C4"/>
    <mergeCell ref="E3:E4"/>
    <mergeCell ref="D3:D4"/>
  </mergeCells>
  <hyperlinks>
    <hyperlink ref="E1" location="'Front Sheet'!A1" display="Back to the Front Sheet" xr:uid="{AA1C3764-9B73-4F02-BA41-450CABB1DC9D}"/>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824154017C5C4084C585B003F9199E" ma:contentTypeVersion="11" ma:contentTypeDescription="Create a new document." ma:contentTypeScope="" ma:versionID="a0a3e27d4521cbfed181e3766af99e67">
  <xsd:schema xmlns:xsd="http://www.w3.org/2001/XMLSchema" xmlns:xs="http://www.w3.org/2001/XMLSchema" xmlns:p="http://schemas.microsoft.com/office/2006/metadata/properties" xmlns:ns2="af14f022-0ccd-4f26-83d1-05ac0174543b" xmlns:ns3="824ea158-d237-4f5c-9dc2-2d896c19bab1" targetNamespace="http://schemas.microsoft.com/office/2006/metadata/properties" ma:root="true" ma:fieldsID="c54ff3ff48cda74f3ede4fb4731189ac" ns2:_="" ns3:_="">
    <xsd:import namespace="af14f022-0ccd-4f26-83d1-05ac0174543b"/>
    <xsd:import namespace="824ea158-d237-4f5c-9dc2-2d896c19bab1"/>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4f022-0ccd-4f26-83d1-05ac0174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4ea158-d237-4f5c-9dc2-2d896c19bab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4E12D3-E1FA-4D71-BFC0-037921B1BA4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3.xml><?xml version="1.0" encoding="utf-8"?>
<ds:datastoreItem xmlns:ds="http://schemas.openxmlformats.org/officeDocument/2006/customXml" ds:itemID="{F29549C8-9235-4333-9A48-5F386A04D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14f022-0ccd-4f26-83d1-05ac0174543b"/>
    <ds:schemaRef ds:uri="824ea158-d237-4f5c-9dc2-2d896c19ba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Doble, Rosalind</cp:lastModifiedBy>
  <cp:revision/>
  <dcterms:created xsi:type="dcterms:W3CDTF">2015-07-07T07:47:13Z</dcterms:created>
  <dcterms:modified xsi:type="dcterms:W3CDTF">2022-02-08T15:49:26Z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0x01010010824154017C5C4084C585B003F9199E</vt:lpwstr>
  </property>
</Properties>
</file>