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68" windowWidth="9600" windowHeight="4320" tabRatio="798" activeTab="0"/>
  </bookViews>
  <sheets>
    <sheet name="Provider" sheetId="1" r:id="rId1"/>
    <sheet name="Region" sheetId="2" r:id="rId2"/>
    <sheet name="Notes" sheetId="3" r:id="rId3"/>
  </sheets>
  <definedNames>
    <definedName name="_xlfn.COUNTIFS" hidden="1">#NAME?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<sst xmlns="http://schemas.openxmlformats.org/spreadsheetml/2006/main" count="1463" uniqueCount="742">
  <si>
    <t>Title:</t>
  </si>
  <si>
    <t>Period:</t>
  </si>
  <si>
    <t>Source:</t>
  </si>
  <si>
    <t>Published:</t>
  </si>
  <si>
    <t>Revised:</t>
  </si>
  <si>
    <t>Basis:</t>
  </si>
  <si>
    <t>Status:</t>
  </si>
  <si>
    <t>Contact:</t>
  </si>
  <si>
    <t>Org Code</t>
  </si>
  <si>
    <t>Period</t>
  </si>
  <si>
    <t>Org Name</t>
  </si>
  <si>
    <t>Year</t>
  </si>
  <si>
    <t>England</t>
  </si>
  <si>
    <t>Summary:</t>
  </si>
  <si>
    <t>Notes</t>
  </si>
  <si>
    <t>Public</t>
  </si>
  <si>
    <t>Y56</t>
  </si>
  <si>
    <t>Region Code</t>
  </si>
  <si>
    <t>Region Name</t>
  </si>
  <si>
    <t>england.nhsdata@nhs.net</t>
  </si>
  <si>
    <t>Y58</t>
  </si>
  <si>
    <t>Y59</t>
  </si>
  <si>
    <t>Y60</t>
  </si>
  <si>
    <t>Y61</t>
  </si>
  <si>
    <t>Y62</t>
  </si>
  <si>
    <t>Y63</t>
  </si>
  <si>
    <t>Monthly Referral Return</t>
  </si>
  <si>
    <t>Monthly data relating to referrals for first consultant outpatient appointments.</t>
  </si>
  <si>
    <t>Monthly Referral Return, NHS England and NHS Improvement, collected via SDCS</t>
  </si>
  <si>
    <t xml:space="preserve">GP Referrals Made 
(Specific Acute) </t>
  </si>
  <si>
    <t xml:space="preserve">Other Referrals Made 
(Specific Acute) </t>
  </si>
  <si>
    <t>Note:</t>
  </si>
  <si>
    <t>1. Excludes non-English commissioned activity and includes all providers who have submitted data.</t>
  </si>
  <si>
    <t>Provider</t>
  </si>
  <si>
    <t>7A1</t>
  </si>
  <si>
    <t>DX1</t>
  </si>
  <si>
    <t>NLG</t>
  </si>
  <si>
    <t>NQV</t>
  </si>
  <si>
    <t>NT314</t>
  </si>
  <si>
    <t>NT3X3</t>
  </si>
  <si>
    <t>NT405</t>
  </si>
  <si>
    <t>NT406</t>
  </si>
  <si>
    <t>NT409</t>
  </si>
  <si>
    <t>NT411</t>
  </si>
  <si>
    <t>NT416</t>
  </si>
  <si>
    <t>NT421</t>
  </si>
  <si>
    <t>NT422</t>
  </si>
  <si>
    <t>NT436</t>
  </si>
  <si>
    <t>NT437</t>
  </si>
  <si>
    <t>NT451</t>
  </si>
  <si>
    <t>NTP15</t>
  </si>
  <si>
    <t>NVC0M</t>
  </si>
  <si>
    <t>NYW02</t>
  </si>
  <si>
    <t>NYW03</t>
  </si>
  <si>
    <t>R1H</t>
  </si>
  <si>
    <t>R1K</t>
  </si>
  <si>
    <t>RAL</t>
  </si>
  <si>
    <t>RAN</t>
  </si>
  <si>
    <t>RAP</t>
  </si>
  <si>
    <t>RAS</t>
  </si>
  <si>
    <t>RAT</t>
  </si>
  <si>
    <t>RAX</t>
  </si>
  <si>
    <t>RF4</t>
  </si>
  <si>
    <t>RJ1</t>
  </si>
  <si>
    <t>RJ2</t>
  </si>
  <si>
    <t>RJ6</t>
  </si>
  <si>
    <t>RJ7</t>
  </si>
  <si>
    <t>RJZ</t>
  </si>
  <si>
    <t>RKE</t>
  </si>
  <si>
    <t>RP4</t>
  </si>
  <si>
    <t>RP6</t>
  </si>
  <si>
    <t>RPY</t>
  </si>
  <si>
    <t>RQM</t>
  </si>
  <si>
    <t>RQX</t>
  </si>
  <si>
    <t>RQY</t>
  </si>
  <si>
    <t>RRV</t>
  </si>
  <si>
    <t>RV3</t>
  </si>
  <si>
    <t>RVR</t>
  </si>
  <si>
    <t>RWK</t>
  </si>
  <si>
    <t>RYJ</t>
  </si>
  <si>
    <t>AAH</t>
  </si>
  <si>
    <t>AXG</t>
  </si>
  <si>
    <t>NEJ01</t>
  </si>
  <si>
    <t>NQT5K</t>
  </si>
  <si>
    <t>NR5</t>
  </si>
  <si>
    <t>NT206</t>
  </si>
  <si>
    <t>NT211</t>
  </si>
  <si>
    <t>NT215</t>
  </si>
  <si>
    <t>NT233</t>
  </si>
  <si>
    <t>NT238</t>
  </si>
  <si>
    <t>NT302</t>
  </si>
  <si>
    <t>NT402</t>
  </si>
  <si>
    <t>NT419</t>
  </si>
  <si>
    <t>NT430</t>
  </si>
  <si>
    <t>NT443</t>
  </si>
  <si>
    <t>NTPH1</t>
  </si>
  <si>
    <t>NTPH2</t>
  </si>
  <si>
    <t>NTPH3</t>
  </si>
  <si>
    <t>NTPH5</t>
  </si>
  <si>
    <t>NVC04</t>
  </si>
  <si>
    <t>NVC08</t>
  </si>
  <si>
    <t>NVC09</t>
  </si>
  <si>
    <t>NVC22</t>
  </si>
  <si>
    <t>NXP</t>
  </si>
  <si>
    <t>RA4</t>
  </si>
  <si>
    <t>RA7</t>
  </si>
  <si>
    <t>RA9</t>
  </si>
  <si>
    <t>RBD</t>
  </si>
  <si>
    <t>RBZ</t>
  </si>
  <si>
    <t>RD1</t>
  </si>
  <si>
    <t>RDY</t>
  </si>
  <si>
    <t>REF</t>
  </si>
  <si>
    <t>RH5</t>
  </si>
  <si>
    <t>RH8</t>
  </si>
  <si>
    <t>RJ8</t>
  </si>
  <si>
    <t>RK9</t>
  </si>
  <si>
    <t>RN3</t>
  </si>
  <si>
    <t>RNZ</t>
  </si>
  <si>
    <t>RTE</t>
  </si>
  <si>
    <t>RVJ</t>
  </si>
  <si>
    <t>ADP02</t>
  </si>
  <si>
    <t>AJX</t>
  </si>
  <si>
    <t>NNE</t>
  </si>
  <si>
    <t>NT212</t>
  </si>
  <si>
    <t>NT218</t>
  </si>
  <si>
    <t>NT241</t>
  </si>
  <si>
    <t>NT304</t>
  </si>
  <si>
    <t>NT305</t>
  </si>
  <si>
    <t>NT308</t>
  </si>
  <si>
    <t>NT309</t>
  </si>
  <si>
    <t>NT310</t>
  </si>
  <si>
    <t>NT312</t>
  </si>
  <si>
    <t>NT343</t>
  </si>
  <si>
    <t>NT344</t>
  </si>
  <si>
    <t>NT345</t>
  </si>
  <si>
    <t>NT364</t>
  </si>
  <si>
    <t>NT408</t>
  </si>
  <si>
    <t>NT410</t>
  </si>
  <si>
    <t>NT417</t>
  </si>
  <si>
    <t>NT418</t>
  </si>
  <si>
    <t>NT428</t>
  </si>
  <si>
    <t>NT431</t>
  </si>
  <si>
    <t>NT433</t>
  </si>
  <si>
    <t>NT435</t>
  </si>
  <si>
    <t>NT455</t>
  </si>
  <si>
    <t>NTP11</t>
  </si>
  <si>
    <t>NTP16</t>
  </si>
  <si>
    <t>NTPAD</t>
  </si>
  <si>
    <t>NV1</t>
  </si>
  <si>
    <t>NV323</t>
  </si>
  <si>
    <t>NVC01</t>
  </si>
  <si>
    <t>NVC02</t>
  </si>
  <si>
    <t>NVC11</t>
  </si>
  <si>
    <t>NVC25</t>
  </si>
  <si>
    <t>NVM</t>
  </si>
  <si>
    <t>NWX</t>
  </si>
  <si>
    <t>NXM01</t>
  </si>
  <si>
    <t>NYG</t>
  </si>
  <si>
    <t>R1C</t>
  </si>
  <si>
    <t>R1F</t>
  </si>
  <si>
    <t>RA2</t>
  </si>
  <si>
    <t>RDR</t>
  </si>
  <si>
    <t>RDU</t>
  </si>
  <si>
    <t>RHM</t>
  </si>
  <si>
    <t>RHU</t>
  </si>
  <si>
    <t>RHW</t>
  </si>
  <si>
    <t>RN5</t>
  </si>
  <si>
    <t>RN7</t>
  </si>
  <si>
    <t>RPA</t>
  </si>
  <si>
    <t>RPC</t>
  </si>
  <si>
    <t>RTH</t>
  </si>
  <si>
    <t>RTK</t>
  </si>
  <si>
    <t>RTP</t>
  </si>
  <si>
    <t>RVV</t>
  </si>
  <si>
    <t>RW1</t>
  </si>
  <si>
    <t>RWF</t>
  </si>
  <si>
    <t>RWX</t>
  </si>
  <si>
    <t>RXC</t>
  </si>
  <si>
    <t>RXQ</t>
  </si>
  <si>
    <t>RYR</t>
  </si>
  <si>
    <t>RYY</t>
  </si>
  <si>
    <t>NT213</t>
  </si>
  <si>
    <t>NT226</t>
  </si>
  <si>
    <t>NT230</t>
  </si>
  <si>
    <t>NT235</t>
  </si>
  <si>
    <t>NT242</t>
  </si>
  <si>
    <t>NT301</t>
  </si>
  <si>
    <t>NT30A</t>
  </si>
  <si>
    <t>NT320</t>
  </si>
  <si>
    <t>NT321</t>
  </si>
  <si>
    <t>NT322</t>
  </si>
  <si>
    <t>NT412</t>
  </si>
  <si>
    <t>NT424</t>
  </si>
  <si>
    <t>NT427</t>
  </si>
  <si>
    <t>NT429</t>
  </si>
  <si>
    <t>NT441</t>
  </si>
  <si>
    <t>NT445</t>
  </si>
  <si>
    <t>NT450</t>
  </si>
  <si>
    <t>NTP13</t>
  </si>
  <si>
    <t>NVC17</t>
  </si>
  <si>
    <t>NVC21</t>
  </si>
  <si>
    <t>NVC23</t>
  </si>
  <si>
    <t>NVC27</t>
  </si>
  <si>
    <t>NVC40</t>
  </si>
  <si>
    <t>NVC44</t>
  </si>
  <si>
    <t>NYW17</t>
  </si>
  <si>
    <t>R1A</t>
  </si>
  <si>
    <t>R1D</t>
  </si>
  <si>
    <t>RBK</t>
  </si>
  <si>
    <t>RFS</t>
  </si>
  <si>
    <t>RHA</t>
  </si>
  <si>
    <t>RJC</t>
  </si>
  <si>
    <t>RJE</t>
  </si>
  <si>
    <t>RK5</t>
  </si>
  <si>
    <t>RKB</t>
  </si>
  <si>
    <t>RL1</t>
  </si>
  <si>
    <t>RL4</t>
  </si>
  <si>
    <t>RLQ</t>
  </si>
  <si>
    <t>RLT</t>
  </si>
  <si>
    <t>RNA</t>
  </si>
  <si>
    <t>RNQ</t>
  </si>
  <si>
    <t>RNS</t>
  </si>
  <si>
    <t>RP1</t>
  </si>
  <si>
    <t>RQ3</t>
  </si>
  <si>
    <t>RRE</t>
  </si>
  <si>
    <t>RRJ</t>
  </si>
  <si>
    <t>RRK</t>
  </si>
  <si>
    <t>RTG</t>
  </si>
  <si>
    <t>RWD</t>
  </si>
  <si>
    <t>RWE</t>
  </si>
  <si>
    <t>RWP</t>
  </si>
  <si>
    <t>RX1</t>
  </si>
  <si>
    <t>RXK</t>
  </si>
  <si>
    <t>RXM</t>
  </si>
  <si>
    <t>RXT</t>
  </si>
  <si>
    <t>RXW</t>
  </si>
  <si>
    <t>RY8</t>
  </si>
  <si>
    <t>RYG</t>
  </si>
  <si>
    <t>RYW</t>
  </si>
  <si>
    <t>NQA</t>
  </si>
  <si>
    <t>NQM01</t>
  </si>
  <si>
    <t>NT209</t>
  </si>
  <si>
    <t>NT313</t>
  </si>
  <si>
    <t>NT315</t>
  </si>
  <si>
    <t>NT316</t>
  </si>
  <si>
    <t>NT317</t>
  </si>
  <si>
    <t>NT319</t>
  </si>
  <si>
    <t>NT423</t>
  </si>
  <si>
    <t>NT434</t>
  </si>
  <si>
    <t>NT446</t>
  </si>
  <si>
    <t>NT490</t>
  </si>
  <si>
    <t>NVC06</t>
  </si>
  <si>
    <t>NVC13</t>
  </si>
  <si>
    <t>NVC15</t>
  </si>
  <si>
    <t>NVC18</t>
  </si>
  <si>
    <t>NVC19</t>
  </si>
  <si>
    <t>NVC31</t>
  </si>
  <si>
    <t>NYW01</t>
  </si>
  <si>
    <t>RAJ</t>
  </si>
  <si>
    <t>RC9</t>
  </si>
  <si>
    <t>RCX</t>
  </si>
  <si>
    <t>RD8</t>
  </si>
  <si>
    <t>RDE</t>
  </si>
  <si>
    <t>RGM</t>
  </si>
  <si>
    <t>RGN</t>
  </si>
  <si>
    <t>RGP</t>
  </si>
  <si>
    <t>RGR</t>
  </si>
  <si>
    <t>RGT</t>
  </si>
  <si>
    <t>RM1</t>
  </si>
  <si>
    <t>RQW</t>
  </si>
  <si>
    <t>RT1</t>
  </si>
  <si>
    <t>RWG</t>
  </si>
  <si>
    <t>RWH</t>
  </si>
  <si>
    <t>RY4</t>
  </si>
  <si>
    <t>RYV</t>
  </si>
  <si>
    <t>NCR</t>
  </si>
  <si>
    <t>NQT</t>
  </si>
  <si>
    <t>NT210</t>
  </si>
  <si>
    <t>NT324</t>
  </si>
  <si>
    <t>NT325</t>
  </si>
  <si>
    <t>NT327</t>
  </si>
  <si>
    <t>NT337</t>
  </si>
  <si>
    <t>NT339</t>
  </si>
  <si>
    <t>NT347</t>
  </si>
  <si>
    <t>NT401</t>
  </si>
  <si>
    <t>NT403</t>
  </si>
  <si>
    <t>NT404</t>
  </si>
  <si>
    <t>NT420</t>
  </si>
  <si>
    <t>NT449</t>
  </si>
  <si>
    <t>NTPAE</t>
  </si>
  <si>
    <t>NV10Y</t>
  </si>
  <si>
    <t>NVC05</t>
  </si>
  <si>
    <t>NVC07</t>
  </si>
  <si>
    <t>NVC12</t>
  </si>
  <si>
    <t>NVC16</t>
  </si>
  <si>
    <t>NVG01</t>
  </si>
  <si>
    <t>R0A</t>
  </si>
  <si>
    <t>RBL</t>
  </si>
  <si>
    <t>RBN</t>
  </si>
  <si>
    <t>RBQ</t>
  </si>
  <si>
    <t>RBS</t>
  </si>
  <si>
    <t>RBT</t>
  </si>
  <si>
    <t>RBV</t>
  </si>
  <si>
    <t>REM</t>
  </si>
  <si>
    <t>REN</t>
  </si>
  <si>
    <t>REP</t>
  </si>
  <si>
    <t>RET</t>
  </si>
  <si>
    <t>RJN</t>
  </si>
  <si>
    <t>RJR</t>
  </si>
  <si>
    <t>RM3</t>
  </si>
  <si>
    <t>RMC</t>
  </si>
  <si>
    <t>RMP</t>
  </si>
  <si>
    <t>RRF</t>
  </si>
  <si>
    <t>RTX</t>
  </si>
  <si>
    <t>RVY</t>
  </si>
  <si>
    <t>RW4</t>
  </si>
  <si>
    <t>RW5</t>
  </si>
  <si>
    <t>RW6</t>
  </si>
  <si>
    <t>RWJ</t>
  </si>
  <si>
    <t>RWW</t>
  </si>
  <si>
    <t>RXL</t>
  </si>
  <si>
    <t>RXN</t>
  </si>
  <si>
    <t>RXR</t>
  </si>
  <si>
    <t>RY2</t>
  </si>
  <si>
    <t>AJ8</t>
  </si>
  <si>
    <t>NEY</t>
  </si>
  <si>
    <t>NQH</t>
  </si>
  <si>
    <t>NT225</t>
  </si>
  <si>
    <t>NT237</t>
  </si>
  <si>
    <t>NT245</t>
  </si>
  <si>
    <t>NT332</t>
  </si>
  <si>
    <t>NT333</t>
  </si>
  <si>
    <t>NT348</t>
  </si>
  <si>
    <t>NT350</t>
  </si>
  <si>
    <t>NT351</t>
  </si>
  <si>
    <t>NT440</t>
  </si>
  <si>
    <t>NT447</t>
  </si>
  <si>
    <t>NT448</t>
  </si>
  <si>
    <t>NT457</t>
  </si>
  <si>
    <t>NTX</t>
  </si>
  <si>
    <t>NVC0R</t>
  </si>
  <si>
    <t>NVC14</t>
  </si>
  <si>
    <t>NVC20</t>
  </si>
  <si>
    <t>NVC28</t>
  </si>
  <si>
    <t>NVC29</t>
  </si>
  <si>
    <t>NYW04</t>
  </si>
  <si>
    <t>R0B</t>
  </si>
  <si>
    <t>RAE</t>
  </si>
  <si>
    <t>RCB</t>
  </si>
  <si>
    <t>RCD</t>
  </si>
  <si>
    <t>RCF</t>
  </si>
  <si>
    <t>RCU</t>
  </si>
  <si>
    <t>RFF</t>
  </si>
  <si>
    <t>RFR</t>
  </si>
  <si>
    <t>RHQ</t>
  </si>
  <si>
    <t>RJL</t>
  </si>
  <si>
    <t>RNN</t>
  </si>
  <si>
    <t>RP5</t>
  </si>
  <si>
    <t>RR7</t>
  </si>
  <si>
    <t>RR8</t>
  </si>
  <si>
    <t>RTD</t>
  </si>
  <si>
    <t>RTF</t>
  </si>
  <si>
    <t>RTR</t>
  </si>
  <si>
    <t>RVW</t>
  </si>
  <si>
    <t>RWA</t>
  </si>
  <si>
    <t>RWY</t>
  </si>
  <si>
    <t>RX4</t>
  </si>
  <si>
    <t>RXF</t>
  </si>
  <si>
    <t>RXG</t>
  </si>
  <si>
    <t>RXP</t>
  </si>
  <si>
    <t>RY6</t>
  </si>
  <si>
    <t/>
  </si>
  <si>
    <t>Non English Providers</t>
  </si>
  <si>
    <t>RPG</t>
  </si>
  <si>
    <t>TAD</t>
  </si>
  <si>
    <t>Monthly data relating to referrals for first consultant-led outpatient appointments.</t>
  </si>
  <si>
    <t xml:space="preserve">GP Referrals Made 
(All) </t>
  </si>
  <si>
    <t xml:space="preserve">Other Referrals Made 
(All) </t>
  </si>
  <si>
    <t>Betsi Cadwaladr University LHB</t>
  </si>
  <si>
    <t>London Commissioning Region</t>
  </si>
  <si>
    <t>The New Foscote Hospital Ltd</t>
  </si>
  <si>
    <t>Communitas Clinics</t>
  </si>
  <si>
    <t>Bromley Healthcare</t>
  </si>
  <si>
    <t>Spire London East</t>
  </si>
  <si>
    <t>Spire St Anthony's Hospital</t>
  </si>
  <si>
    <t>BMI - Bishops Wood</t>
  </si>
  <si>
    <t>BMI - The Blackheath Hospital</t>
  </si>
  <si>
    <t>BMI - Chelsfield Park Hospital</t>
  </si>
  <si>
    <t>BMI - The Clementine Churchill Hospital</t>
  </si>
  <si>
    <t>BMI - Hendon Hospital</t>
  </si>
  <si>
    <t>BMI - The Kings Oak Hospital</t>
  </si>
  <si>
    <t>BMI - The London Independent Hospital</t>
  </si>
  <si>
    <t>BMI - Shirley Oaks Hospital</t>
  </si>
  <si>
    <t>BMI - The Sloane Hospital</t>
  </si>
  <si>
    <t>BMI The Cavell Hospital</t>
  </si>
  <si>
    <t>North East London Treatment Centre Care UK</t>
  </si>
  <si>
    <t>West Valley Hospital</t>
  </si>
  <si>
    <t>Aspen - Parkside Hospital</t>
  </si>
  <si>
    <t>Aspen - Highgate Hospital</t>
  </si>
  <si>
    <t>Barts Health NHS Trust</t>
  </si>
  <si>
    <t>London North West University Healthcare NHS Trust</t>
  </si>
  <si>
    <t>Royal Free London NHS Foundation Trust</t>
  </si>
  <si>
    <t>Royal National Orthopaedic Hospital NHS Trust</t>
  </si>
  <si>
    <t>North Middlesex University Hospital NHS Trust</t>
  </si>
  <si>
    <t>The Hillingdon Hospitals NHS Foundation Trust</t>
  </si>
  <si>
    <t>North East London NHS Foundation Trust</t>
  </si>
  <si>
    <t>Kingston Hospital NHS Foundation Trust</t>
  </si>
  <si>
    <t>Barking, Havering and Redbridge University Hospitals NHS Trust</t>
  </si>
  <si>
    <t>Guy's and St Thomas' NHS Foundation Trust</t>
  </si>
  <si>
    <t>Lewisham and Greenwich NHS Trust</t>
  </si>
  <si>
    <t>Croydon Health Services NHS Trust</t>
  </si>
  <si>
    <t>St George's University Hospitals NHS Foundation Trust</t>
  </si>
  <si>
    <t>King's College Hospital NHS Foundation Trust</t>
  </si>
  <si>
    <t>Whittington Health NHS Trust</t>
  </si>
  <si>
    <t>Great Ormond Street Hospital For Children NHS Foundation Trust</t>
  </si>
  <si>
    <t>Moorfields Eye Hospital NHS Foundation Trust</t>
  </si>
  <si>
    <t>The Royal Marsden NHS Foundation Trust</t>
  </si>
  <si>
    <t>Chelsea and Westminster Hospital NHS Foundation Trust</t>
  </si>
  <si>
    <t>Homerton University Hospital NHS Foundation Trust</t>
  </si>
  <si>
    <t>South West London and St George's Mental Health NHS Trust</t>
  </si>
  <si>
    <t>University College London Hospitals NHS Foundation Trust</t>
  </si>
  <si>
    <t>Central and North West London NHS Foundation Trust</t>
  </si>
  <si>
    <t>Epsom and St Helier University Hospitals NHS Trust</t>
  </si>
  <si>
    <t>East London NHS Foundation Trust</t>
  </si>
  <si>
    <t>Imperial College Healthcare NHS Trust</t>
  </si>
  <si>
    <t>South West Commissioning Region</t>
  </si>
  <si>
    <t>Tetbury Hospital Trust Ltd</t>
  </si>
  <si>
    <t>Wiltshire Health &amp; Care</t>
  </si>
  <si>
    <t>Hand To Elbow Clinic (Bath)</t>
  </si>
  <si>
    <t>St Martins Hospital</t>
  </si>
  <si>
    <t>Livewell Southwest</t>
  </si>
  <si>
    <t>Nuffield Health, Bristol Hospital (Chesterfield)</t>
  </si>
  <si>
    <t>Nuffield Health, Cheltenham Hospital</t>
  </si>
  <si>
    <t>Nuffield Health, Exeter Hospital</t>
  </si>
  <si>
    <t>Nuffield Health, Plymouth Hospital</t>
  </si>
  <si>
    <t>Nuffield Health, Taunton Hospital</t>
  </si>
  <si>
    <t>Spire Bristol Hospital</t>
  </si>
  <si>
    <t>BMI - Bath Clinic</t>
  </si>
  <si>
    <t>BMI - The Harbour Hospital</t>
  </si>
  <si>
    <t>BMI - The Ridgeway Hospital</t>
  </si>
  <si>
    <t>BMI - The Winterbourne Hospital</t>
  </si>
  <si>
    <t>Shepton Mallet NHS Treatment Centre</t>
  </si>
  <si>
    <t>Emersons Green NHS Treatment Centre</t>
  </si>
  <si>
    <t>Devizes NHS Treatment Centre</t>
  </si>
  <si>
    <t>Peninsula NHS Treatment Centre</t>
  </si>
  <si>
    <t>Duchy Hospital</t>
  </si>
  <si>
    <t>Mount Stuart Hospital</t>
  </si>
  <si>
    <t>New Hall Hospital</t>
  </si>
  <si>
    <t>Winfield Hospital</t>
  </si>
  <si>
    <t>Independent Health Group</t>
  </si>
  <si>
    <t>Yeovil District Hospital NHS Foundation Trust</t>
  </si>
  <si>
    <t>University Hospitals Bristol and Weston NHS Foundation Trust</t>
  </si>
  <si>
    <t>Torbay and South Devon NHS Foundation Trust</t>
  </si>
  <si>
    <t>Dorset County Hospital NHS Foundation Trust</t>
  </si>
  <si>
    <t>Northern Devon Healthcare NHS Trust</t>
  </si>
  <si>
    <t>Royal United Hospitals Bath NHS Foundation Trust</t>
  </si>
  <si>
    <t>Dorset Healthcare University NHS Foundation Trust</t>
  </si>
  <si>
    <t>Royal Cornwall Hospitals NHS Trust</t>
  </si>
  <si>
    <t>Somerset NHS Foundation Trust</t>
  </si>
  <si>
    <t>Royal Devon and Exeter NHS Foundation Trust</t>
  </si>
  <si>
    <t>Cornwall Partnership NHS Foundation Trust</t>
  </si>
  <si>
    <t>University Hospitals Plymouth NHS Trust</t>
  </si>
  <si>
    <t>Great Western Hospitals NHS Foundation Trust</t>
  </si>
  <si>
    <t>Salisbury NHS Foundation Trust</t>
  </si>
  <si>
    <t>Gloucestershire Hospitals NHS Foundation Trust</t>
  </si>
  <si>
    <t>North Bristol NHS Trust</t>
  </si>
  <si>
    <t>South East Commissioning Region</t>
  </si>
  <si>
    <t>Kims Hospital (Newnham Court)</t>
  </si>
  <si>
    <t>Sussex MSK Partnership 2</t>
  </si>
  <si>
    <t>Nuffield Health, Chichester Hospital</t>
  </si>
  <si>
    <t>Nuffield Health, Haywards Heath Hospital</t>
  </si>
  <si>
    <t>Nuffield Health, Woking Hospital</t>
  </si>
  <si>
    <t>Spire Southampton Hospital</t>
  </si>
  <si>
    <t>Spire Portsmouth Hospital</t>
  </si>
  <si>
    <t>Spire Gatwick Park Hospital</t>
  </si>
  <si>
    <t>Spire Sussex Hospital</t>
  </si>
  <si>
    <t>Spire Tunbridge Wells Hospital</t>
  </si>
  <si>
    <t>Spire Alexandra Hospital</t>
  </si>
  <si>
    <t>Spire Thames Valley Hospital</t>
  </si>
  <si>
    <t>Spire Dunedin Hospital</t>
  </si>
  <si>
    <t>Spire Clare Park Hospital</t>
  </si>
  <si>
    <t>Spire Montefiore Hospital</t>
  </si>
  <si>
    <t>BMI - The Chaucer Hospital</t>
  </si>
  <si>
    <t>BMI - The Chiltern Hospital</t>
  </si>
  <si>
    <t>BMI - Goring Hall Hospital</t>
  </si>
  <si>
    <t>BMI - The Hampshire Clinic</t>
  </si>
  <si>
    <t>BMI - The Princess Margaret Hospital</t>
  </si>
  <si>
    <t>BMI - The Runnymede Hospital</t>
  </si>
  <si>
    <t>BMI - Sarum Road Hospital</t>
  </si>
  <si>
    <t>BMI - The Shelburne Hospital</t>
  </si>
  <si>
    <t>BMI Mount Alvernia Hospital</t>
  </si>
  <si>
    <t>Southampton NHS Treatment Centre</t>
  </si>
  <si>
    <t>Will Adams NHS Treatment Centre</t>
  </si>
  <si>
    <t>St Mary's NHS Treatment Centre</t>
  </si>
  <si>
    <t>InHealth Limited</t>
  </si>
  <si>
    <t>Circle Reading Hospital</t>
  </si>
  <si>
    <t>Ashtead Hospital</t>
  </si>
  <si>
    <t>The Berkshire Independent Hospital</t>
  </si>
  <si>
    <t>North Downs Hospital</t>
  </si>
  <si>
    <t>Horton NHS Treatment Centre</t>
  </si>
  <si>
    <t>Epsomedical Group</t>
  </si>
  <si>
    <t>Here</t>
  </si>
  <si>
    <t>The Horder Centre - St Johns Road</t>
  </si>
  <si>
    <t>Sussex Community Dermatology Service</t>
  </si>
  <si>
    <t>Solent NHS Trust</t>
  </si>
  <si>
    <t>Isle of Wight NHS Trust</t>
  </si>
  <si>
    <t>Royal Surrey County Hospital NHS Foundation Trust</t>
  </si>
  <si>
    <t>Sussex Community NHS Foundation Trust</t>
  </si>
  <si>
    <t>Frimley Health NHS Foundation Trust</t>
  </si>
  <si>
    <t>University Hospital Southampton NHS Foundation Trust</t>
  </si>
  <si>
    <t>Royal Berkshire NHS Foundation Trust</t>
  </si>
  <si>
    <t>Hampshire Hospitals NHS Foundation Trust</t>
  </si>
  <si>
    <t>Dartford and Gravesham NHS Trust</t>
  </si>
  <si>
    <t>Medway NHS Foundation Trust</t>
  </si>
  <si>
    <t>Queen Victoria Hospital NHS Foundation Trust</t>
  </si>
  <si>
    <t>Oxleas NHS Foundation Trust</t>
  </si>
  <si>
    <t>Oxford University Hospitals NHS Foundation Trust</t>
  </si>
  <si>
    <t>Ashford and St Peter's Hospitals NHS Foundation Trust</t>
  </si>
  <si>
    <t>Surrey and Sussex Healthcare NHS Trust</t>
  </si>
  <si>
    <t>East Kent Hospitals University NHS Foundation Trust</t>
  </si>
  <si>
    <t>Southern Health NHS Foundation Trust</t>
  </si>
  <si>
    <t>Maidstone and Tunbridge Wells NHS Trust</t>
  </si>
  <si>
    <t>Berkshire Healthcare NHS Foundation Trust</t>
  </si>
  <si>
    <t>East Sussex Healthcare NHS Trust</t>
  </si>
  <si>
    <t>Buckinghamshire Healthcare NHS Trust</t>
  </si>
  <si>
    <t>Kent Community Health NHS Foundation Trust</t>
  </si>
  <si>
    <t>Midlands Commissioning Region</t>
  </si>
  <si>
    <t>Nuffield Health, Derby Hospital</t>
  </si>
  <si>
    <t>Nuffield Health, Leicester Hospital</t>
  </si>
  <si>
    <t>Nuffield Health, North Staffordshire Hospital</t>
  </si>
  <si>
    <t>Nuffield Health, Shrewsbury Hospital</t>
  </si>
  <si>
    <t>Nuffield Health, Wolverhampton Hospital</t>
  </si>
  <si>
    <t>Spire South Bank Hospital</t>
  </si>
  <si>
    <t>Spire Nottingham Hospital</t>
  </si>
  <si>
    <t>Spire Parkway Hospital</t>
  </si>
  <si>
    <t>Spire Little Aston Hospital</t>
  </si>
  <si>
    <t>Spire Leicester Hospital</t>
  </si>
  <si>
    <t>BMI - The Droitwich Spa Hospital</t>
  </si>
  <si>
    <t>BMI - The Meriden Hospital</t>
  </si>
  <si>
    <t>BMI - The Park Hospital</t>
  </si>
  <si>
    <t>BMI - The Priory Hospital</t>
  </si>
  <si>
    <t>BMI - Three Shires Hospital</t>
  </si>
  <si>
    <t>BMI The Edgbaston Hospital</t>
  </si>
  <si>
    <t>BMI The Lincoln Hospital</t>
  </si>
  <si>
    <t>Barlborough NHS Treatment Centre</t>
  </si>
  <si>
    <t>Rowley Hall Hospital</t>
  </si>
  <si>
    <t>West Midlands Hospital</t>
  </si>
  <si>
    <t>Woodland Hospital</t>
  </si>
  <si>
    <t>Boston West Hospital</t>
  </si>
  <si>
    <t>Woodthorpe Hospital</t>
  </si>
  <si>
    <t>The Westbourne Centre</t>
  </si>
  <si>
    <t>Aspen Healthcare - Midland Eye</t>
  </si>
  <si>
    <t>Worcestershire Health and Care NHS Trust</t>
  </si>
  <si>
    <t>Shropshire Community Health NHS Trust</t>
  </si>
  <si>
    <t>Walsall Healthcare NHS Trust</t>
  </si>
  <si>
    <t>Chesterfield Royal Hospital NHS Foundation Trust</t>
  </si>
  <si>
    <t>Nottinghamshire Healthcare NHS Foundation Trust</t>
  </si>
  <si>
    <t>South Warwickshire NHS Foundation Trust</t>
  </si>
  <si>
    <t>University Hospitals of North Midlands NHS Trust</t>
  </si>
  <si>
    <t>Sherwood Forest Hospitals NHS Foundation Trust</t>
  </si>
  <si>
    <t>University Hospitals Coventry and Warwickshire NHS Trust</t>
  </si>
  <si>
    <t>The Robert Jones and Agnes Hunt Orthopaedic Hospital NHS Foundation Trust</t>
  </si>
  <si>
    <t>The Royal Wolverhampton NHS Trust</t>
  </si>
  <si>
    <t>Wye Valley NHS Trust</t>
  </si>
  <si>
    <t>George Eliot Hospital NHS Trust</t>
  </si>
  <si>
    <t>The Dudley Group NHS Foundation Trust</t>
  </si>
  <si>
    <t>Kettering General Hospital NHS Foundation Trust</t>
  </si>
  <si>
    <t>Northampton General Hospital NHS Trust</t>
  </si>
  <si>
    <t>Northamptonshire Healthcare NHS Foundation Trust</t>
  </si>
  <si>
    <t>Birmingham Women's and Children's NHS Foundation Trust</t>
  </si>
  <si>
    <t>Midlands Partnership NHS Foundation Trust</t>
  </si>
  <si>
    <t>The Royal Orthopaedic Hospital NHS Foundation Trust</t>
  </si>
  <si>
    <t>University Hospitals Birmingham NHS Foundation Trust</t>
  </si>
  <si>
    <t>University Hospitals of Derby and Burton NHS Foundation Trust</t>
  </si>
  <si>
    <t>United Lincolnshire Hospitals NHS Trust</t>
  </si>
  <si>
    <t>University Hospitals of Leicester NHS Trust</t>
  </si>
  <si>
    <t>Worcestershire Acute Hospitals NHS Trust</t>
  </si>
  <si>
    <t>Nottingham University Hospitals NHS Trust</t>
  </si>
  <si>
    <t>Sandwell and West Birmingham Hospitals NHS Trust</t>
  </si>
  <si>
    <t>Derbyshire Healthcare NHS Foundation Trust</t>
  </si>
  <si>
    <t>Birmingham and Solihull Mental Health NHS Foundation Trust</t>
  </si>
  <si>
    <t>Shrewsbury and Telford Hospital NHS Trust</t>
  </si>
  <si>
    <t>Derbyshire Community Health Services NHS Foundation Trust</t>
  </si>
  <si>
    <t>Coventry and Warwickshire Partnership NHS Trust</t>
  </si>
  <si>
    <t>Birmingham Community Healthcare NHS Foundation Trust</t>
  </si>
  <si>
    <t>East of England Commissioning Region</t>
  </si>
  <si>
    <t>Provide</t>
  </si>
  <si>
    <t>Orthopaedics &amp; Spine Specialist Hospital Site</t>
  </si>
  <si>
    <t>Nuffield Health, Cambridge Hospital</t>
  </si>
  <si>
    <t>Spire Wellesley Hospital</t>
  </si>
  <si>
    <t>Spire Bushey Hospital</t>
  </si>
  <si>
    <t>Spire Harpenden Hospital</t>
  </si>
  <si>
    <t>Spire Cambridge Lea Hospital</t>
  </si>
  <si>
    <t>Spire Hartswood Hospital</t>
  </si>
  <si>
    <t>BMI - The Manor Hospital</t>
  </si>
  <si>
    <t>BMI - The Saxon Clinic</t>
  </si>
  <si>
    <t>BMI St Edmunds Hospital</t>
  </si>
  <si>
    <t>BMI Southend Private Hospital</t>
  </si>
  <si>
    <t>Fitzwilliam Hospital</t>
  </si>
  <si>
    <t>Oaks Hospital</t>
  </si>
  <si>
    <t>Pinehill Hospital</t>
  </si>
  <si>
    <t>Springfield Hospital</t>
  </si>
  <si>
    <t>Rivers Hospital</t>
  </si>
  <si>
    <t>Blakelands Hospital</t>
  </si>
  <si>
    <t>Aspen - The Holly</t>
  </si>
  <si>
    <t>Mid and South Essex NHS Foundation Trust</t>
  </si>
  <si>
    <t>Bedfordshire Hospitals NHS Foundation Trust</t>
  </si>
  <si>
    <t>The Queen Elizabeth Hospital, King's Lynn, NHS Foundation Trust</t>
  </si>
  <si>
    <t>Milton Keynes University Hospital NHS Foundation Trust</t>
  </si>
  <si>
    <t>East Suffolk and North Essex NHS Foundation Trust</t>
  </si>
  <si>
    <t>Royal Papworth Hospital NHS Foundation Trust</t>
  </si>
  <si>
    <t>North West Anglia NHS Foundation Trust</t>
  </si>
  <si>
    <t>James Paget University Hospitals NHS Foundation Trust</t>
  </si>
  <si>
    <t>West Suffolk NHS Foundation Trust</t>
  </si>
  <si>
    <t>Cambridge University Hospitals NHS Foundation Trust</t>
  </si>
  <si>
    <t>Norfolk and Norwich University Hospitals NHS Foundation Trust</t>
  </si>
  <si>
    <t>The Princess Alexandra Hospital NHS Trust</t>
  </si>
  <si>
    <t>Cambridgeshire and Peterborough NHS Foundation Trust</t>
  </si>
  <si>
    <t>West Hertfordshire Hospitals NHS Trust</t>
  </si>
  <si>
    <t>East and North Hertfordshire NHS Trust</t>
  </si>
  <si>
    <t>Hertfordshire Community NHS Trust</t>
  </si>
  <si>
    <t>Cambridgeshire Community Services NHS Trust</t>
  </si>
  <si>
    <t>North West Commissioning Region</t>
  </si>
  <si>
    <t>iSight</t>
  </si>
  <si>
    <t>Virgin Care Ltd</t>
  </si>
  <si>
    <t>Nuffield Health, The Grosvenor Hospital, Chester</t>
  </si>
  <si>
    <t>Spire Cheshire Hospital</t>
  </si>
  <si>
    <t>Spire Murrayfield Hospital</t>
  </si>
  <si>
    <t>Spire Manchester Hospital</t>
  </si>
  <si>
    <t>Spire Liverpool Hospital</t>
  </si>
  <si>
    <t>Spire Regency Hospital</t>
  </si>
  <si>
    <t>Spire Fylde Coast Hospital</t>
  </si>
  <si>
    <t>BMI - The Alexandra Hospital</t>
  </si>
  <si>
    <t>BMI - The Beardwood Hospital</t>
  </si>
  <si>
    <t>BMI - The Beaumont Hospital</t>
  </si>
  <si>
    <t>BMI - The Highfield Hospital</t>
  </si>
  <si>
    <t>BMI The Lancaster Hospital</t>
  </si>
  <si>
    <t>The Croft Shifa Health Centre</t>
  </si>
  <si>
    <t>North West CATS - InHealth Pathway Management Centre</t>
  </si>
  <si>
    <t>Euxton Hall Hospital</t>
  </si>
  <si>
    <t>Fulwood Hall Hospital</t>
  </si>
  <si>
    <t>Oaklands Hospital</t>
  </si>
  <si>
    <t>Renacres Hospital</t>
  </si>
  <si>
    <t>Fairfield Hospital</t>
  </si>
  <si>
    <t>Manchester University NHS Foundation Trust</t>
  </si>
  <si>
    <t>Wirral University Teaching Hospital NHS Foundation Trust</t>
  </si>
  <si>
    <t>St Helens and Knowsley Teaching Hospitals NHS Trust</t>
  </si>
  <si>
    <t>Liverpool Heart and Chest Hospital NHS Foundation Trust</t>
  </si>
  <si>
    <t>Alder Hey Children's NHS Foundation Trust</t>
  </si>
  <si>
    <t>Mid Cheshire Hospitals NHS Foundation Trust</t>
  </si>
  <si>
    <t>The Christie NHS Foundation Trust</t>
  </si>
  <si>
    <t>Liverpool University Hospitals NHS Foundation Trust</t>
  </si>
  <si>
    <t>The Clatterbridge Cancer Centre NHS Foundation Trust</t>
  </si>
  <si>
    <t>Liverpool Women's NHS Foundation Trust</t>
  </si>
  <si>
    <t>The Walton Centre NHS Foundation Trust</t>
  </si>
  <si>
    <t>East Cheshire NHS Trust</t>
  </si>
  <si>
    <t>Countess of Chester Hospital NHS Foundation Trust</t>
  </si>
  <si>
    <t>Salford Royal NHS Foundation Trust</t>
  </si>
  <si>
    <t>Bolton NHS Foundation Trust</t>
  </si>
  <si>
    <t>Tameside and Glossop Integrated Care NHS Foundation Trust</t>
  </si>
  <si>
    <t>Wrightington, Wigan and Leigh NHS Foundation Trust</t>
  </si>
  <si>
    <t>University Hospitals of Morecambe Bay NHS Foundation Trust</t>
  </si>
  <si>
    <t>Southport and Ormskirk Hospital NHS Trust</t>
  </si>
  <si>
    <t>Mersey Care NHS Foundation Trust</t>
  </si>
  <si>
    <t>Lancashire &amp; South Cumbria NHS Foundation Trust</t>
  </si>
  <si>
    <t>Pennine Acute Hospitals NHS Trust</t>
  </si>
  <si>
    <t>Stockport NHS Foundation Trust</t>
  </si>
  <si>
    <t>Warrington and Halton Teaching Hospitals NHS Foundation Trust</t>
  </si>
  <si>
    <t>Blackpool Teaching Hospitals NHS Foundation Trust</t>
  </si>
  <si>
    <t>Lancashire Teaching Hospitals NHS Foundation Trust</t>
  </si>
  <si>
    <t>East Lancashire Hospitals NHS Trust</t>
  </si>
  <si>
    <t>Bridgewater Community Healthcare NHS Foundation Trust</t>
  </si>
  <si>
    <t>North East and Yorkshire Commissioning Region</t>
  </si>
  <si>
    <t>The Grange Medical Centre HQ</t>
  </si>
  <si>
    <t>Pioneer Healthcare Limited</t>
  </si>
  <si>
    <t>Novus Health Ltd</t>
  </si>
  <si>
    <t>Nuffield Health, Leeds Hospital</t>
  </si>
  <si>
    <t>Nuffield Health, Tees Hospital</t>
  </si>
  <si>
    <t>Nuffield Health, York Hospital</t>
  </si>
  <si>
    <t>Spire Leeds Hospital</t>
  </si>
  <si>
    <t>Spire Washington Hospital</t>
  </si>
  <si>
    <t>Spire Elland Hospital</t>
  </si>
  <si>
    <t>Spire Methley Park Hospital</t>
  </si>
  <si>
    <t>Spire Hull and East Riding Hospital</t>
  </si>
  <si>
    <t>BMI - Thornbury Hospital</t>
  </si>
  <si>
    <t>BMI The Duchy Hospital</t>
  </si>
  <si>
    <t>BMI The Huddersfield Hospital</t>
  </si>
  <si>
    <t>BMI Woodlands Hospital</t>
  </si>
  <si>
    <t>The One Health Group Ltd</t>
  </si>
  <si>
    <t>Tees Valley Hospital</t>
  </si>
  <si>
    <t>Park Hill Hospital</t>
  </si>
  <si>
    <t>The Yorkshire Clinic</t>
  </si>
  <si>
    <t>Clifton Park Hospital</t>
  </si>
  <si>
    <t>Cobalt Hospital</t>
  </si>
  <si>
    <t>Aspen - Claremont Hospital</t>
  </si>
  <si>
    <t>South Tyneside and Sunderland NHS Foundation Trust</t>
  </si>
  <si>
    <t>Bradford Teaching Hospitals NHS Foundation Trust</t>
  </si>
  <si>
    <t>York Teaching Hospital NHS Foundation Trust</t>
  </si>
  <si>
    <t>Harrogate and District NHS Foundation Trust</t>
  </si>
  <si>
    <t>Airedale NHS Foundation Trust</t>
  </si>
  <si>
    <t>Sheffield Children's NHS Foundation Trust</t>
  </si>
  <si>
    <t>Barnsley Hospital NHS Foundation Trust</t>
  </si>
  <si>
    <t>The Rotherham NHS Foundation Trust</t>
  </si>
  <si>
    <t>Sheffield Teaching Hospitals NHS Foundation Trust</t>
  </si>
  <si>
    <t>Northern Lincolnshire and Goole NHS Foundation Trust</t>
  </si>
  <si>
    <t>North Cumbria Integrated Care NHS Foundation Trust</t>
  </si>
  <si>
    <t>Doncaster and Bassetlaw Teaching Hospitals NHS Foundation Trust</t>
  </si>
  <si>
    <t>Gateshead Health NHS Foundation Trust</t>
  </si>
  <si>
    <t>Leeds Teaching Hospitals NHS Trust</t>
  </si>
  <si>
    <t>The Newcastle Upon Tyne Hospitals NHS Foundation Trust</t>
  </si>
  <si>
    <t>Northumbria Healthcare NHS Foundation Trust</t>
  </si>
  <si>
    <t>South Tees Hospitals NHS Foundation Trust</t>
  </si>
  <si>
    <t>North Tees and Hartlepool NHS Foundation Trust</t>
  </si>
  <si>
    <t>Hull University Teaching Hospitals NHS Trust</t>
  </si>
  <si>
    <t>Calderdale and Huddersfield NHS Foundation Trust</t>
  </si>
  <si>
    <t>Cumbria, Northumberland, Tyne and Wear NHS Foundation Trust</t>
  </si>
  <si>
    <t>Mid Yorkshire Hospitals NHS Trust</t>
  </si>
  <si>
    <t>South West Yorkshire Partnership NHS Foundation Trust</t>
  </si>
  <si>
    <t>County Durham and Darlington NHS Foundation Trust</t>
  </si>
  <si>
    <t>Leeds Community Healthcare NHS Trust</t>
  </si>
  <si>
    <t>Bradford District Care NHS Foundation Trust</t>
  </si>
  <si>
    <t>Portsmouth Hospitals University NHS Trust</t>
  </si>
  <si>
    <t>Dorking Healthcare Limited (DHC)</t>
  </si>
  <si>
    <t>R0D</t>
  </si>
  <si>
    <t>University Hospitals Dorset NHS Foundation Trust</t>
  </si>
  <si>
    <t>2021-22</t>
  </si>
  <si>
    <t>NVC0Y</t>
  </si>
  <si>
    <t>Exeter Medical</t>
  </si>
  <si>
    <t>NVC0I</t>
  </si>
  <si>
    <t>Beacon Park Hospital</t>
  </si>
  <si>
    <t>NVC1H</t>
  </si>
  <si>
    <t>Stourside Hospital</t>
  </si>
  <si>
    <t>Provider Level Data</t>
  </si>
  <si>
    <t>September 2021</t>
  </si>
  <si>
    <t>11th November 2021</t>
  </si>
  <si>
    <t>September</t>
  </si>
  <si>
    <t>Imperial College Healthcare NHS Trust submitted larger than usual ‘Other Referrals’ for September 2021 data due to a change in their data-feed which has improved the accuracy of their data.</t>
  </si>
  <si>
    <t>Countess of Chester Hospital NHS Foundation Trust have submitted an estimated return for September 2021 data due to changes in their Electronic Patient Records (EPR) system.</t>
  </si>
  <si>
    <t>G3Z1Q</t>
  </si>
  <si>
    <t>Sulis Hospital Bath</t>
  </si>
  <si>
    <t>University Hospitals Sussex NHS Foundation Trust</t>
  </si>
  <si>
    <t>14th April 2022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</si>
</sst>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[$-809]dd\ mmmm\ yyyy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_-* #,##0.0_-;\-* #,##0.0_-;_-* &quot;-&quot;??_-;_-@_-"/>
    <numFmt numFmtId="171" formatCode="_-* #,##0_-;\-* #,##0_-;_-* &quot;-&quot;??_-;_-@_-"/>
    <numFmt numFmtId="172" formatCode="_-* #,##0.000_-;\-* #,##0.000_-;_-* &quot;-&quot;??_-;_-@_-"/>
    <numFmt numFmtId="173" formatCode="_-* #,##0.0000_-;\-* #,##0.0000_-;_-* &quot;-&quot;??_-;_-@_-"/>
    <numFmt numFmtId="174" formatCode="##########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"/>
    <numFmt numFmtId="180" formatCode="#,##0_ ;\-#,##0\ "/>
  </numFmts>
  <fonts count="45">
    <font>
      <sz val="10"/>
      <name val="Arial"/>
      <family val="0"/>
    </font>
    <font>
      <sz val="10"/>
      <name val="Verdana"/>
      <family val="2"/>
    </font>
    <font>
      <b/>
      <sz val="12"/>
      <color indexed="8"/>
      <name val="Verdana"/>
      <family val="2"/>
    </font>
    <font>
      <sz val="14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0"/>
      <color indexed="63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3" fontId="1" fillId="33" borderId="10" xfId="0" applyNumberFormat="1" applyFont="1" applyFill="1" applyBorder="1" applyAlignment="1">
      <alignment/>
    </xf>
    <xf numFmtId="0" fontId="1" fillId="33" borderId="11" xfId="0" applyFont="1" applyFill="1" applyBorder="1" applyAlignment="1">
      <alignment/>
    </xf>
    <xf numFmtId="3" fontId="1" fillId="33" borderId="11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4" fillId="0" borderId="12" xfId="0" applyFont="1" applyFill="1" applyBorder="1" applyAlignment="1">
      <alignment vertical="center" wrapText="1"/>
    </xf>
    <xf numFmtId="3" fontId="1" fillId="33" borderId="13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3" fontId="4" fillId="0" borderId="14" xfId="0" applyNumberFormat="1" applyFont="1" applyFill="1" applyBorder="1" applyAlignment="1">
      <alignment vertical="center" wrapText="1"/>
    </xf>
    <xf numFmtId="0" fontId="1" fillId="33" borderId="15" xfId="0" applyFont="1" applyFill="1" applyBorder="1" applyAlignment="1">
      <alignment/>
    </xf>
    <xf numFmtId="0" fontId="4" fillId="0" borderId="16" xfId="0" applyFont="1" applyFill="1" applyBorder="1" applyAlignment="1">
      <alignment vertical="center" wrapText="1"/>
    </xf>
    <xf numFmtId="0" fontId="1" fillId="33" borderId="13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171" fontId="1" fillId="33" borderId="0" xfId="42" applyNumberFormat="1" applyFont="1" applyFill="1" applyAlignment="1">
      <alignment/>
    </xf>
    <xf numFmtId="3" fontId="1" fillId="33" borderId="0" xfId="0" applyNumberFormat="1" applyFont="1" applyFill="1" applyBorder="1" applyAlignment="1">
      <alignment/>
    </xf>
    <xf numFmtId="0" fontId="4" fillId="34" borderId="18" xfId="0" applyFont="1" applyFill="1" applyBorder="1" applyAlignment="1">
      <alignment vertical="top" wrapText="1"/>
    </xf>
    <xf numFmtId="0" fontId="1" fillId="33" borderId="0" xfId="0" applyFont="1" applyFill="1" applyAlignment="1">
      <alignment vertical="top"/>
    </xf>
    <xf numFmtId="0" fontId="5" fillId="33" borderId="10" xfId="0" applyFont="1" applyFill="1" applyBorder="1" applyAlignment="1">
      <alignment/>
    </xf>
    <xf numFmtId="0" fontId="5" fillId="33" borderId="18" xfId="0" applyFont="1" applyFill="1" applyBorder="1" applyAlignment="1">
      <alignment/>
    </xf>
    <xf numFmtId="3" fontId="5" fillId="33" borderId="10" xfId="0" applyNumberFormat="1" applyFont="1" applyFill="1" applyBorder="1" applyAlignment="1">
      <alignment/>
    </xf>
    <xf numFmtId="3" fontId="5" fillId="0" borderId="18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0" fontId="1" fillId="33" borderId="0" xfId="0" applyFont="1" applyFill="1" applyAlignment="1">
      <alignment horizontal="left" wrapText="1"/>
    </xf>
    <xf numFmtId="0" fontId="1" fillId="33" borderId="0" xfId="0" applyFont="1" applyFill="1" applyAlignment="1">
      <alignment vertical="top" wrapText="1"/>
    </xf>
    <xf numFmtId="0" fontId="5" fillId="33" borderId="0" xfId="0" applyFont="1" applyFill="1" applyAlignment="1">
      <alignment/>
    </xf>
    <xf numFmtId="0" fontId="4" fillId="34" borderId="19" xfId="0" applyFont="1" applyFill="1" applyBorder="1" applyAlignment="1">
      <alignment vertical="top" wrapText="1"/>
    </xf>
    <xf numFmtId="3" fontId="1" fillId="33" borderId="2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0" fontId="1" fillId="33" borderId="21" xfId="0" applyFont="1" applyFill="1" applyBorder="1" applyAlignment="1">
      <alignment/>
    </xf>
    <xf numFmtId="0" fontId="1" fillId="33" borderId="22" xfId="0" applyFont="1" applyFill="1" applyBorder="1" applyAlignment="1">
      <alignment/>
    </xf>
    <xf numFmtId="49" fontId="2" fillId="33" borderId="0" xfId="0" applyNumberFormat="1" applyFont="1" applyFill="1" applyAlignment="1">
      <alignment/>
    </xf>
    <xf numFmtId="3" fontId="5" fillId="0" borderId="18" xfId="0" applyNumberFormat="1" applyFont="1" applyFill="1" applyBorder="1" applyAlignment="1">
      <alignment horizontal="right" wrapText="1"/>
    </xf>
    <xf numFmtId="3" fontId="1" fillId="0" borderId="10" xfId="42" applyNumberFormat="1" applyFont="1" applyBorder="1" applyAlignment="1">
      <alignment/>
    </xf>
    <xf numFmtId="3" fontId="1" fillId="0" borderId="20" xfId="42" applyNumberFormat="1" applyFont="1" applyBorder="1" applyAlignment="1">
      <alignment/>
    </xf>
    <xf numFmtId="3" fontId="1" fillId="0" borderId="23" xfId="42" applyNumberFormat="1" applyFont="1" applyBorder="1" applyAlignment="1">
      <alignment/>
    </xf>
    <xf numFmtId="3" fontId="1" fillId="0" borderId="11" xfId="42" applyNumberFormat="1" applyFont="1" applyBorder="1" applyAlignment="1">
      <alignment/>
    </xf>
    <xf numFmtId="3" fontId="1" fillId="0" borderId="24" xfId="42" applyNumberFormat="1" applyFont="1" applyBorder="1" applyAlignment="1">
      <alignment/>
    </xf>
    <xf numFmtId="180" fontId="1" fillId="0" borderId="11" xfId="42" applyNumberFormat="1" applyFont="1" applyBorder="1" applyAlignment="1">
      <alignment/>
    </xf>
    <xf numFmtId="180" fontId="1" fillId="0" borderId="24" xfId="42" applyNumberFormat="1" applyFont="1" applyBorder="1" applyAlignment="1">
      <alignment/>
    </xf>
    <xf numFmtId="180" fontId="1" fillId="0" borderId="13" xfId="42" applyNumberFormat="1" applyFont="1" applyBorder="1" applyAlignment="1">
      <alignment/>
    </xf>
    <xf numFmtId="180" fontId="1" fillId="0" borderId="25" xfId="42" applyNumberFormat="1" applyFont="1" applyBorder="1" applyAlignment="1">
      <alignment/>
    </xf>
    <xf numFmtId="171" fontId="1" fillId="0" borderId="10" xfId="42" applyNumberFormat="1" applyFont="1" applyBorder="1" applyAlignment="1">
      <alignment horizontal="left" vertical="top"/>
    </xf>
    <xf numFmtId="171" fontId="1" fillId="0" borderId="20" xfId="42" applyNumberFormat="1" applyFont="1" applyBorder="1" applyAlignment="1">
      <alignment horizontal="left" vertical="top"/>
    </xf>
    <xf numFmtId="171" fontId="1" fillId="0" borderId="11" xfId="42" applyNumberFormat="1" applyFont="1" applyBorder="1" applyAlignment="1">
      <alignment horizontal="left" vertical="top"/>
    </xf>
    <xf numFmtId="171" fontId="1" fillId="0" borderId="10" xfId="42" applyNumberFormat="1" applyFont="1" applyFill="1" applyBorder="1" applyAlignment="1">
      <alignment horizontal="left"/>
    </xf>
    <xf numFmtId="171" fontId="1" fillId="0" borderId="20" xfId="42" applyNumberFormat="1" applyFont="1" applyBorder="1" applyAlignment="1">
      <alignment horizontal="left"/>
    </xf>
    <xf numFmtId="171" fontId="1" fillId="0" borderId="11" xfId="42" applyNumberFormat="1" applyFont="1" applyBorder="1" applyAlignment="1">
      <alignment horizontal="left"/>
    </xf>
    <xf numFmtId="171" fontId="1" fillId="0" borderId="13" xfId="42" applyNumberFormat="1" applyFont="1" applyBorder="1" applyAlignment="1">
      <alignment horizontal="left"/>
    </xf>
    <xf numFmtId="171" fontId="1" fillId="0" borderId="13" xfId="42" applyNumberFormat="1" applyFont="1" applyBorder="1" applyAlignment="1">
      <alignment horizontal="left" vertical="top"/>
    </xf>
    <xf numFmtId="3" fontId="1" fillId="0" borderId="13" xfId="42" applyNumberFormat="1" applyFont="1" applyBorder="1" applyAlignment="1">
      <alignment/>
    </xf>
    <xf numFmtId="3" fontId="1" fillId="0" borderId="25" xfId="42" applyNumberFormat="1" applyFont="1" applyBorder="1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/>
    </xf>
    <xf numFmtId="0" fontId="0" fillId="0" borderId="0" xfId="0" applyAlignment="1">
      <alignment vertical="top"/>
    </xf>
    <xf numFmtId="49" fontId="44" fillId="33" borderId="0" xfId="0" applyNumberFormat="1" applyFont="1" applyFill="1" applyAlignment="1">
      <alignment/>
    </xf>
    <xf numFmtId="0" fontId="2" fillId="33" borderId="14" xfId="0" applyFont="1" applyFill="1" applyBorder="1" applyAlignment="1">
      <alignment/>
    </xf>
    <xf numFmtId="164" fontId="1" fillId="33" borderId="0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33" borderId="0" xfId="0" applyFont="1" applyFill="1" applyAlignment="1">
      <alignment horizontal="left" vertical="top" wrapText="1"/>
    </xf>
    <xf numFmtId="0" fontId="0" fillId="0" borderId="0" xfId="0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63"/>
  <sheetViews>
    <sheetView showGridLines="0" tabSelected="1" zoomScale="75" zoomScaleNormal="75" zoomScalePageLayoutView="0" workbookViewId="0" topLeftCell="A1">
      <pane ySplit="16" topLeftCell="A1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28125" style="4" customWidth="1"/>
    <col min="2" max="2" width="12.00390625" style="4" customWidth="1"/>
    <col min="3" max="3" width="14.57421875" style="4" customWidth="1"/>
    <col min="4" max="4" width="8.7109375" style="4" customWidth="1"/>
    <col min="5" max="5" width="58.28125" style="4" customWidth="1"/>
    <col min="6" max="6" width="8.7109375" style="4" customWidth="1"/>
    <col min="7" max="7" width="68.28125" style="4" customWidth="1"/>
    <col min="8" max="11" width="23.28125" style="4" customWidth="1"/>
    <col min="12" max="16384" width="9.140625" style="4" customWidth="1"/>
  </cols>
  <sheetData>
    <row r="1" s="5" customFormat="1" ht="13.5" customHeight="1"/>
    <row r="2" spans="1:6" ht="19.5" customHeight="1">
      <c r="A2" s="7"/>
      <c r="B2" s="6" t="s">
        <v>0</v>
      </c>
      <c r="C2" s="8" t="s">
        <v>26</v>
      </c>
      <c r="F2" s="25"/>
    </row>
    <row r="3" spans="1:7" ht="13.5" customHeight="1">
      <c r="A3" s="7"/>
      <c r="B3" s="6" t="s">
        <v>13</v>
      </c>
      <c r="C3" s="7" t="s">
        <v>375</v>
      </c>
      <c r="D3" s="26"/>
      <c r="E3" s="26"/>
      <c r="F3" s="26"/>
      <c r="G3" s="26"/>
    </row>
    <row r="4" spans="1:7" ht="19.5" customHeight="1">
      <c r="A4" s="7"/>
      <c r="B4" s="6"/>
      <c r="C4" s="7"/>
      <c r="D4" s="27"/>
      <c r="E4" s="27"/>
      <c r="F4" s="27"/>
      <c r="G4" s="27"/>
    </row>
    <row r="5" spans="1:7" ht="19.5" customHeight="1">
      <c r="A5" s="7"/>
      <c r="B5" s="28" t="s">
        <v>1</v>
      </c>
      <c r="C5" s="34" t="s">
        <v>733</v>
      </c>
      <c r="D5" s="8"/>
      <c r="E5" s="8"/>
      <c r="F5" s="8"/>
      <c r="G5" s="8"/>
    </row>
    <row r="6" spans="1:6" ht="13.5" customHeight="1">
      <c r="A6" s="7"/>
      <c r="B6" s="6" t="s">
        <v>2</v>
      </c>
      <c r="C6" s="11" t="s">
        <v>28</v>
      </c>
      <c r="F6" s="25"/>
    </row>
    <row r="7" spans="1:6" ht="12">
      <c r="A7" s="7"/>
      <c r="B7" s="6" t="s">
        <v>5</v>
      </c>
      <c r="C7" s="11" t="s">
        <v>33</v>
      </c>
      <c r="F7" s="25"/>
    </row>
    <row r="8" spans="1:6" ht="12">
      <c r="A8" s="7"/>
      <c r="B8" s="6" t="s">
        <v>3</v>
      </c>
      <c r="C8" s="11" t="s">
        <v>734</v>
      </c>
      <c r="F8" s="25"/>
    </row>
    <row r="9" spans="1:6" ht="12">
      <c r="A9" s="7"/>
      <c r="B9" s="6" t="s">
        <v>4</v>
      </c>
      <c r="C9" s="7" t="s">
        <v>741</v>
      </c>
      <c r="D9" s="7"/>
      <c r="F9" s="25"/>
    </row>
    <row r="10" spans="1:6" ht="13.5" customHeight="1">
      <c r="A10" s="7"/>
      <c r="B10" s="6" t="s">
        <v>6</v>
      </c>
      <c r="C10" s="7" t="s">
        <v>15</v>
      </c>
      <c r="D10" s="7"/>
      <c r="F10" s="25"/>
    </row>
    <row r="11" spans="1:6" ht="12">
      <c r="A11" s="7"/>
      <c r="B11" s="6" t="s">
        <v>7</v>
      </c>
      <c r="C11" s="7" t="s">
        <v>19</v>
      </c>
      <c r="F11" s="25"/>
    </row>
    <row r="12" spans="1:6" ht="12">
      <c r="A12" s="7"/>
      <c r="B12" s="6"/>
      <c r="C12" s="7"/>
      <c r="F12" s="25"/>
    </row>
    <row r="13" spans="2:11" ht="19.5" customHeight="1">
      <c r="B13" s="59" t="s">
        <v>732</v>
      </c>
      <c r="C13" s="59"/>
      <c r="D13" s="59"/>
      <c r="H13" s="17"/>
      <c r="I13" s="17"/>
      <c r="J13" s="17"/>
      <c r="K13" s="17"/>
    </row>
    <row r="14" spans="2:11" s="20" customFormat="1" ht="27" customHeight="1">
      <c r="B14" s="19" t="s">
        <v>11</v>
      </c>
      <c r="C14" s="19" t="s">
        <v>9</v>
      </c>
      <c r="D14" s="19" t="s">
        <v>17</v>
      </c>
      <c r="E14" s="19" t="s">
        <v>18</v>
      </c>
      <c r="F14" s="19" t="s">
        <v>8</v>
      </c>
      <c r="G14" s="19" t="s">
        <v>10</v>
      </c>
      <c r="H14" s="19" t="s">
        <v>376</v>
      </c>
      <c r="I14" s="29" t="s">
        <v>377</v>
      </c>
      <c r="J14" s="19" t="s">
        <v>29</v>
      </c>
      <c r="K14" s="19" t="s">
        <v>30</v>
      </c>
    </row>
    <row r="15" spans="2:11" ht="12">
      <c r="B15" s="21" t="s">
        <v>725</v>
      </c>
      <c r="C15" s="23" t="s">
        <v>735</v>
      </c>
      <c r="D15" s="21"/>
      <c r="E15" s="21"/>
      <c r="F15" s="21"/>
      <c r="G15" s="21" t="s">
        <v>12</v>
      </c>
      <c r="H15" s="35">
        <f>SUM(H17:H360)</f>
        <v>1032713</v>
      </c>
      <c r="I15" s="35">
        <f>SUM(I17:I360)</f>
        <v>800270</v>
      </c>
      <c r="J15" s="35">
        <f>SUM(J17:J360)</f>
        <v>993777</v>
      </c>
      <c r="K15" s="35">
        <f>SUM(K17:K360)</f>
        <v>726884</v>
      </c>
    </row>
    <row r="16" spans="2:11" ht="12">
      <c r="B16" s="14"/>
      <c r="C16" s="14"/>
      <c r="D16" s="9"/>
      <c r="E16" s="9"/>
      <c r="F16" s="9"/>
      <c r="G16" s="9"/>
      <c r="H16" s="12"/>
      <c r="I16" s="12"/>
      <c r="J16" s="12"/>
      <c r="K16" s="12"/>
    </row>
    <row r="17" spans="2:11" ht="12">
      <c r="B17" s="1" t="str">
        <f>$B$15</f>
        <v>2021-22</v>
      </c>
      <c r="C17" s="1" t="str">
        <f>$C$15</f>
        <v>September</v>
      </c>
      <c r="D17" s="48" t="s">
        <v>371</v>
      </c>
      <c r="E17" s="31" t="s">
        <v>371</v>
      </c>
      <c r="F17" s="45" t="s">
        <v>34</v>
      </c>
      <c r="G17" s="3" t="s">
        <v>378</v>
      </c>
      <c r="H17" s="36">
        <v>3</v>
      </c>
      <c r="I17" s="36">
        <v>0</v>
      </c>
      <c r="J17" s="36">
        <v>3</v>
      </c>
      <c r="K17" s="36">
        <v>0</v>
      </c>
    </row>
    <row r="18" spans="2:11" ht="12">
      <c r="B18" s="30" t="str">
        <f aca="true" t="shared" si="0" ref="B18:B81">$B$15</f>
        <v>2021-22</v>
      </c>
      <c r="C18" s="30" t="str">
        <f aca="true" t="shared" si="1" ref="C18:C81">$C$15</f>
        <v>September</v>
      </c>
      <c r="D18" s="49" t="s">
        <v>16</v>
      </c>
      <c r="E18" s="30" t="s">
        <v>379</v>
      </c>
      <c r="F18" s="46" t="s">
        <v>35</v>
      </c>
      <c r="G18" s="3" t="s">
        <v>380</v>
      </c>
      <c r="H18" s="37">
        <v>64</v>
      </c>
      <c r="I18" s="37">
        <v>0</v>
      </c>
      <c r="J18" s="37">
        <v>0</v>
      </c>
      <c r="K18" s="38">
        <v>0</v>
      </c>
    </row>
    <row r="19" spans="2:11" ht="12">
      <c r="B19" s="30" t="str">
        <f t="shared" si="0"/>
        <v>2021-22</v>
      </c>
      <c r="C19" s="30" t="str">
        <f t="shared" si="1"/>
        <v>September</v>
      </c>
      <c r="D19" s="49" t="s">
        <v>16</v>
      </c>
      <c r="E19" s="30" t="s">
        <v>379</v>
      </c>
      <c r="F19" s="46" t="s">
        <v>36</v>
      </c>
      <c r="G19" s="3" t="s">
        <v>381</v>
      </c>
      <c r="H19" s="37">
        <v>90</v>
      </c>
      <c r="I19" s="37">
        <v>0</v>
      </c>
      <c r="J19" s="37">
        <v>90</v>
      </c>
      <c r="K19" s="38">
        <v>0</v>
      </c>
    </row>
    <row r="20" spans="2:11" ht="12">
      <c r="B20" s="30" t="str">
        <f t="shared" si="0"/>
        <v>2021-22</v>
      </c>
      <c r="C20" s="30" t="str">
        <f t="shared" si="1"/>
        <v>September</v>
      </c>
      <c r="D20" s="49" t="s">
        <v>16</v>
      </c>
      <c r="E20" s="30" t="s">
        <v>379</v>
      </c>
      <c r="F20" s="46" t="s">
        <v>37</v>
      </c>
      <c r="G20" s="3" t="s">
        <v>382</v>
      </c>
      <c r="H20" s="37">
        <v>106</v>
      </c>
      <c r="I20" s="37">
        <v>297</v>
      </c>
      <c r="J20" s="37">
        <v>106</v>
      </c>
      <c r="K20" s="38">
        <v>297</v>
      </c>
    </row>
    <row r="21" spans="2:11" ht="12">
      <c r="B21" s="30" t="str">
        <f t="shared" si="0"/>
        <v>2021-22</v>
      </c>
      <c r="C21" s="30" t="str">
        <f t="shared" si="1"/>
        <v>September</v>
      </c>
      <c r="D21" s="49" t="s">
        <v>16</v>
      </c>
      <c r="E21" s="30" t="s">
        <v>379</v>
      </c>
      <c r="F21" s="46" t="s">
        <v>38</v>
      </c>
      <c r="G21" s="3" t="s">
        <v>383</v>
      </c>
      <c r="H21" s="37">
        <v>667</v>
      </c>
      <c r="I21" s="37">
        <v>0</v>
      </c>
      <c r="J21" s="37">
        <v>667</v>
      </c>
      <c r="K21" s="38">
        <v>0</v>
      </c>
    </row>
    <row r="22" spans="2:11" ht="12">
      <c r="B22" s="30" t="str">
        <f t="shared" si="0"/>
        <v>2021-22</v>
      </c>
      <c r="C22" s="30" t="str">
        <f t="shared" si="1"/>
        <v>September</v>
      </c>
      <c r="D22" s="49" t="s">
        <v>16</v>
      </c>
      <c r="E22" s="30" t="s">
        <v>379</v>
      </c>
      <c r="F22" s="46" t="s">
        <v>39</v>
      </c>
      <c r="G22" s="3" t="s">
        <v>384</v>
      </c>
      <c r="H22" s="37">
        <v>119</v>
      </c>
      <c r="I22" s="37">
        <v>0</v>
      </c>
      <c r="J22" s="37">
        <v>119</v>
      </c>
      <c r="K22" s="38">
        <v>0</v>
      </c>
    </row>
    <row r="23" spans="2:11" ht="12">
      <c r="B23" s="30" t="str">
        <f t="shared" si="0"/>
        <v>2021-22</v>
      </c>
      <c r="C23" s="30" t="str">
        <f t="shared" si="1"/>
        <v>September</v>
      </c>
      <c r="D23" s="49" t="s">
        <v>16</v>
      </c>
      <c r="E23" s="30" t="s">
        <v>379</v>
      </c>
      <c r="F23" s="46" t="s">
        <v>40</v>
      </c>
      <c r="G23" s="3" t="s">
        <v>385</v>
      </c>
      <c r="H23" s="37">
        <v>187</v>
      </c>
      <c r="I23" s="37">
        <v>2</v>
      </c>
      <c r="J23" s="37">
        <v>187</v>
      </c>
      <c r="K23" s="38">
        <v>2</v>
      </c>
    </row>
    <row r="24" spans="2:11" ht="12">
      <c r="B24" s="30" t="str">
        <f t="shared" si="0"/>
        <v>2021-22</v>
      </c>
      <c r="C24" s="30" t="str">
        <f t="shared" si="1"/>
        <v>September</v>
      </c>
      <c r="D24" s="49" t="s">
        <v>16</v>
      </c>
      <c r="E24" s="30" t="s">
        <v>379</v>
      </c>
      <c r="F24" s="46" t="s">
        <v>41</v>
      </c>
      <c r="G24" s="3" t="s">
        <v>386</v>
      </c>
      <c r="H24" s="37">
        <v>344</v>
      </c>
      <c r="I24" s="37">
        <v>37</v>
      </c>
      <c r="J24" s="37">
        <v>344</v>
      </c>
      <c r="K24" s="38">
        <v>37</v>
      </c>
    </row>
    <row r="25" spans="2:11" ht="12">
      <c r="B25" s="30" t="str">
        <f t="shared" si="0"/>
        <v>2021-22</v>
      </c>
      <c r="C25" s="30" t="str">
        <f t="shared" si="1"/>
        <v>September</v>
      </c>
      <c r="D25" s="49" t="s">
        <v>16</v>
      </c>
      <c r="E25" s="30" t="s">
        <v>379</v>
      </c>
      <c r="F25" s="46" t="s">
        <v>42</v>
      </c>
      <c r="G25" s="3" t="s">
        <v>387</v>
      </c>
      <c r="H25" s="37">
        <v>206</v>
      </c>
      <c r="I25" s="37">
        <v>15</v>
      </c>
      <c r="J25" s="37">
        <v>206</v>
      </c>
      <c r="K25" s="38">
        <v>15</v>
      </c>
    </row>
    <row r="26" spans="2:11" ht="12">
      <c r="B26" s="30" t="str">
        <f t="shared" si="0"/>
        <v>2021-22</v>
      </c>
      <c r="C26" s="30" t="str">
        <f t="shared" si="1"/>
        <v>September</v>
      </c>
      <c r="D26" s="49" t="s">
        <v>16</v>
      </c>
      <c r="E26" s="30" t="s">
        <v>379</v>
      </c>
      <c r="F26" s="46" t="s">
        <v>43</v>
      </c>
      <c r="G26" s="3" t="s">
        <v>388</v>
      </c>
      <c r="H26" s="37">
        <v>518</v>
      </c>
      <c r="I26" s="37">
        <v>140</v>
      </c>
      <c r="J26" s="37">
        <v>518</v>
      </c>
      <c r="K26" s="38">
        <v>140</v>
      </c>
    </row>
    <row r="27" spans="2:11" ht="12">
      <c r="B27" s="30" t="str">
        <f t="shared" si="0"/>
        <v>2021-22</v>
      </c>
      <c r="C27" s="30" t="str">
        <f t="shared" si="1"/>
        <v>September</v>
      </c>
      <c r="D27" s="49" t="s">
        <v>16</v>
      </c>
      <c r="E27" s="30" t="s">
        <v>379</v>
      </c>
      <c r="F27" s="46" t="s">
        <v>44</v>
      </c>
      <c r="G27" s="3" t="s">
        <v>389</v>
      </c>
      <c r="H27" s="37">
        <v>196</v>
      </c>
      <c r="I27" s="37">
        <v>57</v>
      </c>
      <c r="J27" s="37">
        <v>196</v>
      </c>
      <c r="K27" s="38">
        <v>57</v>
      </c>
    </row>
    <row r="28" spans="2:11" ht="12">
      <c r="B28" s="30" t="str">
        <f t="shared" si="0"/>
        <v>2021-22</v>
      </c>
      <c r="C28" s="30" t="str">
        <f t="shared" si="1"/>
        <v>September</v>
      </c>
      <c r="D28" s="49" t="s">
        <v>16</v>
      </c>
      <c r="E28" s="30" t="s">
        <v>379</v>
      </c>
      <c r="F28" s="46" t="s">
        <v>45</v>
      </c>
      <c r="G28" s="3" t="s">
        <v>390</v>
      </c>
      <c r="H28" s="37">
        <v>448</v>
      </c>
      <c r="I28" s="37">
        <v>25</v>
      </c>
      <c r="J28" s="37">
        <v>448</v>
      </c>
      <c r="K28" s="38">
        <v>25</v>
      </c>
    </row>
    <row r="29" spans="2:11" ht="12">
      <c r="B29" s="30" t="str">
        <f t="shared" si="0"/>
        <v>2021-22</v>
      </c>
      <c r="C29" s="30" t="str">
        <f t="shared" si="1"/>
        <v>September</v>
      </c>
      <c r="D29" s="49" t="s">
        <v>16</v>
      </c>
      <c r="E29" s="30" t="s">
        <v>379</v>
      </c>
      <c r="F29" s="46" t="s">
        <v>46</v>
      </c>
      <c r="G29" s="3" t="s">
        <v>391</v>
      </c>
      <c r="H29" s="37">
        <v>1092</v>
      </c>
      <c r="I29" s="37">
        <v>16</v>
      </c>
      <c r="J29" s="37">
        <v>1092</v>
      </c>
      <c r="K29" s="38">
        <v>16</v>
      </c>
    </row>
    <row r="30" spans="2:11" ht="12">
      <c r="B30" s="30" t="str">
        <f t="shared" si="0"/>
        <v>2021-22</v>
      </c>
      <c r="C30" s="30" t="str">
        <f t="shared" si="1"/>
        <v>September</v>
      </c>
      <c r="D30" s="49" t="s">
        <v>16</v>
      </c>
      <c r="E30" s="30" t="s">
        <v>379</v>
      </c>
      <c r="F30" s="46" t="s">
        <v>47</v>
      </c>
      <c r="G30" s="3" t="s">
        <v>392</v>
      </c>
      <c r="H30" s="37">
        <v>291</v>
      </c>
      <c r="I30" s="37">
        <v>61</v>
      </c>
      <c r="J30" s="37">
        <v>291</v>
      </c>
      <c r="K30" s="38">
        <v>61</v>
      </c>
    </row>
    <row r="31" spans="2:11" ht="12">
      <c r="B31" s="30" t="str">
        <f t="shared" si="0"/>
        <v>2021-22</v>
      </c>
      <c r="C31" s="30" t="str">
        <f t="shared" si="1"/>
        <v>September</v>
      </c>
      <c r="D31" s="49" t="s">
        <v>16</v>
      </c>
      <c r="E31" s="30" t="s">
        <v>379</v>
      </c>
      <c r="F31" s="46" t="s">
        <v>48</v>
      </c>
      <c r="G31" s="3" t="s">
        <v>393</v>
      </c>
      <c r="H31" s="37">
        <v>214</v>
      </c>
      <c r="I31" s="37">
        <v>0</v>
      </c>
      <c r="J31" s="37">
        <v>214</v>
      </c>
      <c r="K31" s="38">
        <v>0</v>
      </c>
    </row>
    <row r="32" spans="2:11" ht="12">
      <c r="B32" s="30" t="str">
        <f t="shared" si="0"/>
        <v>2021-22</v>
      </c>
      <c r="C32" s="30" t="str">
        <f t="shared" si="1"/>
        <v>September</v>
      </c>
      <c r="D32" s="49" t="s">
        <v>16</v>
      </c>
      <c r="E32" s="30" t="s">
        <v>379</v>
      </c>
      <c r="F32" s="46" t="s">
        <v>49</v>
      </c>
      <c r="G32" s="3" t="s">
        <v>394</v>
      </c>
      <c r="H32" s="37">
        <v>279</v>
      </c>
      <c r="I32" s="37">
        <v>73</v>
      </c>
      <c r="J32" s="37">
        <v>279</v>
      </c>
      <c r="K32" s="38">
        <v>73</v>
      </c>
    </row>
    <row r="33" spans="2:11" ht="12">
      <c r="B33" s="30" t="str">
        <f t="shared" si="0"/>
        <v>2021-22</v>
      </c>
      <c r="C33" s="30" t="str">
        <f t="shared" si="1"/>
        <v>September</v>
      </c>
      <c r="D33" s="49" t="s">
        <v>16</v>
      </c>
      <c r="E33" s="30" t="s">
        <v>379</v>
      </c>
      <c r="F33" s="46" t="s">
        <v>50</v>
      </c>
      <c r="G33" s="3" t="s">
        <v>395</v>
      </c>
      <c r="H33" s="37">
        <v>1214</v>
      </c>
      <c r="I33" s="37">
        <v>0</v>
      </c>
      <c r="J33" s="37">
        <v>1214</v>
      </c>
      <c r="K33" s="38">
        <v>0</v>
      </c>
    </row>
    <row r="34" spans="2:11" ht="12">
      <c r="B34" s="30" t="str">
        <f t="shared" si="0"/>
        <v>2021-22</v>
      </c>
      <c r="C34" s="30" t="str">
        <f t="shared" si="1"/>
        <v>September</v>
      </c>
      <c r="D34" s="49" t="s">
        <v>16</v>
      </c>
      <c r="E34" s="30" t="s">
        <v>379</v>
      </c>
      <c r="F34" s="46" t="s">
        <v>51</v>
      </c>
      <c r="G34" s="3" t="s">
        <v>396</v>
      </c>
      <c r="H34" s="37">
        <v>116</v>
      </c>
      <c r="I34" s="37">
        <v>0</v>
      </c>
      <c r="J34" s="37">
        <v>116</v>
      </c>
      <c r="K34" s="38">
        <v>0</v>
      </c>
    </row>
    <row r="35" spans="2:11" ht="12">
      <c r="B35" s="30" t="str">
        <f t="shared" si="0"/>
        <v>2021-22</v>
      </c>
      <c r="C35" s="30" t="str">
        <f t="shared" si="1"/>
        <v>September</v>
      </c>
      <c r="D35" s="49" t="s">
        <v>16</v>
      </c>
      <c r="E35" s="30" t="s">
        <v>379</v>
      </c>
      <c r="F35" s="46" t="s">
        <v>52</v>
      </c>
      <c r="G35" s="3" t="s">
        <v>397</v>
      </c>
      <c r="H35" s="37">
        <v>96</v>
      </c>
      <c r="I35" s="37">
        <v>0</v>
      </c>
      <c r="J35" s="37">
        <v>96</v>
      </c>
      <c r="K35" s="38">
        <v>0</v>
      </c>
    </row>
    <row r="36" spans="2:11" ht="12">
      <c r="B36" s="30" t="str">
        <f t="shared" si="0"/>
        <v>2021-22</v>
      </c>
      <c r="C36" s="30" t="str">
        <f t="shared" si="1"/>
        <v>September</v>
      </c>
      <c r="D36" s="49" t="s">
        <v>16</v>
      </c>
      <c r="E36" s="30" t="s">
        <v>379</v>
      </c>
      <c r="F36" s="46" t="s">
        <v>53</v>
      </c>
      <c r="G36" s="3" t="s">
        <v>398</v>
      </c>
      <c r="H36" s="37">
        <v>237</v>
      </c>
      <c r="I36" s="37">
        <v>0</v>
      </c>
      <c r="J36" s="37">
        <v>237</v>
      </c>
      <c r="K36" s="38">
        <v>0</v>
      </c>
    </row>
    <row r="37" spans="2:11" ht="12">
      <c r="B37" s="30" t="str">
        <f t="shared" si="0"/>
        <v>2021-22</v>
      </c>
      <c r="C37" s="30" t="str">
        <f t="shared" si="1"/>
        <v>September</v>
      </c>
      <c r="D37" s="49" t="s">
        <v>16</v>
      </c>
      <c r="E37" s="30" t="s">
        <v>379</v>
      </c>
      <c r="F37" s="46" t="s">
        <v>54</v>
      </c>
      <c r="G37" s="3" t="s">
        <v>399</v>
      </c>
      <c r="H37" s="37">
        <v>17684</v>
      </c>
      <c r="I37" s="37">
        <v>11771</v>
      </c>
      <c r="J37" s="37">
        <v>15681</v>
      </c>
      <c r="K37" s="38">
        <v>6174</v>
      </c>
    </row>
    <row r="38" spans="2:11" ht="12">
      <c r="B38" s="30" t="str">
        <f t="shared" si="0"/>
        <v>2021-22</v>
      </c>
      <c r="C38" s="30" t="str">
        <f t="shared" si="1"/>
        <v>September</v>
      </c>
      <c r="D38" s="49" t="s">
        <v>16</v>
      </c>
      <c r="E38" s="30" t="s">
        <v>379</v>
      </c>
      <c r="F38" s="46" t="s">
        <v>55</v>
      </c>
      <c r="G38" s="3" t="s">
        <v>400</v>
      </c>
      <c r="H38" s="37">
        <v>13379</v>
      </c>
      <c r="I38" s="37">
        <v>11565</v>
      </c>
      <c r="J38" s="37">
        <v>13377</v>
      </c>
      <c r="K38" s="38">
        <v>11565</v>
      </c>
    </row>
    <row r="39" spans="2:11" ht="12">
      <c r="B39" s="30" t="str">
        <f t="shared" si="0"/>
        <v>2021-22</v>
      </c>
      <c r="C39" s="30" t="str">
        <f t="shared" si="1"/>
        <v>September</v>
      </c>
      <c r="D39" s="49" t="s">
        <v>16</v>
      </c>
      <c r="E39" s="30" t="s">
        <v>379</v>
      </c>
      <c r="F39" s="46" t="s">
        <v>56</v>
      </c>
      <c r="G39" s="3" t="s">
        <v>401</v>
      </c>
      <c r="H39" s="37">
        <v>8586</v>
      </c>
      <c r="I39" s="37">
        <v>14869</v>
      </c>
      <c r="J39" s="37">
        <v>8452</v>
      </c>
      <c r="K39" s="38">
        <v>14143</v>
      </c>
    </row>
    <row r="40" spans="2:11" ht="12">
      <c r="B40" s="30" t="str">
        <f t="shared" si="0"/>
        <v>2021-22</v>
      </c>
      <c r="C40" s="30" t="str">
        <f t="shared" si="1"/>
        <v>September</v>
      </c>
      <c r="D40" s="49" t="s">
        <v>16</v>
      </c>
      <c r="E40" s="30" t="s">
        <v>379</v>
      </c>
      <c r="F40" s="46" t="s">
        <v>57</v>
      </c>
      <c r="G40" s="3" t="s">
        <v>402</v>
      </c>
      <c r="H40" s="37">
        <v>1041</v>
      </c>
      <c r="I40" s="37">
        <v>1098</v>
      </c>
      <c r="J40" s="37">
        <v>1013</v>
      </c>
      <c r="K40" s="38">
        <v>1028</v>
      </c>
    </row>
    <row r="41" spans="2:11" ht="12">
      <c r="B41" s="30" t="str">
        <f t="shared" si="0"/>
        <v>2021-22</v>
      </c>
      <c r="C41" s="30" t="str">
        <f t="shared" si="1"/>
        <v>September</v>
      </c>
      <c r="D41" s="49" t="s">
        <v>16</v>
      </c>
      <c r="E41" s="30" t="s">
        <v>379</v>
      </c>
      <c r="F41" s="46" t="s">
        <v>58</v>
      </c>
      <c r="G41" s="3" t="s">
        <v>403</v>
      </c>
      <c r="H41" s="37">
        <v>4389</v>
      </c>
      <c r="I41" s="37">
        <v>3282</v>
      </c>
      <c r="J41" s="37">
        <v>4326</v>
      </c>
      <c r="K41" s="38">
        <v>2512</v>
      </c>
    </row>
    <row r="42" spans="2:11" ht="12">
      <c r="B42" s="30" t="str">
        <f t="shared" si="0"/>
        <v>2021-22</v>
      </c>
      <c r="C42" s="30" t="str">
        <f t="shared" si="1"/>
        <v>September</v>
      </c>
      <c r="D42" s="49" t="s">
        <v>16</v>
      </c>
      <c r="E42" s="30" t="s">
        <v>379</v>
      </c>
      <c r="F42" s="46" t="s">
        <v>59</v>
      </c>
      <c r="G42" s="3" t="s">
        <v>404</v>
      </c>
      <c r="H42" s="37">
        <v>3238</v>
      </c>
      <c r="I42" s="37">
        <v>3235</v>
      </c>
      <c r="J42" s="37">
        <v>3192</v>
      </c>
      <c r="K42" s="38">
        <v>3141</v>
      </c>
    </row>
    <row r="43" spans="2:11" ht="12">
      <c r="B43" s="30" t="str">
        <f t="shared" si="0"/>
        <v>2021-22</v>
      </c>
      <c r="C43" s="30" t="str">
        <f t="shared" si="1"/>
        <v>September</v>
      </c>
      <c r="D43" s="49" t="s">
        <v>16</v>
      </c>
      <c r="E43" s="30" t="s">
        <v>379</v>
      </c>
      <c r="F43" s="46" t="s">
        <v>60</v>
      </c>
      <c r="G43" s="3" t="s">
        <v>405</v>
      </c>
      <c r="H43" s="37">
        <v>197</v>
      </c>
      <c r="I43" s="37">
        <v>598</v>
      </c>
      <c r="J43" s="37">
        <v>197</v>
      </c>
      <c r="K43" s="38">
        <v>598</v>
      </c>
    </row>
    <row r="44" spans="2:11" ht="12">
      <c r="B44" s="30" t="str">
        <f t="shared" si="0"/>
        <v>2021-22</v>
      </c>
      <c r="C44" s="30" t="str">
        <f t="shared" si="1"/>
        <v>September</v>
      </c>
      <c r="D44" s="49" t="s">
        <v>16</v>
      </c>
      <c r="E44" s="30" t="s">
        <v>379</v>
      </c>
      <c r="F44" s="46" t="s">
        <v>61</v>
      </c>
      <c r="G44" s="3" t="s">
        <v>406</v>
      </c>
      <c r="H44" s="37">
        <v>5884</v>
      </c>
      <c r="I44" s="37">
        <v>5037</v>
      </c>
      <c r="J44" s="37">
        <v>5147</v>
      </c>
      <c r="K44" s="38">
        <v>3869</v>
      </c>
    </row>
    <row r="45" spans="2:11" ht="12">
      <c r="B45" s="30" t="str">
        <f t="shared" si="0"/>
        <v>2021-22</v>
      </c>
      <c r="C45" s="30" t="str">
        <f t="shared" si="1"/>
        <v>September</v>
      </c>
      <c r="D45" s="49" t="s">
        <v>16</v>
      </c>
      <c r="E45" s="30" t="s">
        <v>379</v>
      </c>
      <c r="F45" s="46" t="s">
        <v>62</v>
      </c>
      <c r="G45" s="3" t="s">
        <v>407</v>
      </c>
      <c r="H45" s="37">
        <v>9906</v>
      </c>
      <c r="I45" s="37">
        <v>6705</v>
      </c>
      <c r="J45" s="37">
        <v>9288</v>
      </c>
      <c r="K45" s="38">
        <v>6490</v>
      </c>
    </row>
    <row r="46" spans="2:11" ht="12">
      <c r="B46" s="30" t="str">
        <f t="shared" si="0"/>
        <v>2021-22</v>
      </c>
      <c r="C46" s="30" t="str">
        <f t="shared" si="1"/>
        <v>September</v>
      </c>
      <c r="D46" s="49" t="s">
        <v>16</v>
      </c>
      <c r="E46" s="30" t="s">
        <v>379</v>
      </c>
      <c r="F46" s="46" t="s">
        <v>63</v>
      </c>
      <c r="G46" s="3" t="s">
        <v>408</v>
      </c>
      <c r="H46" s="37">
        <v>10484</v>
      </c>
      <c r="I46" s="37">
        <v>13930</v>
      </c>
      <c r="J46" s="37">
        <v>10479</v>
      </c>
      <c r="K46" s="38">
        <v>12793</v>
      </c>
    </row>
    <row r="47" spans="2:11" ht="12">
      <c r="B47" s="30" t="str">
        <f t="shared" si="0"/>
        <v>2021-22</v>
      </c>
      <c r="C47" s="30" t="str">
        <f t="shared" si="1"/>
        <v>September</v>
      </c>
      <c r="D47" s="49" t="s">
        <v>16</v>
      </c>
      <c r="E47" s="30" t="s">
        <v>379</v>
      </c>
      <c r="F47" s="46" t="s">
        <v>64</v>
      </c>
      <c r="G47" s="3" t="s">
        <v>409</v>
      </c>
      <c r="H47" s="37">
        <v>9541</v>
      </c>
      <c r="I47" s="37">
        <v>8458</v>
      </c>
      <c r="J47" s="37">
        <v>9288</v>
      </c>
      <c r="K47" s="38">
        <v>7268</v>
      </c>
    </row>
    <row r="48" spans="2:11" ht="12">
      <c r="B48" s="30" t="str">
        <f t="shared" si="0"/>
        <v>2021-22</v>
      </c>
      <c r="C48" s="30" t="str">
        <f t="shared" si="1"/>
        <v>September</v>
      </c>
      <c r="D48" s="49" t="s">
        <v>16</v>
      </c>
      <c r="E48" s="30" t="s">
        <v>379</v>
      </c>
      <c r="F48" s="46" t="s">
        <v>65</v>
      </c>
      <c r="G48" s="3" t="s">
        <v>410</v>
      </c>
      <c r="H48" s="37">
        <v>7368</v>
      </c>
      <c r="I48" s="37">
        <v>7355</v>
      </c>
      <c r="J48" s="37">
        <v>7251</v>
      </c>
      <c r="K48" s="38">
        <v>6958</v>
      </c>
    </row>
    <row r="49" spans="2:11" ht="12">
      <c r="B49" s="30" t="str">
        <f t="shared" si="0"/>
        <v>2021-22</v>
      </c>
      <c r="C49" s="30" t="str">
        <f t="shared" si="1"/>
        <v>September</v>
      </c>
      <c r="D49" s="49" t="s">
        <v>16</v>
      </c>
      <c r="E49" s="30" t="s">
        <v>379</v>
      </c>
      <c r="F49" s="46" t="s">
        <v>66</v>
      </c>
      <c r="G49" s="3" t="s">
        <v>411</v>
      </c>
      <c r="H49" s="37">
        <v>9320</v>
      </c>
      <c r="I49" s="37">
        <v>7951</v>
      </c>
      <c r="J49" s="37">
        <v>9296</v>
      </c>
      <c r="K49" s="38">
        <v>7825</v>
      </c>
    </row>
    <row r="50" spans="2:11" ht="12">
      <c r="B50" s="30" t="str">
        <f t="shared" si="0"/>
        <v>2021-22</v>
      </c>
      <c r="C50" s="30" t="str">
        <f t="shared" si="1"/>
        <v>September</v>
      </c>
      <c r="D50" s="49" t="s">
        <v>16</v>
      </c>
      <c r="E50" s="30" t="s">
        <v>379</v>
      </c>
      <c r="F50" s="46" t="s">
        <v>67</v>
      </c>
      <c r="G50" s="3" t="s">
        <v>412</v>
      </c>
      <c r="H50" s="37">
        <v>17718</v>
      </c>
      <c r="I50" s="37">
        <v>8825</v>
      </c>
      <c r="J50" s="37">
        <v>17586</v>
      </c>
      <c r="K50" s="38">
        <v>8532</v>
      </c>
    </row>
    <row r="51" spans="2:11" ht="12">
      <c r="B51" s="30" t="str">
        <f t="shared" si="0"/>
        <v>2021-22</v>
      </c>
      <c r="C51" s="30" t="str">
        <f t="shared" si="1"/>
        <v>September</v>
      </c>
      <c r="D51" s="49" t="s">
        <v>16</v>
      </c>
      <c r="E51" s="30" t="s">
        <v>379</v>
      </c>
      <c r="F51" s="46" t="s">
        <v>68</v>
      </c>
      <c r="G51" s="3" t="s">
        <v>413</v>
      </c>
      <c r="H51" s="37">
        <v>5132</v>
      </c>
      <c r="I51" s="37">
        <v>2423</v>
      </c>
      <c r="J51" s="37">
        <v>5117</v>
      </c>
      <c r="K51" s="38">
        <v>2402</v>
      </c>
    </row>
    <row r="52" spans="2:11" ht="12">
      <c r="B52" s="30" t="str">
        <f t="shared" si="0"/>
        <v>2021-22</v>
      </c>
      <c r="C52" s="30" t="str">
        <f t="shared" si="1"/>
        <v>September</v>
      </c>
      <c r="D52" s="49" t="s">
        <v>16</v>
      </c>
      <c r="E52" s="30" t="s">
        <v>379</v>
      </c>
      <c r="F52" s="46" t="s">
        <v>69</v>
      </c>
      <c r="G52" s="3" t="s">
        <v>414</v>
      </c>
      <c r="H52" s="37">
        <v>574</v>
      </c>
      <c r="I52" s="37">
        <v>2298</v>
      </c>
      <c r="J52" s="37">
        <v>565</v>
      </c>
      <c r="K52" s="38">
        <v>2041</v>
      </c>
    </row>
    <row r="53" spans="2:11" ht="12">
      <c r="B53" s="30" t="str">
        <f t="shared" si="0"/>
        <v>2021-22</v>
      </c>
      <c r="C53" s="30" t="str">
        <f t="shared" si="1"/>
        <v>September</v>
      </c>
      <c r="D53" s="49" t="s">
        <v>16</v>
      </c>
      <c r="E53" s="30" t="s">
        <v>379</v>
      </c>
      <c r="F53" s="46" t="s">
        <v>70</v>
      </c>
      <c r="G53" s="3" t="s">
        <v>415</v>
      </c>
      <c r="H53" s="37">
        <v>4485</v>
      </c>
      <c r="I53" s="37">
        <v>2569</v>
      </c>
      <c r="J53" s="37">
        <v>4485</v>
      </c>
      <c r="K53" s="38">
        <v>2569</v>
      </c>
    </row>
    <row r="54" spans="2:11" ht="12">
      <c r="B54" s="30" t="str">
        <f t="shared" si="0"/>
        <v>2021-22</v>
      </c>
      <c r="C54" s="30" t="str">
        <f t="shared" si="1"/>
        <v>September</v>
      </c>
      <c r="D54" s="49" t="s">
        <v>16</v>
      </c>
      <c r="E54" s="30" t="s">
        <v>379</v>
      </c>
      <c r="F54" s="46" t="s">
        <v>373</v>
      </c>
      <c r="G54" s="3" t="s">
        <v>515</v>
      </c>
      <c r="H54" s="37">
        <v>63</v>
      </c>
      <c r="I54" s="37">
        <v>239</v>
      </c>
      <c r="J54" s="37">
        <v>0</v>
      </c>
      <c r="K54" s="38">
        <v>0</v>
      </c>
    </row>
    <row r="55" spans="2:11" ht="12">
      <c r="B55" s="30" t="str">
        <f t="shared" si="0"/>
        <v>2021-22</v>
      </c>
      <c r="C55" s="30" t="str">
        <f t="shared" si="1"/>
        <v>September</v>
      </c>
      <c r="D55" s="49" t="s">
        <v>16</v>
      </c>
      <c r="E55" s="30" t="s">
        <v>379</v>
      </c>
      <c r="F55" s="46" t="s">
        <v>71</v>
      </c>
      <c r="G55" s="3" t="s">
        <v>416</v>
      </c>
      <c r="H55" s="37">
        <v>1194</v>
      </c>
      <c r="I55" s="37">
        <v>902</v>
      </c>
      <c r="J55" s="37">
        <v>1194</v>
      </c>
      <c r="K55" s="38">
        <v>902</v>
      </c>
    </row>
    <row r="56" spans="2:11" ht="12">
      <c r="B56" s="30" t="str">
        <f t="shared" si="0"/>
        <v>2021-22</v>
      </c>
      <c r="C56" s="30" t="str">
        <f t="shared" si="1"/>
        <v>September</v>
      </c>
      <c r="D56" s="49" t="s">
        <v>16</v>
      </c>
      <c r="E56" s="30" t="s">
        <v>379</v>
      </c>
      <c r="F56" s="46" t="s">
        <v>72</v>
      </c>
      <c r="G56" s="3" t="s">
        <v>417</v>
      </c>
      <c r="H56" s="37">
        <v>9411</v>
      </c>
      <c r="I56" s="37">
        <v>9891</v>
      </c>
      <c r="J56" s="37">
        <v>8791</v>
      </c>
      <c r="K56" s="38">
        <v>9337</v>
      </c>
    </row>
    <row r="57" spans="2:11" ht="12">
      <c r="B57" s="30" t="str">
        <f t="shared" si="0"/>
        <v>2021-22</v>
      </c>
      <c r="C57" s="30" t="str">
        <f t="shared" si="1"/>
        <v>September</v>
      </c>
      <c r="D57" s="49" t="s">
        <v>16</v>
      </c>
      <c r="E57" s="30" t="s">
        <v>379</v>
      </c>
      <c r="F57" s="46" t="s">
        <v>73</v>
      </c>
      <c r="G57" s="3" t="s">
        <v>418</v>
      </c>
      <c r="H57" s="37">
        <v>6990</v>
      </c>
      <c r="I57" s="37">
        <v>3715</v>
      </c>
      <c r="J57" s="37">
        <v>6825</v>
      </c>
      <c r="K57" s="38">
        <v>3685</v>
      </c>
    </row>
    <row r="58" spans="2:11" ht="12">
      <c r="B58" s="30" t="str">
        <f t="shared" si="0"/>
        <v>2021-22</v>
      </c>
      <c r="C58" s="30" t="str">
        <f t="shared" si="1"/>
        <v>September</v>
      </c>
      <c r="D58" s="49" t="s">
        <v>16</v>
      </c>
      <c r="E58" s="30" t="s">
        <v>379</v>
      </c>
      <c r="F58" s="46" t="s">
        <v>74</v>
      </c>
      <c r="G58" s="3" t="s">
        <v>419</v>
      </c>
      <c r="H58" s="37">
        <v>1648</v>
      </c>
      <c r="I58" s="37">
        <v>2606</v>
      </c>
      <c r="J58" s="37">
        <v>0</v>
      </c>
      <c r="K58" s="38">
        <v>0</v>
      </c>
    </row>
    <row r="59" spans="2:11" ht="12">
      <c r="B59" s="30" t="str">
        <f t="shared" si="0"/>
        <v>2021-22</v>
      </c>
      <c r="C59" s="30" t="str">
        <f t="shared" si="1"/>
        <v>September</v>
      </c>
      <c r="D59" s="49" t="s">
        <v>16</v>
      </c>
      <c r="E59" s="30" t="s">
        <v>379</v>
      </c>
      <c r="F59" s="46" t="s">
        <v>75</v>
      </c>
      <c r="G59" s="3" t="s">
        <v>420</v>
      </c>
      <c r="H59" s="37">
        <v>8867</v>
      </c>
      <c r="I59" s="37">
        <v>12989</v>
      </c>
      <c r="J59" s="37">
        <v>6908</v>
      </c>
      <c r="K59" s="38">
        <v>8100</v>
      </c>
    </row>
    <row r="60" spans="2:11" ht="12">
      <c r="B60" s="30" t="str">
        <f t="shared" si="0"/>
        <v>2021-22</v>
      </c>
      <c r="C60" s="30" t="str">
        <f t="shared" si="1"/>
        <v>September</v>
      </c>
      <c r="D60" s="49" t="s">
        <v>16</v>
      </c>
      <c r="E60" s="30" t="s">
        <v>379</v>
      </c>
      <c r="F60" s="46" t="s">
        <v>76</v>
      </c>
      <c r="G60" s="3" t="s">
        <v>421</v>
      </c>
      <c r="H60" s="37">
        <v>116</v>
      </c>
      <c r="I60" s="37">
        <v>146</v>
      </c>
      <c r="J60" s="37">
        <v>0</v>
      </c>
      <c r="K60" s="38">
        <v>0</v>
      </c>
    </row>
    <row r="61" spans="2:11" ht="12">
      <c r="B61" s="30" t="str">
        <f t="shared" si="0"/>
        <v>2021-22</v>
      </c>
      <c r="C61" s="30" t="str">
        <f t="shared" si="1"/>
        <v>September</v>
      </c>
      <c r="D61" s="49" t="s">
        <v>16</v>
      </c>
      <c r="E61" s="30" t="s">
        <v>379</v>
      </c>
      <c r="F61" s="46" t="s">
        <v>77</v>
      </c>
      <c r="G61" s="3" t="s">
        <v>422</v>
      </c>
      <c r="H61" s="37">
        <v>9160</v>
      </c>
      <c r="I61" s="37">
        <v>1598</v>
      </c>
      <c r="J61" s="37">
        <v>9160</v>
      </c>
      <c r="K61" s="38">
        <v>1590</v>
      </c>
    </row>
    <row r="62" spans="2:11" ht="12">
      <c r="B62" s="30" t="str">
        <f t="shared" si="0"/>
        <v>2021-22</v>
      </c>
      <c r="C62" s="30" t="str">
        <f t="shared" si="1"/>
        <v>September</v>
      </c>
      <c r="D62" s="49" t="s">
        <v>16</v>
      </c>
      <c r="E62" s="30" t="s">
        <v>379</v>
      </c>
      <c r="F62" s="46" t="s">
        <v>78</v>
      </c>
      <c r="G62" s="3" t="s">
        <v>423</v>
      </c>
      <c r="H62" s="37">
        <v>1115</v>
      </c>
      <c r="I62" s="37">
        <v>316</v>
      </c>
      <c r="J62" s="37">
        <v>0</v>
      </c>
      <c r="K62" s="38">
        <v>0</v>
      </c>
    </row>
    <row r="63" spans="2:11" ht="12">
      <c r="B63" s="30" t="str">
        <f t="shared" si="0"/>
        <v>2021-22</v>
      </c>
      <c r="C63" s="30" t="str">
        <f t="shared" si="1"/>
        <v>September</v>
      </c>
      <c r="D63" s="49" t="s">
        <v>16</v>
      </c>
      <c r="E63" s="30" t="s">
        <v>379</v>
      </c>
      <c r="F63" s="46" t="s">
        <v>79</v>
      </c>
      <c r="G63" s="3" t="s">
        <v>424</v>
      </c>
      <c r="H63" s="37">
        <v>11130</v>
      </c>
      <c r="I63" s="37">
        <v>20062</v>
      </c>
      <c r="J63" s="37">
        <v>10744</v>
      </c>
      <c r="K63" s="38">
        <v>19216</v>
      </c>
    </row>
    <row r="64" spans="2:11" ht="12">
      <c r="B64" s="30" t="str">
        <f t="shared" si="0"/>
        <v>2021-22</v>
      </c>
      <c r="C64" s="30" t="str">
        <f t="shared" si="1"/>
        <v>September</v>
      </c>
      <c r="D64" s="49" t="s">
        <v>20</v>
      </c>
      <c r="E64" s="30" t="s">
        <v>425</v>
      </c>
      <c r="F64" s="46" t="s">
        <v>80</v>
      </c>
      <c r="G64" s="3" t="s">
        <v>426</v>
      </c>
      <c r="H64" s="37">
        <v>337</v>
      </c>
      <c r="I64" s="37">
        <v>158</v>
      </c>
      <c r="J64" s="37">
        <v>337</v>
      </c>
      <c r="K64" s="38">
        <v>158</v>
      </c>
    </row>
    <row r="65" spans="2:11" ht="12">
      <c r="B65" s="30" t="str">
        <f t="shared" si="0"/>
        <v>2021-22</v>
      </c>
      <c r="C65" s="30" t="str">
        <f t="shared" si="1"/>
        <v>September</v>
      </c>
      <c r="D65" s="49" t="s">
        <v>20</v>
      </c>
      <c r="E65" s="30" t="s">
        <v>425</v>
      </c>
      <c r="F65" s="46" t="s">
        <v>81</v>
      </c>
      <c r="G65" s="3" t="s">
        <v>427</v>
      </c>
      <c r="H65" s="37">
        <v>757</v>
      </c>
      <c r="I65" s="37">
        <v>50</v>
      </c>
      <c r="J65" s="37">
        <v>757</v>
      </c>
      <c r="K65" s="38">
        <v>50</v>
      </c>
    </row>
    <row r="66" spans="2:11" ht="12">
      <c r="B66" s="30" t="str">
        <f t="shared" si="0"/>
        <v>2021-22</v>
      </c>
      <c r="C66" s="30" t="str">
        <f t="shared" si="1"/>
        <v>September</v>
      </c>
      <c r="D66" s="49" t="s">
        <v>20</v>
      </c>
      <c r="E66" s="30" t="s">
        <v>425</v>
      </c>
      <c r="F66" s="46" t="s">
        <v>738</v>
      </c>
      <c r="G66" s="3" t="s">
        <v>739</v>
      </c>
      <c r="H66" s="37">
        <v>418</v>
      </c>
      <c r="I66" s="37">
        <v>0</v>
      </c>
      <c r="J66" s="37">
        <v>418</v>
      </c>
      <c r="K66" s="38">
        <v>0</v>
      </c>
    </row>
    <row r="67" spans="2:11" ht="12">
      <c r="B67" s="30" t="str">
        <f t="shared" si="0"/>
        <v>2021-22</v>
      </c>
      <c r="C67" s="30" t="str">
        <f t="shared" si="1"/>
        <v>September</v>
      </c>
      <c r="D67" s="49" t="s">
        <v>20</v>
      </c>
      <c r="E67" s="30" t="s">
        <v>425</v>
      </c>
      <c r="F67" s="46" t="s">
        <v>82</v>
      </c>
      <c r="G67" s="3" t="s">
        <v>428</v>
      </c>
      <c r="H67" s="37">
        <v>4</v>
      </c>
      <c r="I67" s="37">
        <v>0</v>
      </c>
      <c r="J67" s="37">
        <v>4</v>
      </c>
      <c r="K67" s="38">
        <v>0</v>
      </c>
    </row>
    <row r="68" spans="2:11" ht="12">
      <c r="B68" s="30" t="str">
        <f t="shared" si="0"/>
        <v>2021-22</v>
      </c>
      <c r="C68" s="30" t="str">
        <f t="shared" si="1"/>
        <v>September</v>
      </c>
      <c r="D68" s="49" t="s">
        <v>20</v>
      </c>
      <c r="E68" s="30" t="s">
        <v>425</v>
      </c>
      <c r="F68" s="46" t="s">
        <v>83</v>
      </c>
      <c r="G68" s="3" t="s">
        <v>429</v>
      </c>
      <c r="H68" s="37">
        <v>319</v>
      </c>
      <c r="I68" s="37">
        <v>56</v>
      </c>
      <c r="J68" s="37">
        <v>280</v>
      </c>
      <c r="K68" s="38">
        <v>29</v>
      </c>
    </row>
    <row r="69" spans="2:11" ht="12">
      <c r="B69" s="30" t="str">
        <f t="shared" si="0"/>
        <v>2021-22</v>
      </c>
      <c r="C69" s="30" t="str">
        <f t="shared" si="1"/>
        <v>September</v>
      </c>
      <c r="D69" s="49" t="s">
        <v>20</v>
      </c>
      <c r="E69" s="30" t="s">
        <v>425</v>
      </c>
      <c r="F69" s="46" t="s">
        <v>84</v>
      </c>
      <c r="G69" s="3" t="s">
        <v>430</v>
      </c>
      <c r="H69" s="37">
        <v>23</v>
      </c>
      <c r="I69" s="37">
        <v>30</v>
      </c>
      <c r="J69" s="37">
        <v>23</v>
      </c>
      <c r="K69" s="38">
        <v>30</v>
      </c>
    </row>
    <row r="70" spans="2:11" ht="12">
      <c r="B70" s="30" t="str">
        <f t="shared" si="0"/>
        <v>2021-22</v>
      </c>
      <c r="C70" s="30" t="str">
        <f t="shared" si="1"/>
        <v>September</v>
      </c>
      <c r="D70" s="49" t="s">
        <v>20</v>
      </c>
      <c r="E70" s="30" t="s">
        <v>425</v>
      </c>
      <c r="F70" s="46" t="s">
        <v>85</v>
      </c>
      <c r="G70" s="3" t="s">
        <v>431</v>
      </c>
      <c r="H70" s="37">
        <v>185</v>
      </c>
      <c r="I70" s="37">
        <v>0</v>
      </c>
      <c r="J70" s="37">
        <v>185</v>
      </c>
      <c r="K70" s="38">
        <v>0</v>
      </c>
    </row>
    <row r="71" spans="2:11" ht="12">
      <c r="B71" s="30" t="str">
        <f t="shared" si="0"/>
        <v>2021-22</v>
      </c>
      <c r="C71" s="30" t="str">
        <f t="shared" si="1"/>
        <v>September</v>
      </c>
      <c r="D71" s="49" t="s">
        <v>20</v>
      </c>
      <c r="E71" s="30" t="s">
        <v>425</v>
      </c>
      <c r="F71" s="46" t="s">
        <v>86</v>
      </c>
      <c r="G71" s="3" t="s">
        <v>432</v>
      </c>
      <c r="H71" s="37">
        <v>15</v>
      </c>
      <c r="I71" s="37">
        <v>0</v>
      </c>
      <c r="J71" s="37">
        <v>0</v>
      </c>
      <c r="K71" s="38">
        <v>0</v>
      </c>
    </row>
    <row r="72" spans="2:11" ht="12">
      <c r="B72" s="30" t="str">
        <f t="shared" si="0"/>
        <v>2021-22</v>
      </c>
      <c r="C72" s="30" t="str">
        <f t="shared" si="1"/>
        <v>September</v>
      </c>
      <c r="D72" s="49" t="s">
        <v>20</v>
      </c>
      <c r="E72" s="30" t="s">
        <v>425</v>
      </c>
      <c r="F72" s="46" t="s">
        <v>87</v>
      </c>
      <c r="G72" s="3" t="s">
        <v>433</v>
      </c>
      <c r="H72" s="37">
        <v>15</v>
      </c>
      <c r="I72" s="37">
        <v>0</v>
      </c>
      <c r="J72" s="37">
        <v>0</v>
      </c>
      <c r="K72" s="38">
        <v>0</v>
      </c>
    </row>
    <row r="73" spans="2:11" ht="12">
      <c r="B73" s="30" t="str">
        <f t="shared" si="0"/>
        <v>2021-22</v>
      </c>
      <c r="C73" s="30" t="str">
        <f t="shared" si="1"/>
        <v>September</v>
      </c>
      <c r="D73" s="49" t="s">
        <v>20</v>
      </c>
      <c r="E73" s="30" t="s">
        <v>425</v>
      </c>
      <c r="F73" s="46" t="s">
        <v>88</v>
      </c>
      <c r="G73" s="3" t="s">
        <v>434</v>
      </c>
      <c r="H73" s="37">
        <v>37</v>
      </c>
      <c r="I73" s="37">
        <v>0</v>
      </c>
      <c r="J73" s="37">
        <v>37</v>
      </c>
      <c r="K73" s="38">
        <v>0</v>
      </c>
    </row>
    <row r="74" spans="2:11" ht="12">
      <c r="B74" s="30" t="str">
        <f t="shared" si="0"/>
        <v>2021-22</v>
      </c>
      <c r="C74" s="30" t="str">
        <f t="shared" si="1"/>
        <v>September</v>
      </c>
      <c r="D74" s="49" t="s">
        <v>20</v>
      </c>
      <c r="E74" s="30" t="s">
        <v>425</v>
      </c>
      <c r="F74" s="46" t="s">
        <v>89</v>
      </c>
      <c r="G74" s="3" t="s">
        <v>435</v>
      </c>
      <c r="H74" s="37">
        <v>0</v>
      </c>
      <c r="I74" s="37">
        <v>6</v>
      </c>
      <c r="J74" s="37">
        <v>0</v>
      </c>
      <c r="K74" s="38">
        <v>0</v>
      </c>
    </row>
    <row r="75" spans="2:11" ht="12">
      <c r="B75" s="30" t="str">
        <f t="shared" si="0"/>
        <v>2021-22</v>
      </c>
      <c r="C75" s="30" t="str">
        <f t="shared" si="1"/>
        <v>September</v>
      </c>
      <c r="D75" s="49" t="s">
        <v>20</v>
      </c>
      <c r="E75" s="30" t="s">
        <v>425</v>
      </c>
      <c r="F75" s="46" t="s">
        <v>90</v>
      </c>
      <c r="G75" s="3" t="s">
        <v>436</v>
      </c>
      <c r="H75" s="37">
        <v>211</v>
      </c>
      <c r="I75" s="37">
        <v>0</v>
      </c>
      <c r="J75" s="37">
        <v>211</v>
      </c>
      <c r="K75" s="38">
        <v>0</v>
      </c>
    </row>
    <row r="76" spans="2:11" ht="12">
      <c r="B76" s="30" t="str">
        <f t="shared" si="0"/>
        <v>2021-22</v>
      </c>
      <c r="C76" s="30" t="str">
        <f t="shared" si="1"/>
        <v>September</v>
      </c>
      <c r="D76" s="49" t="s">
        <v>20</v>
      </c>
      <c r="E76" s="30" t="s">
        <v>425</v>
      </c>
      <c r="F76" s="46" t="s">
        <v>91</v>
      </c>
      <c r="G76" s="3" t="s">
        <v>437</v>
      </c>
      <c r="H76" s="37">
        <v>295</v>
      </c>
      <c r="I76" s="37">
        <v>1</v>
      </c>
      <c r="J76" s="37">
        <v>295</v>
      </c>
      <c r="K76" s="38">
        <v>1</v>
      </c>
    </row>
    <row r="77" spans="2:11" ht="12">
      <c r="B77" s="30" t="str">
        <f t="shared" si="0"/>
        <v>2021-22</v>
      </c>
      <c r="C77" s="30" t="str">
        <f t="shared" si="1"/>
        <v>September</v>
      </c>
      <c r="D77" s="49" t="s">
        <v>20</v>
      </c>
      <c r="E77" s="30" t="s">
        <v>425</v>
      </c>
      <c r="F77" s="46" t="s">
        <v>92</v>
      </c>
      <c r="G77" s="3" t="s">
        <v>438</v>
      </c>
      <c r="H77" s="37">
        <v>0</v>
      </c>
      <c r="I77" s="37">
        <v>7</v>
      </c>
      <c r="J77" s="37">
        <v>0</v>
      </c>
      <c r="K77" s="38">
        <v>7</v>
      </c>
    </row>
    <row r="78" spans="2:11" ht="12">
      <c r="B78" s="30" t="str">
        <f t="shared" si="0"/>
        <v>2021-22</v>
      </c>
      <c r="C78" s="30" t="str">
        <f t="shared" si="1"/>
        <v>September</v>
      </c>
      <c r="D78" s="49" t="s">
        <v>20</v>
      </c>
      <c r="E78" s="30" t="s">
        <v>425</v>
      </c>
      <c r="F78" s="46" t="s">
        <v>93</v>
      </c>
      <c r="G78" s="3" t="s">
        <v>439</v>
      </c>
      <c r="H78" s="37">
        <v>192</v>
      </c>
      <c r="I78" s="37">
        <v>5</v>
      </c>
      <c r="J78" s="37">
        <v>192</v>
      </c>
      <c r="K78" s="38">
        <v>5</v>
      </c>
    </row>
    <row r="79" spans="2:11" ht="12">
      <c r="B79" s="30" t="str">
        <f t="shared" si="0"/>
        <v>2021-22</v>
      </c>
      <c r="C79" s="30" t="str">
        <f t="shared" si="1"/>
        <v>September</v>
      </c>
      <c r="D79" s="49" t="s">
        <v>20</v>
      </c>
      <c r="E79" s="30" t="s">
        <v>425</v>
      </c>
      <c r="F79" s="46" t="s">
        <v>94</v>
      </c>
      <c r="G79" s="3" t="s">
        <v>440</v>
      </c>
      <c r="H79" s="37">
        <v>148</v>
      </c>
      <c r="I79" s="37">
        <v>41</v>
      </c>
      <c r="J79" s="37">
        <v>148</v>
      </c>
      <c r="K79" s="38">
        <v>41</v>
      </c>
    </row>
    <row r="80" spans="2:11" ht="12">
      <c r="B80" s="30" t="str">
        <f t="shared" si="0"/>
        <v>2021-22</v>
      </c>
      <c r="C80" s="30" t="str">
        <f t="shared" si="1"/>
        <v>September</v>
      </c>
      <c r="D80" s="49" t="s">
        <v>20</v>
      </c>
      <c r="E80" s="30" t="s">
        <v>425</v>
      </c>
      <c r="F80" s="46" t="s">
        <v>95</v>
      </c>
      <c r="G80" s="3" t="s">
        <v>441</v>
      </c>
      <c r="H80" s="37">
        <v>380</v>
      </c>
      <c r="I80" s="37">
        <v>254</v>
      </c>
      <c r="J80" s="37">
        <v>380</v>
      </c>
      <c r="K80" s="38">
        <v>254</v>
      </c>
    </row>
    <row r="81" spans="2:11" ht="12">
      <c r="B81" s="30" t="str">
        <f t="shared" si="0"/>
        <v>2021-22</v>
      </c>
      <c r="C81" s="30" t="str">
        <f t="shared" si="1"/>
        <v>September</v>
      </c>
      <c r="D81" s="49" t="s">
        <v>20</v>
      </c>
      <c r="E81" s="30" t="s">
        <v>425</v>
      </c>
      <c r="F81" s="46" t="s">
        <v>96</v>
      </c>
      <c r="G81" s="3" t="s">
        <v>442</v>
      </c>
      <c r="H81" s="37">
        <v>595</v>
      </c>
      <c r="I81" s="37">
        <v>502</v>
      </c>
      <c r="J81" s="37">
        <v>595</v>
      </c>
      <c r="K81" s="38">
        <v>502</v>
      </c>
    </row>
    <row r="82" spans="2:11" ht="12">
      <c r="B82" s="30" t="str">
        <f aca="true" t="shared" si="2" ref="B82:B145">$B$15</f>
        <v>2021-22</v>
      </c>
      <c r="C82" s="30" t="str">
        <f aca="true" t="shared" si="3" ref="C82:C145">$C$15</f>
        <v>September</v>
      </c>
      <c r="D82" s="49" t="s">
        <v>20</v>
      </c>
      <c r="E82" s="30" t="s">
        <v>425</v>
      </c>
      <c r="F82" s="46" t="s">
        <v>97</v>
      </c>
      <c r="G82" s="3" t="s">
        <v>443</v>
      </c>
      <c r="H82" s="37">
        <v>230</v>
      </c>
      <c r="I82" s="37">
        <v>303</v>
      </c>
      <c r="J82" s="37">
        <v>230</v>
      </c>
      <c r="K82" s="38">
        <v>303</v>
      </c>
    </row>
    <row r="83" spans="2:11" ht="12">
      <c r="B83" s="30" t="str">
        <f t="shared" si="2"/>
        <v>2021-22</v>
      </c>
      <c r="C83" s="30" t="str">
        <f t="shared" si="3"/>
        <v>September</v>
      </c>
      <c r="D83" s="49" t="s">
        <v>20</v>
      </c>
      <c r="E83" s="30" t="s">
        <v>425</v>
      </c>
      <c r="F83" s="46" t="s">
        <v>98</v>
      </c>
      <c r="G83" s="3" t="s">
        <v>444</v>
      </c>
      <c r="H83" s="37">
        <v>341</v>
      </c>
      <c r="I83" s="37">
        <v>266</v>
      </c>
      <c r="J83" s="37">
        <v>341</v>
      </c>
      <c r="K83" s="38">
        <v>266</v>
      </c>
    </row>
    <row r="84" spans="2:11" ht="12">
      <c r="B84" s="30" t="str">
        <f t="shared" si="2"/>
        <v>2021-22</v>
      </c>
      <c r="C84" s="30" t="str">
        <f t="shared" si="3"/>
        <v>September</v>
      </c>
      <c r="D84" s="49" t="s">
        <v>20</v>
      </c>
      <c r="E84" s="30" t="s">
        <v>425</v>
      </c>
      <c r="F84" s="46" t="s">
        <v>99</v>
      </c>
      <c r="G84" s="3" t="s">
        <v>445</v>
      </c>
      <c r="H84" s="37">
        <v>205</v>
      </c>
      <c r="I84" s="37">
        <v>0</v>
      </c>
      <c r="J84" s="37">
        <v>205</v>
      </c>
      <c r="K84" s="38">
        <v>0</v>
      </c>
    </row>
    <row r="85" spans="2:11" ht="12">
      <c r="B85" s="30" t="str">
        <f t="shared" si="2"/>
        <v>2021-22</v>
      </c>
      <c r="C85" s="30" t="str">
        <f t="shared" si="3"/>
        <v>September</v>
      </c>
      <c r="D85" s="49" t="s">
        <v>20</v>
      </c>
      <c r="E85" s="30" t="s">
        <v>425</v>
      </c>
      <c r="F85" s="46" t="s">
        <v>100</v>
      </c>
      <c r="G85" s="3" t="s">
        <v>446</v>
      </c>
      <c r="H85" s="37">
        <v>308</v>
      </c>
      <c r="I85" s="37">
        <v>0</v>
      </c>
      <c r="J85" s="37">
        <v>308</v>
      </c>
      <c r="K85" s="38">
        <v>0</v>
      </c>
    </row>
    <row r="86" spans="2:11" ht="12">
      <c r="B86" s="30" t="str">
        <f t="shared" si="2"/>
        <v>2021-22</v>
      </c>
      <c r="C86" s="30" t="str">
        <f t="shared" si="3"/>
        <v>September</v>
      </c>
      <c r="D86" s="49" t="s">
        <v>20</v>
      </c>
      <c r="E86" s="30" t="s">
        <v>425</v>
      </c>
      <c r="F86" s="46" t="s">
        <v>101</v>
      </c>
      <c r="G86" s="3" t="s">
        <v>447</v>
      </c>
      <c r="H86" s="37">
        <v>190</v>
      </c>
      <c r="I86" s="37">
        <v>0</v>
      </c>
      <c r="J86" s="37">
        <v>190</v>
      </c>
      <c r="K86" s="38">
        <v>0</v>
      </c>
    </row>
    <row r="87" spans="2:11" ht="12">
      <c r="B87" s="30" t="str">
        <f t="shared" si="2"/>
        <v>2021-22</v>
      </c>
      <c r="C87" s="30" t="str">
        <f t="shared" si="3"/>
        <v>September</v>
      </c>
      <c r="D87" s="49" t="s">
        <v>20</v>
      </c>
      <c r="E87" s="30" t="s">
        <v>425</v>
      </c>
      <c r="F87" s="46" t="s">
        <v>726</v>
      </c>
      <c r="G87" s="3" t="s">
        <v>727</v>
      </c>
      <c r="H87" s="37">
        <v>83</v>
      </c>
      <c r="I87" s="37">
        <v>0</v>
      </c>
      <c r="J87" s="37">
        <v>83</v>
      </c>
      <c r="K87" s="38">
        <v>0</v>
      </c>
    </row>
    <row r="88" spans="2:11" ht="12">
      <c r="B88" s="30" t="str">
        <f t="shared" si="2"/>
        <v>2021-22</v>
      </c>
      <c r="C88" s="30" t="str">
        <f t="shared" si="3"/>
        <v>September</v>
      </c>
      <c r="D88" s="49" t="s">
        <v>20</v>
      </c>
      <c r="E88" s="30" t="s">
        <v>425</v>
      </c>
      <c r="F88" s="46" t="s">
        <v>102</v>
      </c>
      <c r="G88" s="3" t="s">
        <v>448</v>
      </c>
      <c r="H88" s="37">
        <v>39</v>
      </c>
      <c r="I88" s="37">
        <v>0</v>
      </c>
      <c r="J88" s="37">
        <v>39</v>
      </c>
      <c r="K88" s="38">
        <v>0</v>
      </c>
    </row>
    <row r="89" spans="2:11" ht="12">
      <c r="B89" s="30" t="str">
        <f t="shared" si="2"/>
        <v>2021-22</v>
      </c>
      <c r="C89" s="30" t="str">
        <f t="shared" si="3"/>
        <v>September</v>
      </c>
      <c r="D89" s="49" t="s">
        <v>20</v>
      </c>
      <c r="E89" s="30" t="s">
        <v>425</v>
      </c>
      <c r="F89" s="46" t="s">
        <v>103</v>
      </c>
      <c r="G89" s="3" t="s">
        <v>449</v>
      </c>
      <c r="H89" s="37">
        <v>519</v>
      </c>
      <c r="I89" s="37">
        <v>0</v>
      </c>
      <c r="J89" s="37">
        <v>519</v>
      </c>
      <c r="K89" s="38">
        <v>0</v>
      </c>
    </row>
    <row r="90" spans="2:11" ht="12">
      <c r="B90" s="30" t="str">
        <f t="shared" si="2"/>
        <v>2021-22</v>
      </c>
      <c r="C90" s="30" t="str">
        <f t="shared" si="3"/>
        <v>September</v>
      </c>
      <c r="D90" s="49" t="s">
        <v>20</v>
      </c>
      <c r="E90" s="30" t="s">
        <v>425</v>
      </c>
      <c r="F90" s="46" t="s">
        <v>723</v>
      </c>
      <c r="G90" s="3" t="s">
        <v>724</v>
      </c>
      <c r="H90" s="37">
        <v>8626</v>
      </c>
      <c r="I90" s="37">
        <v>6414</v>
      </c>
      <c r="J90" s="37">
        <v>8552</v>
      </c>
      <c r="K90" s="38">
        <v>6213</v>
      </c>
    </row>
    <row r="91" spans="2:11" ht="12">
      <c r="B91" s="30" t="str">
        <f t="shared" si="2"/>
        <v>2021-22</v>
      </c>
      <c r="C91" s="30" t="str">
        <f t="shared" si="3"/>
        <v>September</v>
      </c>
      <c r="D91" s="49" t="s">
        <v>20</v>
      </c>
      <c r="E91" s="30" t="s">
        <v>425</v>
      </c>
      <c r="F91" s="46" t="s">
        <v>104</v>
      </c>
      <c r="G91" s="3" t="s">
        <v>450</v>
      </c>
      <c r="H91" s="37">
        <v>2373</v>
      </c>
      <c r="I91" s="37">
        <v>1592</v>
      </c>
      <c r="J91" s="37">
        <v>2373</v>
      </c>
      <c r="K91" s="38">
        <v>1445</v>
      </c>
    </row>
    <row r="92" spans="2:11" ht="12">
      <c r="B92" s="30" t="str">
        <f t="shared" si="2"/>
        <v>2021-22</v>
      </c>
      <c r="C92" s="30" t="str">
        <f t="shared" si="3"/>
        <v>September</v>
      </c>
      <c r="D92" s="49" t="s">
        <v>20</v>
      </c>
      <c r="E92" s="30" t="s">
        <v>425</v>
      </c>
      <c r="F92" s="46" t="s">
        <v>105</v>
      </c>
      <c r="G92" s="3" t="s">
        <v>451</v>
      </c>
      <c r="H92" s="37">
        <v>7373</v>
      </c>
      <c r="I92" s="37">
        <v>11766</v>
      </c>
      <c r="J92" s="37">
        <v>7269</v>
      </c>
      <c r="K92" s="38">
        <v>9071</v>
      </c>
    </row>
    <row r="93" spans="2:11" ht="12">
      <c r="B93" s="30" t="str">
        <f t="shared" si="2"/>
        <v>2021-22</v>
      </c>
      <c r="C93" s="30" t="str">
        <f t="shared" si="3"/>
        <v>September</v>
      </c>
      <c r="D93" s="49" t="s">
        <v>20</v>
      </c>
      <c r="E93" s="30" t="s">
        <v>425</v>
      </c>
      <c r="F93" s="46" t="s">
        <v>106</v>
      </c>
      <c r="G93" s="3" t="s">
        <v>452</v>
      </c>
      <c r="H93" s="37">
        <v>3874</v>
      </c>
      <c r="I93" s="37">
        <v>3472</v>
      </c>
      <c r="J93" s="37">
        <v>3856</v>
      </c>
      <c r="K93" s="38">
        <v>3241</v>
      </c>
    </row>
    <row r="94" spans="2:11" ht="12">
      <c r="B94" s="30" t="str">
        <f t="shared" si="2"/>
        <v>2021-22</v>
      </c>
      <c r="C94" s="30" t="str">
        <f t="shared" si="3"/>
        <v>September</v>
      </c>
      <c r="D94" s="49" t="s">
        <v>20</v>
      </c>
      <c r="E94" s="30" t="s">
        <v>425</v>
      </c>
      <c r="F94" s="46" t="s">
        <v>107</v>
      </c>
      <c r="G94" s="3" t="s">
        <v>453</v>
      </c>
      <c r="H94" s="37">
        <v>3115</v>
      </c>
      <c r="I94" s="37">
        <v>1919</v>
      </c>
      <c r="J94" s="37">
        <v>3115</v>
      </c>
      <c r="K94" s="38">
        <v>1915</v>
      </c>
    </row>
    <row r="95" spans="2:11" ht="12">
      <c r="B95" s="30" t="str">
        <f t="shared" si="2"/>
        <v>2021-22</v>
      </c>
      <c r="C95" s="30" t="str">
        <f t="shared" si="3"/>
        <v>September</v>
      </c>
      <c r="D95" s="49" t="s">
        <v>20</v>
      </c>
      <c r="E95" s="30" t="s">
        <v>425</v>
      </c>
      <c r="F95" s="46" t="s">
        <v>108</v>
      </c>
      <c r="G95" s="3" t="s">
        <v>454</v>
      </c>
      <c r="H95" s="37">
        <v>2307</v>
      </c>
      <c r="I95" s="37">
        <v>890</v>
      </c>
      <c r="J95" s="37">
        <v>2307</v>
      </c>
      <c r="K95" s="38">
        <v>890</v>
      </c>
    </row>
    <row r="96" spans="2:11" ht="12">
      <c r="B96" s="30" t="str">
        <f t="shared" si="2"/>
        <v>2021-22</v>
      </c>
      <c r="C96" s="30" t="str">
        <f t="shared" si="3"/>
        <v>September</v>
      </c>
      <c r="D96" s="49" t="s">
        <v>20</v>
      </c>
      <c r="E96" s="30" t="s">
        <v>425</v>
      </c>
      <c r="F96" s="46" t="s">
        <v>109</v>
      </c>
      <c r="G96" s="3" t="s">
        <v>455</v>
      </c>
      <c r="H96" s="37">
        <v>5632</v>
      </c>
      <c r="I96" s="37">
        <v>5723</v>
      </c>
      <c r="J96" s="37">
        <v>5574</v>
      </c>
      <c r="K96" s="38">
        <v>5723</v>
      </c>
    </row>
    <row r="97" spans="2:11" ht="12">
      <c r="B97" s="30" t="str">
        <f t="shared" si="2"/>
        <v>2021-22</v>
      </c>
      <c r="C97" s="30" t="str">
        <f t="shared" si="3"/>
        <v>September</v>
      </c>
      <c r="D97" s="49" t="s">
        <v>20</v>
      </c>
      <c r="E97" s="30" t="s">
        <v>425</v>
      </c>
      <c r="F97" s="46" t="s">
        <v>110</v>
      </c>
      <c r="G97" s="3" t="s">
        <v>456</v>
      </c>
      <c r="H97" s="37">
        <v>0</v>
      </c>
      <c r="I97" s="37">
        <v>0</v>
      </c>
      <c r="J97" s="37">
        <v>0</v>
      </c>
      <c r="K97" s="38">
        <v>0</v>
      </c>
    </row>
    <row r="98" spans="2:11" ht="12">
      <c r="B98" s="30" t="str">
        <f t="shared" si="2"/>
        <v>2021-22</v>
      </c>
      <c r="C98" s="30" t="str">
        <f t="shared" si="3"/>
        <v>September</v>
      </c>
      <c r="D98" s="49" t="s">
        <v>20</v>
      </c>
      <c r="E98" s="30" t="s">
        <v>425</v>
      </c>
      <c r="F98" s="46" t="s">
        <v>111</v>
      </c>
      <c r="G98" s="3" t="s">
        <v>457</v>
      </c>
      <c r="H98" s="37">
        <v>8670</v>
      </c>
      <c r="I98" s="37">
        <v>5006</v>
      </c>
      <c r="J98" s="37">
        <v>8619</v>
      </c>
      <c r="K98" s="38">
        <v>4741</v>
      </c>
    </row>
    <row r="99" spans="2:11" ht="12">
      <c r="B99" s="30" t="str">
        <f t="shared" si="2"/>
        <v>2021-22</v>
      </c>
      <c r="C99" s="30" t="str">
        <f t="shared" si="3"/>
        <v>September</v>
      </c>
      <c r="D99" s="49" t="s">
        <v>20</v>
      </c>
      <c r="E99" s="30" t="s">
        <v>425</v>
      </c>
      <c r="F99" s="46" t="s">
        <v>112</v>
      </c>
      <c r="G99" s="3" t="s">
        <v>458</v>
      </c>
      <c r="H99" s="37">
        <v>4953</v>
      </c>
      <c r="I99" s="37">
        <v>2403</v>
      </c>
      <c r="J99" s="37">
        <v>4952</v>
      </c>
      <c r="K99" s="38">
        <v>2238</v>
      </c>
    </row>
    <row r="100" spans="2:11" ht="12">
      <c r="B100" s="30" t="str">
        <f t="shared" si="2"/>
        <v>2021-22</v>
      </c>
      <c r="C100" s="30" t="str">
        <f t="shared" si="3"/>
        <v>September</v>
      </c>
      <c r="D100" s="49" t="s">
        <v>20</v>
      </c>
      <c r="E100" s="30" t="s">
        <v>425</v>
      </c>
      <c r="F100" s="46" t="s">
        <v>113</v>
      </c>
      <c r="G100" s="3" t="s">
        <v>459</v>
      </c>
      <c r="H100" s="37">
        <v>6295</v>
      </c>
      <c r="I100" s="37">
        <v>2437</v>
      </c>
      <c r="J100" s="37">
        <v>6074</v>
      </c>
      <c r="K100" s="38">
        <v>2176</v>
      </c>
    </row>
    <row r="101" spans="2:11" ht="12">
      <c r="B101" s="30" t="str">
        <f t="shared" si="2"/>
        <v>2021-22</v>
      </c>
      <c r="C101" s="30" t="str">
        <f t="shared" si="3"/>
        <v>September</v>
      </c>
      <c r="D101" s="49" t="s">
        <v>20</v>
      </c>
      <c r="E101" s="30" t="s">
        <v>425</v>
      </c>
      <c r="F101" s="46" t="s">
        <v>114</v>
      </c>
      <c r="G101" s="3" t="s">
        <v>460</v>
      </c>
      <c r="H101" s="37">
        <v>97</v>
      </c>
      <c r="I101" s="37">
        <v>72</v>
      </c>
      <c r="J101" s="37">
        <v>97</v>
      </c>
      <c r="K101" s="38">
        <v>72</v>
      </c>
    </row>
    <row r="102" spans="2:11" ht="12">
      <c r="B102" s="30" t="str">
        <f t="shared" si="2"/>
        <v>2021-22</v>
      </c>
      <c r="C102" s="30" t="str">
        <f t="shared" si="3"/>
        <v>September</v>
      </c>
      <c r="D102" s="49" t="s">
        <v>20</v>
      </c>
      <c r="E102" s="30" t="s">
        <v>425</v>
      </c>
      <c r="F102" s="46" t="s">
        <v>115</v>
      </c>
      <c r="G102" s="3" t="s">
        <v>461</v>
      </c>
      <c r="H102" s="37">
        <v>7428</v>
      </c>
      <c r="I102" s="37">
        <v>3316</v>
      </c>
      <c r="J102" s="37">
        <v>7428</v>
      </c>
      <c r="K102" s="38">
        <v>3093</v>
      </c>
    </row>
    <row r="103" spans="2:11" ht="12">
      <c r="B103" s="30" t="str">
        <f t="shared" si="2"/>
        <v>2021-22</v>
      </c>
      <c r="C103" s="30" t="str">
        <f t="shared" si="3"/>
        <v>September</v>
      </c>
      <c r="D103" s="49" t="s">
        <v>20</v>
      </c>
      <c r="E103" s="30" t="s">
        <v>425</v>
      </c>
      <c r="F103" s="46" t="s">
        <v>116</v>
      </c>
      <c r="G103" s="3" t="s">
        <v>462</v>
      </c>
      <c r="H103" s="37">
        <v>5513</v>
      </c>
      <c r="I103" s="37">
        <v>5310</v>
      </c>
      <c r="J103" s="37">
        <v>5062</v>
      </c>
      <c r="K103" s="38">
        <v>5181</v>
      </c>
    </row>
    <row r="104" spans="2:11" ht="12">
      <c r="B104" s="30" t="str">
        <f t="shared" si="2"/>
        <v>2021-22</v>
      </c>
      <c r="C104" s="30" t="str">
        <f t="shared" si="3"/>
        <v>September</v>
      </c>
      <c r="D104" s="49" t="s">
        <v>20</v>
      </c>
      <c r="E104" s="30" t="s">
        <v>425</v>
      </c>
      <c r="F104" s="46" t="s">
        <v>117</v>
      </c>
      <c r="G104" s="3" t="s">
        <v>463</v>
      </c>
      <c r="H104" s="37">
        <v>4158</v>
      </c>
      <c r="I104" s="37">
        <v>3140</v>
      </c>
      <c r="J104" s="37">
        <v>4158</v>
      </c>
      <c r="K104" s="38">
        <v>3115</v>
      </c>
    </row>
    <row r="105" spans="2:11" ht="12">
      <c r="B105" s="30" t="str">
        <f t="shared" si="2"/>
        <v>2021-22</v>
      </c>
      <c r="C105" s="30" t="str">
        <f t="shared" si="3"/>
        <v>September</v>
      </c>
      <c r="D105" s="49" t="s">
        <v>20</v>
      </c>
      <c r="E105" s="30" t="s">
        <v>425</v>
      </c>
      <c r="F105" s="46" t="s">
        <v>118</v>
      </c>
      <c r="G105" s="3" t="s">
        <v>464</v>
      </c>
      <c r="H105" s="37">
        <v>8992</v>
      </c>
      <c r="I105" s="37">
        <v>6388</v>
      </c>
      <c r="J105" s="37">
        <v>8992</v>
      </c>
      <c r="K105" s="38">
        <v>6388</v>
      </c>
    </row>
    <row r="106" spans="2:11" ht="12">
      <c r="B106" s="30" t="str">
        <f t="shared" si="2"/>
        <v>2021-22</v>
      </c>
      <c r="C106" s="30" t="str">
        <f t="shared" si="3"/>
        <v>September</v>
      </c>
      <c r="D106" s="49" t="s">
        <v>20</v>
      </c>
      <c r="E106" s="30" t="s">
        <v>425</v>
      </c>
      <c r="F106" s="46" t="s">
        <v>119</v>
      </c>
      <c r="G106" s="3" t="s">
        <v>465</v>
      </c>
      <c r="H106" s="37">
        <v>3622</v>
      </c>
      <c r="I106" s="37">
        <v>3334</v>
      </c>
      <c r="J106" s="37">
        <v>3578</v>
      </c>
      <c r="K106" s="38">
        <v>3035</v>
      </c>
    </row>
    <row r="107" spans="2:11" ht="12">
      <c r="B107" s="30" t="str">
        <f t="shared" si="2"/>
        <v>2021-22</v>
      </c>
      <c r="C107" s="30" t="str">
        <f t="shared" si="3"/>
        <v>September</v>
      </c>
      <c r="D107" s="49" t="s">
        <v>21</v>
      </c>
      <c r="E107" s="30" t="s">
        <v>466</v>
      </c>
      <c r="F107" s="46" t="s">
        <v>120</v>
      </c>
      <c r="G107" s="3" t="s">
        <v>467</v>
      </c>
      <c r="H107" s="37">
        <v>409</v>
      </c>
      <c r="I107" s="37">
        <v>0</v>
      </c>
      <c r="J107" s="37">
        <v>409</v>
      </c>
      <c r="K107" s="38">
        <v>0</v>
      </c>
    </row>
    <row r="108" spans="2:11" ht="12">
      <c r="B108" s="30" t="str">
        <f t="shared" si="2"/>
        <v>2021-22</v>
      </c>
      <c r="C108" s="30" t="str">
        <f t="shared" si="3"/>
        <v>September</v>
      </c>
      <c r="D108" s="49" t="s">
        <v>21</v>
      </c>
      <c r="E108" s="30" t="s">
        <v>466</v>
      </c>
      <c r="F108" s="46" t="s">
        <v>121</v>
      </c>
      <c r="G108" s="3" t="s">
        <v>468</v>
      </c>
      <c r="H108" s="37">
        <v>191</v>
      </c>
      <c r="I108" s="37">
        <v>102</v>
      </c>
      <c r="J108" s="37">
        <v>191</v>
      </c>
      <c r="K108" s="38">
        <v>101</v>
      </c>
    </row>
    <row r="109" spans="2:11" ht="12">
      <c r="B109" s="30" t="str">
        <f t="shared" si="2"/>
        <v>2021-22</v>
      </c>
      <c r="C109" s="30" t="str">
        <f t="shared" si="3"/>
        <v>September</v>
      </c>
      <c r="D109" s="49" t="s">
        <v>21</v>
      </c>
      <c r="E109" s="30" t="s">
        <v>466</v>
      </c>
      <c r="F109" s="46" t="s">
        <v>122</v>
      </c>
      <c r="G109" s="3" t="s">
        <v>722</v>
      </c>
      <c r="H109" s="37">
        <v>860</v>
      </c>
      <c r="I109" s="37">
        <v>213</v>
      </c>
      <c r="J109" s="37">
        <v>860</v>
      </c>
      <c r="K109" s="38">
        <v>213</v>
      </c>
    </row>
    <row r="110" spans="2:11" ht="12">
      <c r="B110" s="30" t="str">
        <f t="shared" si="2"/>
        <v>2021-22</v>
      </c>
      <c r="C110" s="30" t="str">
        <f t="shared" si="3"/>
        <v>September</v>
      </c>
      <c r="D110" s="49" t="s">
        <v>21</v>
      </c>
      <c r="E110" s="30" t="s">
        <v>466</v>
      </c>
      <c r="F110" s="46" t="s">
        <v>123</v>
      </c>
      <c r="G110" s="3" t="s">
        <v>469</v>
      </c>
      <c r="H110" s="37">
        <v>136</v>
      </c>
      <c r="I110" s="37">
        <v>0</v>
      </c>
      <c r="J110" s="37">
        <v>0</v>
      </c>
      <c r="K110" s="38">
        <v>0</v>
      </c>
    </row>
    <row r="111" spans="2:11" ht="12">
      <c r="B111" s="30" t="str">
        <f t="shared" si="2"/>
        <v>2021-22</v>
      </c>
      <c r="C111" s="30" t="str">
        <f t="shared" si="3"/>
        <v>September</v>
      </c>
      <c r="D111" s="49" t="s">
        <v>21</v>
      </c>
      <c r="E111" s="30" t="s">
        <v>466</v>
      </c>
      <c r="F111" s="46" t="s">
        <v>124</v>
      </c>
      <c r="G111" s="3" t="s">
        <v>470</v>
      </c>
      <c r="H111" s="37">
        <v>36</v>
      </c>
      <c r="I111" s="37">
        <v>0</v>
      </c>
      <c r="J111" s="37">
        <v>36</v>
      </c>
      <c r="K111" s="38">
        <v>0</v>
      </c>
    </row>
    <row r="112" spans="2:11" ht="12">
      <c r="B112" s="30" t="str">
        <f t="shared" si="2"/>
        <v>2021-22</v>
      </c>
      <c r="C112" s="30" t="str">
        <f t="shared" si="3"/>
        <v>September</v>
      </c>
      <c r="D112" s="49" t="s">
        <v>21</v>
      </c>
      <c r="E112" s="30" t="s">
        <v>466</v>
      </c>
      <c r="F112" s="46" t="s">
        <v>125</v>
      </c>
      <c r="G112" s="3" t="s">
        <v>471</v>
      </c>
      <c r="H112" s="37">
        <v>8</v>
      </c>
      <c r="I112" s="37">
        <v>0</v>
      </c>
      <c r="J112" s="37">
        <v>0</v>
      </c>
      <c r="K112" s="38">
        <v>0</v>
      </c>
    </row>
    <row r="113" spans="2:11" ht="12">
      <c r="B113" s="30" t="str">
        <f t="shared" si="2"/>
        <v>2021-22</v>
      </c>
      <c r="C113" s="30" t="str">
        <f t="shared" si="3"/>
        <v>September</v>
      </c>
      <c r="D113" s="49" t="s">
        <v>21</v>
      </c>
      <c r="E113" s="30" t="s">
        <v>466</v>
      </c>
      <c r="F113" s="46" t="s">
        <v>126</v>
      </c>
      <c r="G113" s="3" t="s">
        <v>472</v>
      </c>
      <c r="H113" s="37">
        <v>182</v>
      </c>
      <c r="I113" s="37">
        <v>0</v>
      </c>
      <c r="J113" s="37">
        <v>182</v>
      </c>
      <c r="K113" s="38">
        <v>0</v>
      </c>
    </row>
    <row r="114" spans="2:11" ht="12">
      <c r="B114" s="30" t="str">
        <f t="shared" si="2"/>
        <v>2021-22</v>
      </c>
      <c r="C114" s="30" t="str">
        <f t="shared" si="3"/>
        <v>September</v>
      </c>
      <c r="D114" s="49" t="s">
        <v>21</v>
      </c>
      <c r="E114" s="30" t="s">
        <v>466</v>
      </c>
      <c r="F114" s="46" t="s">
        <v>127</v>
      </c>
      <c r="G114" s="3" t="s">
        <v>473</v>
      </c>
      <c r="H114" s="37">
        <v>115</v>
      </c>
      <c r="I114" s="37">
        <v>0</v>
      </c>
      <c r="J114" s="37">
        <v>115</v>
      </c>
      <c r="K114" s="38">
        <v>0</v>
      </c>
    </row>
    <row r="115" spans="2:11" ht="12">
      <c r="B115" s="30" t="str">
        <f t="shared" si="2"/>
        <v>2021-22</v>
      </c>
      <c r="C115" s="30" t="str">
        <f t="shared" si="3"/>
        <v>September</v>
      </c>
      <c r="D115" s="49" t="s">
        <v>21</v>
      </c>
      <c r="E115" s="30" t="s">
        <v>466</v>
      </c>
      <c r="F115" s="46" t="s">
        <v>128</v>
      </c>
      <c r="G115" s="3" t="s">
        <v>474</v>
      </c>
      <c r="H115" s="37">
        <v>274</v>
      </c>
      <c r="I115" s="37">
        <v>0</v>
      </c>
      <c r="J115" s="37">
        <v>274</v>
      </c>
      <c r="K115" s="38">
        <v>0</v>
      </c>
    </row>
    <row r="116" spans="2:11" ht="12">
      <c r="B116" s="30" t="str">
        <f t="shared" si="2"/>
        <v>2021-22</v>
      </c>
      <c r="C116" s="30" t="str">
        <f t="shared" si="3"/>
        <v>September</v>
      </c>
      <c r="D116" s="49" t="s">
        <v>21</v>
      </c>
      <c r="E116" s="30" t="s">
        <v>466</v>
      </c>
      <c r="F116" s="46" t="s">
        <v>129</v>
      </c>
      <c r="G116" s="3" t="s">
        <v>475</v>
      </c>
      <c r="H116" s="37">
        <v>121</v>
      </c>
      <c r="I116" s="37">
        <v>0</v>
      </c>
      <c r="J116" s="37">
        <v>121</v>
      </c>
      <c r="K116" s="38">
        <v>0</v>
      </c>
    </row>
    <row r="117" spans="2:11" ht="12">
      <c r="B117" s="30" t="str">
        <f t="shared" si="2"/>
        <v>2021-22</v>
      </c>
      <c r="C117" s="30" t="str">
        <f t="shared" si="3"/>
        <v>September</v>
      </c>
      <c r="D117" s="49" t="s">
        <v>21</v>
      </c>
      <c r="E117" s="30" t="s">
        <v>466</v>
      </c>
      <c r="F117" s="46" t="s">
        <v>130</v>
      </c>
      <c r="G117" s="3" t="s">
        <v>476</v>
      </c>
      <c r="H117" s="37">
        <v>83</v>
      </c>
      <c r="I117" s="37">
        <v>0</v>
      </c>
      <c r="J117" s="37">
        <v>83</v>
      </c>
      <c r="K117" s="38">
        <v>0</v>
      </c>
    </row>
    <row r="118" spans="2:11" ht="12">
      <c r="B118" s="30" t="str">
        <f t="shared" si="2"/>
        <v>2021-22</v>
      </c>
      <c r="C118" s="30" t="str">
        <f t="shared" si="3"/>
        <v>September</v>
      </c>
      <c r="D118" s="49" t="s">
        <v>21</v>
      </c>
      <c r="E118" s="30" t="s">
        <v>466</v>
      </c>
      <c r="F118" s="46" t="s">
        <v>131</v>
      </c>
      <c r="G118" s="3" t="s">
        <v>477</v>
      </c>
      <c r="H118" s="37">
        <v>383</v>
      </c>
      <c r="I118" s="37">
        <v>0</v>
      </c>
      <c r="J118" s="37">
        <v>383</v>
      </c>
      <c r="K118" s="38">
        <v>0</v>
      </c>
    </row>
    <row r="119" spans="2:11" ht="12">
      <c r="B119" s="30" t="str">
        <f t="shared" si="2"/>
        <v>2021-22</v>
      </c>
      <c r="C119" s="30" t="str">
        <f t="shared" si="3"/>
        <v>September</v>
      </c>
      <c r="D119" s="49" t="s">
        <v>21</v>
      </c>
      <c r="E119" s="30" t="s">
        <v>466</v>
      </c>
      <c r="F119" s="46" t="s">
        <v>132</v>
      </c>
      <c r="G119" s="3" t="s">
        <v>478</v>
      </c>
      <c r="H119" s="37">
        <v>40</v>
      </c>
      <c r="I119" s="37">
        <v>0</v>
      </c>
      <c r="J119" s="37">
        <v>40</v>
      </c>
      <c r="K119" s="38">
        <v>0</v>
      </c>
    </row>
    <row r="120" spans="2:11" ht="12">
      <c r="B120" s="30" t="str">
        <f t="shared" si="2"/>
        <v>2021-22</v>
      </c>
      <c r="C120" s="30" t="str">
        <f t="shared" si="3"/>
        <v>September</v>
      </c>
      <c r="D120" s="49" t="s">
        <v>21</v>
      </c>
      <c r="E120" s="30" t="s">
        <v>466</v>
      </c>
      <c r="F120" s="46" t="s">
        <v>133</v>
      </c>
      <c r="G120" s="3" t="s">
        <v>479</v>
      </c>
      <c r="H120" s="37">
        <v>178</v>
      </c>
      <c r="I120" s="37">
        <v>0</v>
      </c>
      <c r="J120" s="37">
        <v>178</v>
      </c>
      <c r="K120" s="38">
        <v>0</v>
      </c>
    </row>
    <row r="121" spans="2:11" ht="12">
      <c r="B121" s="30" t="str">
        <f t="shared" si="2"/>
        <v>2021-22</v>
      </c>
      <c r="C121" s="30" t="str">
        <f t="shared" si="3"/>
        <v>September</v>
      </c>
      <c r="D121" s="49" t="s">
        <v>21</v>
      </c>
      <c r="E121" s="30" t="s">
        <v>466</v>
      </c>
      <c r="F121" s="46" t="s">
        <v>134</v>
      </c>
      <c r="G121" s="3" t="s">
        <v>480</v>
      </c>
      <c r="H121" s="37">
        <v>38</v>
      </c>
      <c r="I121" s="37">
        <v>0</v>
      </c>
      <c r="J121" s="37">
        <v>38</v>
      </c>
      <c r="K121" s="38">
        <v>0</v>
      </c>
    </row>
    <row r="122" spans="2:11" ht="12">
      <c r="B122" s="30" t="str">
        <f t="shared" si="2"/>
        <v>2021-22</v>
      </c>
      <c r="C122" s="30" t="str">
        <f t="shared" si="3"/>
        <v>September</v>
      </c>
      <c r="D122" s="49" t="s">
        <v>21</v>
      </c>
      <c r="E122" s="30" t="s">
        <v>466</v>
      </c>
      <c r="F122" s="46" t="s">
        <v>135</v>
      </c>
      <c r="G122" s="3" t="s">
        <v>481</v>
      </c>
      <c r="H122" s="37">
        <v>86</v>
      </c>
      <c r="I122" s="37">
        <v>0</v>
      </c>
      <c r="J122" s="37">
        <v>86</v>
      </c>
      <c r="K122" s="38">
        <v>0</v>
      </c>
    </row>
    <row r="123" spans="2:11" ht="12">
      <c r="B123" s="30" t="str">
        <f t="shared" si="2"/>
        <v>2021-22</v>
      </c>
      <c r="C123" s="30" t="str">
        <f t="shared" si="3"/>
        <v>September</v>
      </c>
      <c r="D123" s="49" t="s">
        <v>21</v>
      </c>
      <c r="E123" s="30" t="s">
        <v>466</v>
      </c>
      <c r="F123" s="46" t="s">
        <v>136</v>
      </c>
      <c r="G123" s="3" t="s">
        <v>482</v>
      </c>
      <c r="H123" s="37">
        <v>272</v>
      </c>
      <c r="I123" s="37">
        <v>19</v>
      </c>
      <c r="J123" s="37">
        <v>272</v>
      </c>
      <c r="K123" s="38">
        <v>19</v>
      </c>
    </row>
    <row r="124" spans="2:11" ht="12">
      <c r="B124" s="30" t="str">
        <f t="shared" si="2"/>
        <v>2021-22</v>
      </c>
      <c r="C124" s="30" t="str">
        <f t="shared" si="3"/>
        <v>September</v>
      </c>
      <c r="D124" s="49" t="s">
        <v>21</v>
      </c>
      <c r="E124" s="30" t="s">
        <v>466</v>
      </c>
      <c r="F124" s="46" t="s">
        <v>137</v>
      </c>
      <c r="G124" s="3" t="s">
        <v>483</v>
      </c>
      <c r="H124" s="37">
        <v>105</v>
      </c>
      <c r="I124" s="37">
        <v>17</v>
      </c>
      <c r="J124" s="37">
        <v>105</v>
      </c>
      <c r="K124" s="38">
        <v>17</v>
      </c>
    </row>
    <row r="125" spans="2:11" ht="12">
      <c r="B125" s="30" t="str">
        <f t="shared" si="2"/>
        <v>2021-22</v>
      </c>
      <c r="C125" s="30" t="str">
        <f t="shared" si="3"/>
        <v>September</v>
      </c>
      <c r="D125" s="49" t="s">
        <v>21</v>
      </c>
      <c r="E125" s="30" t="s">
        <v>466</v>
      </c>
      <c r="F125" s="46" t="s">
        <v>138</v>
      </c>
      <c r="G125" s="3" t="s">
        <v>484</v>
      </c>
      <c r="H125" s="37">
        <v>66</v>
      </c>
      <c r="I125" s="37">
        <v>121</v>
      </c>
      <c r="J125" s="37">
        <v>66</v>
      </c>
      <c r="K125" s="38">
        <v>121</v>
      </c>
    </row>
    <row r="126" spans="2:11" ht="12">
      <c r="B126" s="30" t="str">
        <f t="shared" si="2"/>
        <v>2021-22</v>
      </c>
      <c r="C126" s="30" t="str">
        <f t="shared" si="3"/>
        <v>September</v>
      </c>
      <c r="D126" s="49" t="s">
        <v>21</v>
      </c>
      <c r="E126" s="30" t="s">
        <v>466</v>
      </c>
      <c r="F126" s="46" t="s">
        <v>139</v>
      </c>
      <c r="G126" s="3" t="s">
        <v>485</v>
      </c>
      <c r="H126" s="37">
        <v>107</v>
      </c>
      <c r="I126" s="37">
        <v>65</v>
      </c>
      <c r="J126" s="37">
        <v>107</v>
      </c>
      <c r="K126" s="38">
        <v>65</v>
      </c>
    </row>
    <row r="127" spans="2:11" ht="12">
      <c r="B127" s="30" t="str">
        <f t="shared" si="2"/>
        <v>2021-22</v>
      </c>
      <c r="C127" s="30" t="str">
        <f t="shared" si="3"/>
        <v>September</v>
      </c>
      <c r="D127" s="49" t="s">
        <v>21</v>
      </c>
      <c r="E127" s="30" t="s">
        <v>466</v>
      </c>
      <c r="F127" s="46" t="s">
        <v>140</v>
      </c>
      <c r="G127" s="3" t="s">
        <v>486</v>
      </c>
      <c r="H127" s="37">
        <v>109</v>
      </c>
      <c r="I127" s="37">
        <v>1</v>
      </c>
      <c r="J127" s="37">
        <v>109</v>
      </c>
      <c r="K127" s="38">
        <v>1</v>
      </c>
    </row>
    <row r="128" spans="2:11" ht="12">
      <c r="B128" s="30" t="str">
        <f t="shared" si="2"/>
        <v>2021-22</v>
      </c>
      <c r="C128" s="30" t="str">
        <f t="shared" si="3"/>
        <v>September</v>
      </c>
      <c r="D128" s="49" t="s">
        <v>21</v>
      </c>
      <c r="E128" s="30" t="s">
        <v>466</v>
      </c>
      <c r="F128" s="46" t="s">
        <v>141</v>
      </c>
      <c r="G128" s="3" t="s">
        <v>487</v>
      </c>
      <c r="H128" s="37">
        <v>33</v>
      </c>
      <c r="I128" s="37">
        <v>0</v>
      </c>
      <c r="J128" s="37">
        <v>33</v>
      </c>
      <c r="K128" s="38">
        <v>0</v>
      </c>
    </row>
    <row r="129" spans="2:11" ht="12">
      <c r="B129" s="30" t="str">
        <f t="shared" si="2"/>
        <v>2021-22</v>
      </c>
      <c r="C129" s="30" t="str">
        <f t="shared" si="3"/>
        <v>September</v>
      </c>
      <c r="D129" s="49" t="s">
        <v>21</v>
      </c>
      <c r="E129" s="30" t="s">
        <v>466</v>
      </c>
      <c r="F129" s="46" t="s">
        <v>142</v>
      </c>
      <c r="G129" s="3" t="s">
        <v>488</v>
      </c>
      <c r="H129" s="37">
        <v>65</v>
      </c>
      <c r="I129" s="37">
        <v>14</v>
      </c>
      <c r="J129" s="37">
        <v>65</v>
      </c>
      <c r="K129" s="38">
        <v>14</v>
      </c>
    </row>
    <row r="130" spans="2:11" ht="12">
      <c r="B130" s="30" t="str">
        <f t="shared" si="2"/>
        <v>2021-22</v>
      </c>
      <c r="C130" s="30" t="str">
        <f t="shared" si="3"/>
        <v>September</v>
      </c>
      <c r="D130" s="49" t="s">
        <v>21</v>
      </c>
      <c r="E130" s="30" t="s">
        <v>466</v>
      </c>
      <c r="F130" s="46" t="s">
        <v>143</v>
      </c>
      <c r="G130" s="3" t="s">
        <v>489</v>
      </c>
      <c r="H130" s="37">
        <v>0</v>
      </c>
      <c r="I130" s="37">
        <v>0</v>
      </c>
      <c r="J130" s="37">
        <v>0</v>
      </c>
      <c r="K130" s="38">
        <v>0</v>
      </c>
    </row>
    <row r="131" spans="2:11" ht="12">
      <c r="B131" s="30" t="str">
        <f t="shared" si="2"/>
        <v>2021-22</v>
      </c>
      <c r="C131" s="30" t="str">
        <f t="shared" si="3"/>
        <v>September</v>
      </c>
      <c r="D131" s="49" t="s">
        <v>21</v>
      </c>
      <c r="E131" s="30" t="s">
        <v>466</v>
      </c>
      <c r="F131" s="46" t="s">
        <v>144</v>
      </c>
      <c r="G131" s="3" t="s">
        <v>490</v>
      </c>
      <c r="H131" s="37">
        <v>108</v>
      </c>
      <c r="I131" s="37">
        <v>0</v>
      </c>
      <c r="J131" s="37">
        <v>108</v>
      </c>
      <c r="K131" s="38">
        <v>0</v>
      </c>
    </row>
    <row r="132" spans="2:11" ht="12">
      <c r="B132" s="30" t="str">
        <f t="shared" si="2"/>
        <v>2021-22</v>
      </c>
      <c r="C132" s="30" t="str">
        <f t="shared" si="3"/>
        <v>September</v>
      </c>
      <c r="D132" s="49" t="s">
        <v>21</v>
      </c>
      <c r="E132" s="30" t="s">
        <v>466</v>
      </c>
      <c r="F132" s="46" t="s">
        <v>145</v>
      </c>
      <c r="G132" s="3" t="s">
        <v>491</v>
      </c>
      <c r="H132" s="37">
        <v>1241</v>
      </c>
      <c r="I132" s="37">
        <v>0</v>
      </c>
      <c r="J132" s="37">
        <v>1241</v>
      </c>
      <c r="K132" s="38">
        <v>0</v>
      </c>
    </row>
    <row r="133" spans="2:11" ht="12">
      <c r="B133" s="30" t="str">
        <f t="shared" si="2"/>
        <v>2021-22</v>
      </c>
      <c r="C133" s="30" t="str">
        <f t="shared" si="3"/>
        <v>September</v>
      </c>
      <c r="D133" s="49" t="s">
        <v>21</v>
      </c>
      <c r="E133" s="30" t="s">
        <v>466</v>
      </c>
      <c r="F133" s="46" t="s">
        <v>146</v>
      </c>
      <c r="G133" s="3" t="s">
        <v>492</v>
      </c>
      <c r="H133" s="37">
        <v>1214</v>
      </c>
      <c r="I133" s="37">
        <v>0</v>
      </c>
      <c r="J133" s="37">
        <v>1214</v>
      </c>
      <c r="K133" s="38">
        <v>0</v>
      </c>
    </row>
    <row r="134" spans="2:11" ht="12">
      <c r="B134" s="30" t="str">
        <f t="shared" si="2"/>
        <v>2021-22</v>
      </c>
      <c r="C134" s="30" t="str">
        <f t="shared" si="3"/>
        <v>September</v>
      </c>
      <c r="D134" s="49" t="s">
        <v>21</v>
      </c>
      <c r="E134" s="30" t="s">
        <v>466</v>
      </c>
      <c r="F134" s="46" t="s">
        <v>147</v>
      </c>
      <c r="G134" s="3" t="s">
        <v>493</v>
      </c>
      <c r="H134" s="37">
        <v>740</v>
      </c>
      <c r="I134" s="37">
        <v>364</v>
      </c>
      <c r="J134" s="37">
        <v>740</v>
      </c>
      <c r="K134" s="38">
        <v>364</v>
      </c>
    </row>
    <row r="135" spans="2:11" ht="12">
      <c r="B135" s="30" t="str">
        <f t="shared" si="2"/>
        <v>2021-22</v>
      </c>
      <c r="C135" s="30" t="str">
        <f t="shared" si="3"/>
        <v>September</v>
      </c>
      <c r="D135" s="49" t="s">
        <v>21</v>
      </c>
      <c r="E135" s="30" t="s">
        <v>466</v>
      </c>
      <c r="F135" s="46" t="s">
        <v>148</v>
      </c>
      <c r="G135" s="3" t="s">
        <v>494</v>
      </c>
      <c r="H135" s="37">
        <v>1147</v>
      </c>
      <c r="I135" s="37">
        <v>624</v>
      </c>
      <c r="J135" s="37">
        <v>1147</v>
      </c>
      <c r="K135" s="38">
        <v>624</v>
      </c>
    </row>
    <row r="136" spans="2:11" ht="12">
      <c r="B136" s="30" t="str">
        <f t="shared" si="2"/>
        <v>2021-22</v>
      </c>
      <c r="C136" s="30" t="str">
        <f t="shared" si="3"/>
        <v>September</v>
      </c>
      <c r="D136" s="49" t="s">
        <v>21</v>
      </c>
      <c r="E136" s="30" t="s">
        <v>466</v>
      </c>
      <c r="F136" s="46" t="s">
        <v>149</v>
      </c>
      <c r="G136" s="3" t="s">
        <v>495</v>
      </c>
      <c r="H136" s="37">
        <v>623</v>
      </c>
      <c r="I136" s="37">
        <v>65</v>
      </c>
      <c r="J136" s="37">
        <v>623</v>
      </c>
      <c r="K136" s="38">
        <v>65</v>
      </c>
    </row>
    <row r="137" spans="2:11" ht="12">
      <c r="B137" s="30" t="str">
        <f t="shared" si="2"/>
        <v>2021-22</v>
      </c>
      <c r="C137" s="30" t="str">
        <f t="shared" si="3"/>
        <v>September</v>
      </c>
      <c r="D137" s="49" t="s">
        <v>21</v>
      </c>
      <c r="E137" s="30" t="s">
        <v>466</v>
      </c>
      <c r="F137" s="46" t="s">
        <v>150</v>
      </c>
      <c r="G137" s="3" t="s">
        <v>496</v>
      </c>
      <c r="H137" s="37">
        <v>149</v>
      </c>
      <c r="I137" s="37">
        <v>0</v>
      </c>
      <c r="J137" s="37">
        <v>149</v>
      </c>
      <c r="K137" s="38">
        <v>0</v>
      </c>
    </row>
    <row r="138" spans="2:11" ht="12">
      <c r="B138" s="30" t="str">
        <f t="shared" si="2"/>
        <v>2021-22</v>
      </c>
      <c r="C138" s="30" t="str">
        <f t="shared" si="3"/>
        <v>September</v>
      </c>
      <c r="D138" s="49" t="s">
        <v>21</v>
      </c>
      <c r="E138" s="30" t="s">
        <v>466</v>
      </c>
      <c r="F138" s="46" t="s">
        <v>151</v>
      </c>
      <c r="G138" s="3" t="s">
        <v>497</v>
      </c>
      <c r="H138" s="37">
        <v>383</v>
      </c>
      <c r="I138" s="37">
        <v>0</v>
      </c>
      <c r="J138" s="37">
        <v>383</v>
      </c>
      <c r="K138" s="38">
        <v>0</v>
      </c>
    </row>
    <row r="139" spans="2:11" ht="12">
      <c r="B139" s="30" t="str">
        <f t="shared" si="2"/>
        <v>2021-22</v>
      </c>
      <c r="C139" s="30" t="str">
        <f t="shared" si="3"/>
        <v>September</v>
      </c>
      <c r="D139" s="49" t="s">
        <v>21</v>
      </c>
      <c r="E139" s="30" t="s">
        <v>466</v>
      </c>
      <c r="F139" s="46" t="s">
        <v>152</v>
      </c>
      <c r="G139" s="3" t="s">
        <v>498</v>
      </c>
      <c r="H139" s="37">
        <v>170</v>
      </c>
      <c r="I139" s="37">
        <v>0</v>
      </c>
      <c r="J139" s="37">
        <v>170</v>
      </c>
      <c r="K139" s="38">
        <v>0</v>
      </c>
    </row>
    <row r="140" spans="2:11" ht="12">
      <c r="B140" s="30" t="str">
        <f t="shared" si="2"/>
        <v>2021-22</v>
      </c>
      <c r="C140" s="30" t="str">
        <f t="shared" si="3"/>
        <v>September</v>
      </c>
      <c r="D140" s="49" t="s">
        <v>21</v>
      </c>
      <c r="E140" s="30" t="s">
        <v>466</v>
      </c>
      <c r="F140" s="46" t="s">
        <v>153</v>
      </c>
      <c r="G140" s="3" t="s">
        <v>499</v>
      </c>
      <c r="H140" s="37">
        <v>416</v>
      </c>
      <c r="I140" s="37">
        <v>0</v>
      </c>
      <c r="J140" s="37">
        <v>416</v>
      </c>
      <c r="K140" s="38">
        <v>0</v>
      </c>
    </row>
    <row r="141" spans="2:11" ht="12">
      <c r="B141" s="30" t="str">
        <f t="shared" si="2"/>
        <v>2021-22</v>
      </c>
      <c r="C141" s="30" t="str">
        <f t="shared" si="3"/>
        <v>September</v>
      </c>
      <c r="D141" s="49" t="s">
        <v>21</v>
      </c>
      <c r="E141" s="30" t="s">
        <v>466</v>
      </c>
      <c r="F141" s="46" t="s">
        <v>154</v>
      </c>
      <c r="G141" s="3" t="s">
        <v>500</v>
      </c>
      <c r="H141" s="37">
        <v>913</v>
      </c>
      <c r="I141" s="37">
        <v>84</v>
      </c>
      <c r="J141" s="37">
        <v>913</v>
      </c>
      <c r="K141" s="38">
        <v>84</v>
      </c>
    </row>
    <row r="142" spans="2:11" ht="12">
      <c r="B142" s="30" t="str">
        <f t="shared" si="2"/>
        <v>2021-22</v>
      </c>
      <c r="C142" s="30" t="str">
        <f t="shared" si="3"/>
        <v>September</v>
      </c>
      <c r="D142" s="49" t="s">
        <v>21</v>
      </c>
      <c r="E142" s="30" t="s">
        <v>466</v>
      </c>
      <c r="F142" s="46" t="s">
        <v>155</v>
      </c>
      <c r="G142" s="3" t="s">
        <v>501</v>
      </c>
      <c r="H142" s="37">
        <v>323</v>
      </c>
      <c r="I142" s="37">
        <v>498</v>
      </c>
      <c r="J142" s="37">
        <v>322</v>
      </c>
      <c r="K142" s="38">
        <v>479</v>
      </c>
    </row>
    <row r="143" spans="2:11" ht="12">
      <c r="B143" s="30" t="str">
        <f t="shared" si="2"/>
        <v>2021-22</v>
      </c>
      <c r="C143" s="30" t="str">
        <f t="shared" si="3"/>
        <v>September</v>
      </c>
      <c r="D143" s="49" t="s">
        <v>21</v>
      </c>
      <c r="E143" s="30" t="s">
        <v>466</v>
      </c>
      <c r="F143" s="46" t="s">
        <v>156</v>
      </c>
      <c r="G143" s="3" t="s">
        <v>502</v>
      </c>
      <c r="H143" s="37">
        <v>49</v>
      </c>
      <c r="I143" s="37">
        <v>0</v>
      </c>
      <c r="J143" s="37">
        <v>49</v>
      </c>
      <c r="K143" s="38">
        <v>0</v>
      </c>
    </row>
    <row r="144" spans="2:11" ht="12">
      <c r="B144" s="30" t="str">
        <f t="shared" si="2"/>
        <v>2021-22</v>
      </c>
      <c r="C144" s="30" t="str">
        <f t="shared" si="3"/>
        <v>September</v>
      </c>
      <c r="D144" s="49" t="s">
        <v>21</v>
      </c>
      <c r="E144" s="30" t="s">
        <v>466</v>
      </c>
      <c r="F144" s="46" t="s">
        <v>157</v>
      </c>
      <c r="G144" s="3" t="s">
        <v>503</v>
      </c>
      <c r="H144" s="37">
        <v>5027</v>
      </c>
      <c r="I144" s="37">
        <v>0</v>
      </c>
      <c r="J144" s="37">
        <v>5027</v>
      </c>
      <c r="K144" s="38">
        <v>0</v>
      </c>
    </row>
    <row r="145" spans="2:11" ht="12">
      <c r="B145" s="30" t="str">
        <f t="shared" si="2"/>
        <v>2021-22</v>
      </c>
      <c r="C145" s="30" t="str">
        <f t="shared" si="3"/>
        <v>September</v>
      </c>
      <c r="D145" s="49" t="s">
        <v>21</v>
      </c>
      <c r="E145" s="30" t="s">
        <v>466</v>
      </c>
      <c r="F145" s="46" t="s">
        <v>158</v>
      </c>
      <c r="G145" s="3" t="s">
        <v>504</v>
      </c>
      <c r="H145" s="37">
        <v>308</v>
      </c>
      <c r="I145" s="37">
        <v>546</v>
      </c>
      <c r="J145" s="37">
        <v>117</v>
      </c>
      <c r="K145" s="38">
        <v>471</v>
      </c>
    </row>
    <row r="146" spans="2:11" ht="12">
      <c r="B146" s="30" t="str">
        <f aca="true" t="shared" si="4" ref="B146:B209">$B$15</f>
        <v>2021-22</v>
      </c>
      <c r="C146" s="30" t="str">
        <f aca="true" t="shared" si="5" ref="C146:C209">$C$15</f>
        <v>September</v>
      </c>
      <c r="D146" s="49" t="s">
        <v>21</v>
      </c>
      <c r="E146" s="30" t="s">
        <v>466</v>
      </c>
      <c r="F146" s="46" t="s">
        <v>159</v>
      </c>
      <c r="G146" s="3" t="s">
        <v>505</v>
      </c>
      <c r="H146" s="37">
        <v>2429</v>
      </c>
      <c r="I146" s="37">
        <v>2415</v>
      </c>
      <c r="J146" s="37">
        <v>2344</v>
      </c>
      <c r="K146" s="38">
        <v>2356</v>
      </c>
    </row>
    <row r="147" spans="2:11" ht="12">
      <c r="B147" s="30" t="str">
        <f t="shared" si="4"/>
        <v>2021-22</v>
      </c>
      <c r="C147" s="30" t="str">
        <f t="shared" si="5"/>
        <v>September</v>
      </c>
      <c r="D147" s="49" t="s">
        <v>21</v>
      </c>
      <c r="E147" s="30" t="s">
        <v>466</v>
      </c>
      <c r="F147" s="46" t="s">
        <v>160</v>
      </c>
      <c r="G147" s="3" t="s">
        <v>506</v>
      </c>
      <c r="H147" s="37">
        <v>6544</v>
      </c>
      <c r="I147" s="37">
        <v>4042</v>
      </c>
      <c r="J147" s="37">
        <v>5328</v>
      </c>
      <c r="K147" s="38">
        <v>3659</v>
      </c>
    </row>
    <row r="148" spans="2:11" ht="12">
      <c r="B148" s="30" t="str">
        <f t="shared" si="4"/>
        <v>2021-22</v>
      </c>
      <c r="C148" s="30" t="str">
        <f t="shared" si="5"/>
        <v>September</v>
      </c>
      <c r="D148" s="49" t="s">
        <v>21</v>
      </c>
      <c r="E148" s="30" t="s">
        <v>466</v>
      </c>
      <c r="F148" s="46" t="s">
        <v>161</v>
      </c>
      <c r="G148" s="3" t="s">
        <v>507</v>
      </c>
      <c r="H148" s="37">
        <v>90</v>
      </c>
      <c r="I148" s="37">
        <v>101</v>
      </c>
      <c r="J148" s="37">
        <v>90</v>
      </c>
      <c r="K148" s="38">
        <v>101</v>
      </c>
    </row>
    <row r="149" spans="2:11" ht="12">
      <c r="B149" s="30" t="str">
        <f t="shared" si="4"/>
        <v>2021-22</v>
      </c>
      <c r="C149" s="30" t="str">
        <f t="shared" si="5"/>
        <v>September</v>
      </c>
      <c r="D149" s="49" t="s">
        <v>21</v>
      </c>
      <c r="E149" s="30" t="s">
        <v>466</v>
      </c>
      <c r="F149" s="46" t="s">
        <v>162</v>
      </c>
      <c r="G149" s="3" t="s">
        <v>508</v>
      </c>
      <c r="H149" s="37">
        <v>13633</v>
      </c>
      <c r="I149" s="37">
        <v>5547</v>
      </c>
      <c r="J149" s="37">
        <v>13107</v>
      </c>
      <c r="K149" s="38">
        <v>5373</v>
      </c>
    </row>
    <row r="150" spans="2:11" ht="12">
      <c r="B150" s="30" t="str">
        <f t="shared" si="4"/>
        <v>2021-22</v>
      </c>
      <c r="C150" s="30" t="str">
        <f t="shared" si="5"/>
        <v>September</v>
      </c>
      <c r="D150" s="49" t="s">
        <v>21</v>
      </c>
      <c r="E150" s="30" t="s">
        <v>466</v>
      </c>
      <c r="F150" s="46" t="s">
        <v>163</v>
      </c>
      <c r="G150" s="3" t="s">
        <v>509</v>
      </c>
      <c r="H150" s="37">
        <v>7446</v>
      </c>
      <c r="I150" s="37">
        <v>9210</v>
      </c>
      <c r="J150" s="37">
        <v>7049</v>
      </c>
      <c r="K150" s="38">
        <v>8778</v>
      </c>
    </row>
    <row r="151" spans="2:11" ht="12">
      <c r="B151" s="30" t="str">
        <f t="shared" si="4"/>
        <v>2021-22</v>
      </c>
      <c r="C151" s="30" t="str">
        <f t="shared" si="5"/>
        <v>September</v>
      </c>
      <c r="D151" s="49" t="s">
        <v>21</v>
      </c>
      <c r="E151" s="30" t="s">
        <v>466</v>
      </c>
      <c r="F151" s="46" t="s">
        <v>164</v>
      </c>
      <c r="G151" s="3" t="s">
        <v>721</v>
      </c>
      <c r="H151" s="37">
        <v>9110</v>
      </c>
      <c r="I151" s="37">
        <v>5953</v>
      </c>
      <c r="J151" s="37">
        <v>8414</v>
      </c>
      <c r="K151" s="38">
        <v>5567</v>
      </c>
    </row>
    <row r="152" spans="2:11" ht="12">
      <c r="B152" s="30" t="str">
        <f t="shared" si="4"/>
        <v>2021-22</v>
      </c>
      <c r="C152" s="30" t="str">
        <f t="shared" si="5"/>
        <v>September</v>
      </c>
      <c r="D152" s="49" t="s">
        <v>21</v>
      </c>
      <c r="E152" s="30" t="s">
        <v>466</v>
      </c>
      <c r="F152" s="46" t="s">
        <v>165</v>
      </c>
      <c r="G152" s="3" t="s">
        <v>510</v>
      </c>
      <c r="H152" s="37">
        <v>9523</v>
      </c>
      <c r="I152" s="37">
        <v>12423</v>
      </c>
      <c r="J152" s="37">
        <v>9047</v>
      </c>
      <c r="K152" s="38">
        <v>10673</v>
      </c>
    </row>
    <row r="153" spans="2:11" ht="12">
      <c r="B153" s="30" t="str">
        <f t="shared" si="4"/>
        <v>2021-22</v>
      </c>
      <c r="C153" s="30" t="str">
        <f t="shared" si="5"/>
        <v>September</v>
      </c>
      <c r="D153" s="49" t="s">
        <v>21</v>
      </c>
      <c r="E153" s="30" t="s">
        <v>466</v>
      </c>
      <c r="F153" s="46" t="s">
        <v>166</v>
      </c>
      <c r="G153" s="3" t="s">
        <v>511</v>
      </c>
      <c r="H153" s="37">
        <v>7069</v>
      </c>
      <c r="I153" s="37">
        <v>4118</v>
      </c>
      <c r="J153" s="37">
        <v>7068</v>
      </c>
      <c r="K153" s="38">
        <v>3799</v>
      </c>
    </row>
    <row r="154" spans="2:11" ht="12">
      <c r="B154" s="30" t="str">
        <f t="shared" si="4"/>
        <v>2021-22</v>
      </c>
      <c r="C154" s="30" t="str">
        <f t="shared" si="5"/>
        <v>September</v>
      </c>
      <c r="D154" s="49" t="s">
        <v>21</v>
      </c>
      <c r="E154" s="30" t="s">
        <v>466</v>
      </c>
      <c r="F154" s="46" t="s">
        <v>167</v>
      </c>
      <c r="G154" s="3" t="s">
        <v>512</v>
      </c>
      <c r="H154" s="37">
        <v>4721</v>
      </c>
      <c r="I154" s="37">
        <v>3379</v>
      </c>
      <c r="J154" s="37">
        <v>4661</v>
      </c>
      <c r="K154" s="38">
        <v>3204</v>
      </c>
    </row>
    <row r="155" spans="2:11" ht="12">
      <c r="B155" s="30" t="str">
        <f t="shared" si="4"/>
        <v>2021-22</v>
      </c>
      <c r="C155" s="30" t="str">
        <f t="shared" si="5"/>
        <v>September</v>
      </c>
      <c r="D155" s="49" t="s">
        <v>21</v>
      </c>
      <c r="E155" s="30" t="s">
        <v>466</v>
      </c>
      <c r="F155" s="46" t="s">
        <v>168</v>
      </c>
      <c r="G155" s="3" t="s">
        <v>513</v>
      </c>
      <c r="H155" s="37">
        <v>5714</v>
      </c>
      <c r="I155" s="37">
        <v>3578</v>
      </c>
      <c r="J155" s="37">
        <v>5640</v>
      </c>
      <c r="K155" s="38">
        <v>2775</v>
      </c>
    </row>
    <row r="156" spans="2:11" ht="12">
      <c r="B156" s="30" t="str">
        <f t="shared" si="4"/>
        <v>2021-22</v>
      </c>
      <c r="C156" s="30" t="str">
        <f t="shared" si="5"/>
        <v>September</v>
      </c>
      <c r="D156" s="49" t="s">
        <v>21</v>
      </c>
      <c r="E156" s="30" t="s">
        <v>466</v>
      </c>
      <c r="F156" s="46" t="s">
        <v>169</v>
      </c>
      <c r="G156" s="3" t="s">
        <v>514</v>
      </c>
      <c r="H156" s="37">
        <v>2389</v>
      </c>
      <c r="I156" s="37">
        <v>1755</v>
      </c>
      <c r="J156" s="37">
        <v>2389</v>
      </c>
      <c r="K156" s="38">
        <v>1755</v>
      </c>
    </row>
    <row r="157" spans="2:11" ht="12">
      <c r="B157" s="30" t="str">
        <f t="shared" si="4"/>
        <v>2021-22</v>
      </c>
      <c r="C157" s="30" t="str">
        <f t="shared" si="5"/>
        <v>September</v>
      </c>
      <c r="D157" s="49" t="s">
        <v>21</v>
      </c>
      <c r="E157" s="30" t="s">
        <v>466</v>
      </c>
      <c r="F157" s="46" t="s">
        <v>170</v>
      </c>
      <c r="G157" s="3" t="s">
        <v>516</v>
      </c>
      <c r="H157" s="37">
        <v>15266</v>
      </c>
      <c r="I157" s="37">
        <v>12088</v>
      </c>
      <c r="J157" s="37">
        <v>14775</v>
      </c>
      <c r="K157" s="38">
        <v>10198</v>
      </c>
    </row>
    <row r="158" spans="2:11" ht="12">
      <c r="B158" s="30" t="str">
        <f t="shared" si="4"/>
        <v>2021-22</v>
      </c>
      <c r="C158" s="30" t="str">
        <f t="shared" si="5"/>
        <v>September</v>
      </c>
      <c r="D158" s="49" t="s">
        <v>21</v>
      </c>
      <c r="E158" s="30" t="s">
        <v>466</v>
      </c>
      <c r="F158" s="46" t="s">
        <v>171</v>
      </c>
      <c r="G158" s="3" t="s">
        <v>517</v>
      </c>
      <c r="H158" s="37">
        <v>9685</v>
      </c>
      <c r="I158" s="37">
        <v>3585</v>
      </c>
      <c r="J158" s="37">
        <v>9631</v>
      </c>
      <c r="K158" s="38">
        <v>3582</v>
      </c>
    </row>
    <row r="159" spans="2:11" ht="12">
      <c r="B159" s="30" t="str">
        <f t="shared" si="4"/>
        <v>2021-22</v>
      </c>
      <c r="C159" s="30" t="str">
        <f t="shared" si="5"/>
        <v>September</v>
      </c>
      <c r="D159" s="49" t="s">
        <v>21</v>
      </c>
      <c r="E159" s="30" t="s">
        <v>466</v>
      </c>
      <c r="F159" s="46" t="s">
        <v>172</v>
      </c>
      <c r="G159" s="3" t="s">
        <v>518</v>
      </c>
      <c r="H159" s="37">
        <v>4515</v>
      </c>
      <c r="I159" s="37">
        <v>3624</v>
      </c>
      <c r="J159" s="37">
        <v>4515</v>
      </c>
      <c r="K159" s="38">
        <v>3624</v>
      </c>
    </row>
    <row r="160" spans="2:11" ht="12">
      <c r="B160" s="30" t="str">
        <f t="shared" si="4"/>
        <v>2021-22</v>
      </c>
      <c r="C160" s="30" t="str">
        <f t="shared" si="5"/>
        <v>September</v>
      </c>
      <c r="D160" s="49" t="s">
        <v>21</v>
      </c>
      <c r="E160" s="30" t="s">
        <v>466</v>
      </c>
      <c r="F160" s="46" t="s">
        <v>173</v>
      </c>
      <c r="G160" s="3" t="s">
        <v>519</v>
      </c>
      <c r="H160" s="37">
        <v>13737</v>
      </c>
      <c r="I160" s="37">
        <v>15176</v>
      </c>
      <c r="J160" s="37">
        <v>12576</v>
      </c>
      <c r="K160" s="38">
        <v>12202</v>
      </c>
    </row>
    <row r="161" spans="2:11" ht="12">
      <c r="B161" s="30" t="str">
        <f t="shared" si="4"/>
        <v>2021-22</v>
      </c>
      <c r="C161" s="30" t="str">
        <f t="shared" si="5"/>
        <v>September</v>
      </c>
      <c r="D161" s="49" t="s">
        <v>21</v>
      </c>
      <c r="E161" s="30" t="s">
        <v>466</v>
      </c>
      <c r="F161" s="46" t="s">
        <v>174</v>
      </c>
      <c r="G161" s="3" t="s">
        <v>520</v>
      </c>
      <c r="H161" s="37">
        <v>367</v>
      </c>
      <c r="I161" s="37">
        <v>73</v>
      </c>
      <c r="J161" s="37">
        <v>361</v>
      </c>
      <c r="K161" s="38">
        <v>73</v>
      </c>
    </row>
    <row r="162" spans="2:11" ht="12">
      <c r="B162" s="30" t="str">
        <f t="shared" si="4"/>
        <v>2021-22</v>
      </c>
      <c r="C162" s="30" t="str">
        <f t="shared" si="5"/>
        <v>September</v>
      </c>
      <c r="D162" s="49" t="s">
        <v>21</v>
      </c>
      <c r="E162" s="30" t="s">
        <v>466</v>
      </c>
      <c r="F162" s="46" t="s">
        <v>175</v>
      </c>
      <c r="G162" s="3" t="s">
        <v>521</v>
      </c>
      <c r="H162" s="37">
        <v>8006</v>
      </c>
      <c r="I162" s="37">
        <v>6960</v>
      </c>
      <c r="J162" s="37">
        <v>8006</v>
      </c>
      <c r="K162" s="38">
        <v>6029</v>
      </c>
    </row>
    <row r="163" spans="2:11" ht="12">
      <c r="B163" s="30" t="str">
        <f t="shared" si="4"/>
        <v>2021-22</v>
      </c>
      <c r="C163" s="30" t="str">
        <f t="shared" si="5"/>
        <v>September</v>
      </c>
      <c r="D163" s="49" t="s">
        <v>21</v>
      </c>
      <c r="E163" s="30" t="s">
        <v>466</v>
      </c>
      <c r="F163" s="46" t="s">
        <v>176</v>
      </c>
      <c r="G163" s="3" t="s">
        <v>522</v>
      </c>
      <c r="H163" s="37">
        <v>92</v>
      </c>
      <c r="I163" s="37">
        <v>147</v>
      </c>
      <c r="J163" s="37">
        <v>92</v>
      </c>
      <c r="K163" s="38">
        <v>147</v>
      </c>
    </row>
    <row r="164" spans="2:11" ht="12">
      <c r="B164" s="30" t="str">
        <f t="shared" si="4"/>
        <v>2021-22</v>
      </c>
      <c r="C164" s="30" t="str">
        <f t="shared" si="5"/>
        <v>September</v>
      </c>
      <c r="D164" s="49" t="s">
        <v>21</v>
      </c>
      <c r="E164" s="30" t="s">
        <v>466</v>
      </c>
      <c r="F164" s="46" t="s">
        <v>177</v>
      </c>
      <c r="G164" s="3" t="s">
        <v>523</v>
      </c>
      <c r="H164" s="37">
        <v>7861</v>
      </c>
      <c r="I164" s="37">
        <v>3428</v>
      </c>
      <c r="J164" s="37">
        <v>7848</v>
      </c>
      <c r="K164" s="38">
        <v>3233</v>
      </c>
    </row>
    <row r="165" spans="2:11" ht="12">
      <c r="B165" s="30" t="str">
        <f t="shared" si="4"/>
        <v>2021-22</v>
      </c>
      <c r="C165" s="30" t="str">
        <f t="shared" si="5"/>
        <v>September</v>
      </c>
      <c r="D165" s="49" t="s">
        <v>21</v>
      </c>
      <c r="E165" s="30" t="s">
        <v>466</v>
      </c>
      <c r="F165" s="46" t="s">
        <v>178</v>
      </c>
      <c r="G165" s="3" t="s">
        <v>524</v>
      </c>
      <c r="H165" s="37">
        <v>6333</v>
      </c>
      <c r="I165" s="37">
        <v>2498</v>
      </c>
      <c r="J165" s="37">
        <v>5963</v>
      </c>
      <c r="K165" s="38">
        <v>2466</v>
      </c>
    </row>
    <row r="166" spans="2:11" ht="12">
      <c r="B166" s="30" t="str">
        <f t="shared" si="4"/>
        <v>2021-22</v>
      </c>
      <c r="C166" s="30" t="str">
        <f t="shared" si="5"/>
        <v>September</v>
      </c>
      <c r="D166" s="49" t="s">
        <v>21</v>
      </c>
      <c r="E166" s="30" t="s">
        <v>466</v>
      </c>
      <c r="F166" s="46" t="s">
        <v>179</v>
      </c>
      <c r="G166" s="3" t="s">
        <v>740</v>
      </c>
      <c r="H166" s="37">
        <v>14844</v>
      </c>
      <c r="I166" s="37">
        <v>8035</v>
      </c>
      <c r="J166" s="37">
        <v>13996</v>
      </c>
      <c r="K166" s="38">
        <v>7496</v>
      </c>
    </row>
    <row r="167" spans="2:11" ht="12">
      <c r="B167" s="30" t="str">
        <f t="shared" si="4"/>
        <v>2021-22</v>
      </c>
      <c r="C167" s="30" t="str">
        <f t="shared" si="5"/>
        <v>September</v>
      </c>
      <c r="D167" s="49" t="s">
        <v>21</v>
      </c>
      <c r="E167" s="30" t="s">
        <v>466</v>
      </c>
      <c r="F167" s="46" t="s">
        <v>180</v>
      </c>
      <c r="G167" s="3" t="s">
        <v>525</v>
      </c>
      <c r="H167" s="37">
        <v>1845</v>
      </c>
      <c r="I167" s="37">
        <v>1113</v>
      </c>
      <c r="J167" s="37">
        <v>0</v>
      </c>
      <c r="K167" s="38">
        <v>0</v>
      </c>
    </row>
    <row r="168" spans="2:11" ht="12">
      <c r="B168" s="30" t="str">
        <f t="shared" si="4"/>
        <v>2021-22</v>
      </c>
      <c r="C168" s="30" t="str">
        <f t="shared" si="5"/>
        <v>September</v>
      </c>
      <c r="D168" s="49" t="s">
        <v>22</v>
      </c>
      <c r="E168" s="30" t="s">
        <v>526</v>
      </c>
      <c r="F168" s="46" t="s">
        <v>181</v>
      </c>
      <c r="G168" s="3" t="s">
        <v>527</v>
      </c>
      <c r="H168" s="37">
        <v>91</v>
      </c>
      <c r="I168" s="37">
        <v>0</v>
      </c>
      <c r="J168" s="37">
        <v>91</v>
      </c>
      <c r="K168" s="38">
        <v>0</v>
      </c>
    </row>
    <row r="169" spans="2:11" ht="12">
      <c r="B169" s="30" t="str">
        <f t="shared" si="4"/>
        <v>2021-22</v>
      </c>
      <c r="C169" s="30" t="str">
        <f t="shared" si="5"/>
        <v>September</v>
      </c>
      <c r="D169" s="49" t="s">
        <v>22</v>
      </c>
      <c r="E169" s="30" t="s">
        <v>526</v>
      </c>
      <c r="F169" s="46" t="s">
        <v>182</v>
      </c>
      <c r="G169" s="3" t="s">
        <v>528</v>
      </c>
      <c r="H169" s="37">
        <v>43</v>
      </c>
      <c r="I169" s="37">
        <v>0</v>
      </c>
      <c r="J169" s="37">
        <v>0</v>
      </c>
      <c r="K169" s="38">
        <v>0</v>
      </c>
    </row>
    <row r="170" spans="2:11" ht="12">
      <c r="B170" s="30" t="str">
        <f t="shared" si="4"/>
        <v>2021-22</v>
      </c>
      <c r="C170" s="30" t="str">
        <f t="shared" si="5"/>
        <v>September</v>
      </c>
      <c r="D170" s="49" t="s">
        <v>22</v>
      </c>
      <c r="E170" s="30" t="s">
        <v>526</v>
      </c>
      <c r="F170" s="46" t="s">
        <v>183</v>
      </c>
      <c r="G170" s="3" t="s">
        <v>529</v>
      </c>
      <c r="H170" s="37">
        <v>101</v>
      </c>
      <c r="I170" s="37">
        <v>0</v>
      </c>
      <c r="J170" s="37">
        <v>101</v>
      </c>
      <c r="K170" s="38">
        <v>0</v>
      </c>
    </row>
    <row r="171" spans="2:11" ht="12">
      <c r="B171" s="30" t="str">
        <f t="shared" si="4"/>
        <v>2021-22</v>
      </c>
      <c r="C171" s="30" t="str">
        <f t="shared" si="5"/>
        <v>September</v>
      </c>
      <c r="D171" s="49" t="s">
        <v>22</v>
      </c>
      <c r="E171" s="30" t="s">
        <v>526</v>
      </c>
      <c r="F171" s="46" t="s">
        <v>184</v>
      </c>
      <c r="G171" s="3" t="s">
        <v>530</v>
      </c>
      <c r="H171" s="37">
        <v>0</v>
      </c>
      <c r="I171" s="37">
        <v>4</v>
      </c>
      <c r="J171" s="37">
        <v>0</v>
      </c>
      <c r="K171" s="38">
        <v>0</v>
      </c>
    </row>
    <row r="172" spans="2:11" ht="12">
      <c r="B172" s="30" t="str">
        <f t="shared" si="4"/>
        <v>2021-22</v>
      </c>
      <c r="C172" s="30" t="str">
        <f t="shared" si="5"/>
        <v>September</v>
      </c>
      <c r="D172" s="49" t="s">
        <v>22</v>
      </c>
      <c r="E172" s="30" t="s">
        <v>526</v>
      </c>
      <c r="F172" s="46" t="s">
        <v>185</v>
      </c>
      <c r="G172" s="3" t="s">
        <v>531</v>
      </c>
      <c r="H172" s="37">
        <v>50</v>
      </c>
      <c r="I172" s="37">
        <v>30</v>
      </c>
      <c r="J172" s="37">
        <v>50</v>
      </c>
      <c r="K172" s="38">
        <v>30</v>
      </c>
    </row>
    <row r="173" spans="2:11" ht="12">
      <c r="B173" s="30" t="str">
        <f t="shared" si="4"/>
        <v>2021-22</v>
      </c>
      <c r="C173" s="30" t="str">
        <f t="shared" si="5"/>
        <v>September</v>
      </c>
      <c r="D173" s="49" t="s">
        <v>22</v>
      </c>
      <c r="E173" s="30" t="s">
        <v>526</v>
      </c>
      <c r="F173" s="46" t="s">
        <v>186</v>
      </c>
      <c r="G173" s="3" t="s">
        <v>532</v>
      </c>
      <c r="H173" s="37">
        <v>188</v>
      </c>
      <c r="I173" s="37">
        <v>0</v>
      </c>
      <c r="J173" s="37">
        <v>188</v>
      </c>
      <c r="K173" s="38">
        <v>0</v>
      </c>
    </row>
    <row r="174" spans="2:11" ht="12">
      <c r="B174" s="30" t="str">
        <f t="shared" si="4"/>
        <v>2021-22</v>
      </c>
      <c r="C174" s="30" t="str">
        <f t="shared" si="5"/>
        <v>September</v>
      </c>
      <c r="D174" s="49" t="s">
        <v>22</v>
      </c>
      <c r="E174" s="30" t="s">
        <v>526</v>
      </c>
      <c r="F174" s="46" t="s">
        <v>187</v>
      </c>
      <c r="G174" s="3" t="s">
        <v>533</v>
      </c>
      <c r="H174" s="37">
        <v>190</v>
      </c>
      <c r="I174" s="37">
        <v>0</v>
      </c>
      <c r="J174" s="37">
        <v>190</v>
      </c>
      <c r="K174" s="38">
        <v>0</v>
      </c>
    </row>
    <row r="175" spans="2:11" ht="12">
      <c r="B175" s="30" t="str">
        <f t="shared" si="4"/>
        <v>2021-22</v>
      </c>
      <c r="C175" s="30" t="str">
        <f t="shared" si="5"/>
        <v>September</v>
      </c>
      <c r="D175" s="49" t="s">
        <v>22</v>
      </c>
      <c r="E175" s="30" t="s">
        <v>526</v>
      </c>
      <c r="F175" s="46" t="s">
        <v>188</v>
      </c>
      <c r="G175" s="3" t="s">
        <v>534</v>
      </c>
      <c r="H175" s="37">
        <v>354</v>
      </c>
      <c r="I175" s="37">
        <v>0</v>
      </c>
      <c r="J175" s="37">
        <v>354</v>
      </c>
      <c r="K175" s="38">
        <v>0</v>
      </c>
    </row>
    <row r="176" spans="2:11" ht="12">
      <c r="B176" s="30" t="str">
        <f t="shared" si="4"/>
        <v>2021-22</v>
      </c>
      <c r="C176" s="30" t="str">
        <f t="shared" si="5"/>
        <v>September</v>
      </c>
      <c r="D176" s="49" t="s">
        <v>22</v>
      </c>
      <c r="E176" s="30" t="s">
        <v>526</v>
      </c>
      <c r="F176" s="46" t="s">
        <v>189</v>
      </c>
      <c r="G176" s="3" t="s">
        <v>535</v>
      </c>
      <c r="H176" s="37">
        <v>365</v>
      </c>
      <c r="I176" s="37">
        <v>0</v>
      </c>
      <c r="J176" s="37">
        <v>365</v>
      </c>
      <c r="K176" s="38">
        <v>0</v>
      </c>
    </row>
    <row r="177" spans="2:11" ht="12">
      <c r="B177" s="30" t="str">
        <f t="shared" si="4"/>
        <v>2021-22</v>
      </c>
      <c r="C177" s="30" t="str">
        <f t="shared" si="5"/>
        <v>September</v>
      </c>
      <c r="D177" s="49" t="s">
        <v>22</v>
      </c>
      <c r="E177" s="30" t="s">
        <v>526</v>
      </c>
      <c r="F177" s="46" t="s">
        <v>190</v>
      </c>
      <c r="G177" s="3" t="s">
        <v>536</v>
      </c>
      <c r="H177" s="37">
        <v>265</v>
      </c>
      <c r="I177" s="37">
        <v>0</v>
      </c>
      <c r="J177" s="37">
        <v>265</v>
      </c>
      <c r="K177" s="38">
        <v>0</v>
      </c>
    </row>
    <row r="178" spans="2:11" ht="12">
      <c r="B178" s="30" t="str">
        <f t="shared" si="4"/>
        <v>2021-22</v>
      </c>
      <c r="C178" s="30" t="str">
        <f t="shared" si="5"/>
        <v>September</v>
      </c>
      <c r="D178" s="49" t="s">
        <v>22</v>
      </c>
      <c r="E178" s="30" t="s">
        <v>526</v>
      </c>
      <c r="F178" s="46" t="s">
        <v>191</v>
      </c>
      <c r="G178" s="3" t="s">
        <v>537</v>
      </c>
      <c r="H178" s="37">
        <v>470</v>
      </c>
      <c r="I178" s="37">
        <v>27</v>
      </c>
      <c r="J178" s="37">
        <v>470</v>
      </c>
      <c r="K178" s="38">
        <v>27</v>
      </c>
    </row>
    <row r="179" spans="2:11" ht="12">
      <c r="B179" s="30" t="str">
        <f t="shared" si="4"/>
        <v>2021-22</v>
      </c>
      <c r="C179" s="30" t="str">
        <f t="shared" si="5"/>
        <v>September</v>
      </c>
      <c r="D179" s="49" t="s">
        <v>22</v>
      </c>
      <c r="E179" s="30" t="s">
        <v>526</v>
      </c>
      <c r="F179" s="46" t="s">
        <v>192</v>
      </c>
      <c r="G179" s="3" t="s">
        <v>538</v>
      </c>
      <c r="H179" s="37">
        <v>485</v>
      </c>
      <c r="I179" s="37">
        <v>26</v>
      </c>
      <c r="J179" s="37">
        <v>485</v>
      </c>
      <c r="K179" s="38">
        <v>26</v>
      </c>
    </row>
    <row r="180" spans="2:11" ht="12">
      <c r="B180" s="30" t="str">
        <f t="shared" si="4"/>
        <v>2021-22</v>
      </c>
      <c r="C180" s="30" t="str">
        <f t="shared" si="5"/>
        <v>September</v>
      </c>
      <c r="D180" s="49" t="s">
        <v>22</v>
      </c>
      <c r="E180" s="30" t="s">
        <v>526</v>
      </c>
      <c r="F180" s="46" t="s">
        <v>193</v>
      </c>
      <c r="G180" s="3" t="s">
        <v>539</v>
      </c>
      <c r="H180" s="37">
        <v>222</v>
      </c>
      <c r="I180" s="37">
        <v>58</v>
      </c>
      <c r="J180" s="37">
        <v>222</v>
      </c>
      <c r="K180" s="38">
        <v>58</v>
      </c>
    </row>
    <row r="181" spans="2:11" ht="12">
      <c r="B181" s="30" t="str">
        <f t="shared" si="4"/>
        <v>2021-22</v>
      </c>
      <c r="C181" s="30" t="str">
        <f t="shared" si="5"/>
        <v>September</v>
      </c>
      <c r="D181" s="49" t="s">
        <v>22</v>
      </c>
      <c r="E181" s="30" t="s">
        <v>526</v>
      </c>
      <c r="F181" s="46" t="s">
        <v>194</v>
      </c>
      <c r="G181" s="3" t="s">
        <v>540</v>
      </c>
      <c r="H181" s="37">
        <v>496</v>
      </c>
      <c r="I181" s="37">
        <v>13</v>
      </c>
      <c r="J181" s="37">
        <v>496</v>
      </c>
      <c r="K181" s="38">
        <v>13</v>
      </c>
    </row>
    <row r="182" spans="2:11" ht="12">
      <c r="B182" s="30" t="str">
        <f t="shared" si="4"/>
        <v>2021-22</v>
      </c>
      <c r="C182" s="30" t="str">
        <f t="shared" si="5"/>
        <v>September</v>
      </c>
      <c r="D182" s="49" t="s">
        <v>22</v>
      </c>
      <c r="E182" s="30" t="s">
        <v>526</v>
      </c>
      <c r="F182" s="46" t="s">
        <v>195</v>
      </c>
      <c r="G182" s="3" t="s">
        <v>541</v>
      </c>
      <c r="H182" s="37">
        <v>549</v>
      </c>
      <c r="I182" s="37">
        <v>37</v>
      </c>
      <c r="J182" s="37">
        <v>549</v>
      </c>
      <c r="K182" s="38">
        <v>37</v>
      </c>
    </row>
    <row r="183" spans="2:11" ht="12">
      <c r="B183" s="30" t="str">
        <f t="shared" si="4"/>
        <v>2021-22</v>
      </c>
      <c r="C183" s="30" t="str">
        <f t="shared" si="5"/>
        <v>September</v>
      </c>
      <c r="D183" s="49" t="s">
        <v>22</v>
      </c>
      <c r="E183" s="30" t="s">
        <v>526</v>
      </c>
      <c r="F183" s="46" t="s">
        <v>196</v>
      </c>
      <c r="G183" s="3" t="s">
        <v>542</v>
      </c>
      <c r="H183" s="37">
        <v>0</v>
      </c>
      <c r="I183" s="37">
        <v>0</v>
      </c>
      <c r="J183" s="37">
        <v>0</v>
      </c>
      <c r="K183" s="38">
        <v>0</v>
      </c>
    </row>
    <row r="184" spans="2:11" ht="12">
      <c r="B184" s="30" t="str">
        <f t="shared" si="4"/>
        <v>2021-22</v>
      </c>
      <c r="C184" s="30" t="str">
        <f t="shared" si="5"/>
        <v>September</v>
      </c>
      <c r="D184" s="49" t="s">
        <v>22</v>
      </c>
      <c r="E184" s="30" t="s">
        <v>526</v>
      </c>
      <c r="F184" s="46" t="s">
        <v>197</v>
      </c>
      <c r="G184" s="3" t="s">
        <v>543</v>
      </c>
      <c r="H184" s="37">
        <v>510</v>
      </c>
      <c r="I184" s="37">
        <v>15</v>
      </c>
      <c r="J184" s="37">
        <v>510</v>
      </c>
      <c r="K184" s="38">
        <v>15</v>
      </c>
    </row>
    <row r="185" spans="2:11" ht="12">
      <c r="B185" s="30" t="str">
        <f t="shared" si="4"/>
        <v>2021-22</v>
      </c>
      <c r="C185" s="30" t="str">
        <f t="shared" si="5"/>
        <v>September</v>
      </c>
      <c r="D185" s="49" t="s">
        <v>22</v>
      </c>
      <c r="E185" s="30" t="s">
        <v>526</v>
      </c>
      <c r="F185" s="46" t="s">
        <v>198</v>
      </c>
      <c r="G185" s="3" t="s">
        <v>544</v>
      </c>
      <c r="H185" s="37">
        <v>191</v>
      </c>
      <c r="I185" s="37">
        <v>0</v>
      </c>
      <c r="J185" s="37">
        <v>191</v>
      </c>
      <c r="K185" s="38">
        <v>0</v>
      </c>
    </row>
    <row r="186" spans="2:11" ht="12">
      <c r="B186" s="30" t="str">
        <f t="shared" si="4"/>
        <v>2021-22</v>
      </c>
      <c r="C186" s="30" t="str">
        <f t="shared" si="5"/>
        <v>September</v>
      </c>
      <c r="D186" s="49" t="s">
        <v>22</v>
      </c>
      <c r="E186" s="30" t="s">
        <v>526</v>
      </c>
      <c r="F186" s="46" t="s">
        <v>728</v>
      </c>
      <c r="G186" s="3" t="s">
        <v>729</v>
      </c>
      <c r="H186" s="37">
        <v>235</v>
      </c>
      <c r="I186" s="37">
        <v>0</v>
      </c>
      <c r="J186" s="37">
        <v>235</v>
      </c>
      <c r="K186" s="38">
        <v>0</v>
      </c>
    </row>
    <row r="187" spans="2:11" ht="12">
      <c r="B187" s="30" t="str">
        <f t="shared" si="4"/>
        <v>2021-22</v>
      </c>
      <c r="C187" s="30" t="str">
        <f t="shared" si="5"/>
        <v>September</v>
      </c>
      <c r="D187" s="49" t="s">
        <v>22</v>
      </c>
      <c r="E187" s="30" t="s">
        <v>526</v>
      </c>
      <c r="F187" s="46" t="s">
        <v>199</v>
      </c>
      <c r="G187" s="3" t="s">
        <v>545</v>
      </c>
      <c r="H187" s="37">
        <v>500</v>
      </c>
      <c r="I187" s="37">
        <v>0</v>
      </c>
      <c r="J187" s="37">
        <v>500</v>
      </c>
      <c r="K187" s="38">
        <v>0</v>
      </c>
    </row>
    <row r="188" spans="2:11" ht="12">
      <c r="B188" s="30" t="str">
        <f t="shared" si="4"/>
        <v>2021-22</v>
      </c>
      <c r="C188" s="30" t="str">
        <f t="shared" si="5"/>
        <v>September</v>
      </c>
      <c r="D188" s="49" t="s">
        <v>22</v>
      </c>
      <c r="E188" s="30" t="s">
        <v>526</v>
      </c>
      <c r="F188" s="46" t="s">
        <v>730</v>
      </c>
      <c r="G188" s="3" t="s">
        <v>731</v>
      </c>
      <c r="H188" s="37">
        <v>412</v>
      </c>
      <c r="I188" s="37">
        <v>0</v>
      </c>
      <c r="J188" s="37">
        <v>412</v>
      </c>
      <c r="K188" s="38">
        <v>0</v>
      </c>
    </row>
    <row r="189" spans="2:11" ht="12">
      <c r="B189" s="30" t="str">
        <f t="shared" si="4"/>
        <v>2021-22</v>
      </c>
      <c r="C189" s="30" t="str">
        <f t="shared" si="5"/>
        <v>September</v>
      </c>
      <c r="D189" s="49" t="s">
        <v>22</v>
      </c>
      <c r="E189" s="30" t="s">
        <v>526</v>
      </c>
      <c r="F189" s="46" t="s">
        <v>200</v>
      </c>
      <c r="G189" s="3" t="s">
        <v>546</v>
      </c>
      <c r="H189" s="37">
        <v>1</v>
      </c>
      <c r="I189" s="37">
        <v>0</v>
      </c>
      <c r="J189" s="37">
        <v>1</v>
      </c>
      <c r="K189" s="38">
        <v>0</v>
      </c>
    </row>
    <row r="190" spans="2:11" ht="12">
      <c r="B190" s="30" t="str">
        <f t="shared" si="4"/>
        <v>2021-22</v>
      </c>
      <c r="C190" s="30" t="str">
        <f t="shared" si="5"/>
        <v>September</v>
      </c>
      <c r="D190" s="49" t="s">
        <v>22</v>
      </c>
      <c r="E190" s="30" t="s">
        <v>526</v>
      </c>
      <c r="F190" s="46" t="s">
        <v>201</v>
      </c>
      <c r="G190" s="3" t="s">
        <v>547</v>
      </c>
      <c r="H190" s="37">
        <v>465</v>
      </c>
      <c r="I190" s="37">
        <v>0</v>
      </c>
      <c r="J190" s="37">
        <v>465</v>
      </c>
      <c r="K190" s="38">
        <v>0</v>
      </c>
    </row>
    <row r="191" spans="2:11" ht="12">
      <c r="B191" s="30" t="str">
        <f t="shared" si="4"/>
        <v>2021-22</v>
      </c>
      <c r="C191" s="30" t="str">
        <f t="shared" si="5"/>
        <v>September</v>
      </c>
      <c r="D191" s="49" t="s">
        <v>22</v>
      </c>
      <c r="E191" s="30" t="s">
        <v>526</v>
      </c>
      <c r="F191" s="46" t="s">
        <v>202</v>
      </c>
      <c r="G191" s="3" t="s">
        <v>548</v>
      </c>
      <c r="H191" s="37">
        <v>159</v>
      </c>
      <c r="I191" s="37">
        <v>0</v>
      </c>
      <c r="J191" s="37">
        <v>159</v>
      </c>
      <c r="K191" s="38">
        <v>0</v>
      </c>
    </row>
    <row r="192" spans="2:11" ht="12">
      <c r="B192" s="30" t="str">
        <f t="shared" si="4"/>
        <v>2021-22</v>
      </c>
      <c r="C192" s="30" t="str">
        <f t="shared" si="5"/>
        <v>September</v>
      </c>
      <c r="D192" s="49" t="s">
        <v>22</v>
      </c>
      <c r="E192" s="30" t="s">
        <v>526</v>
      </c>
      <c r="F192" s="46" t="s">
        <v>203</v>
      </c>
      <c r="G192" s="3" t="s">
        <v>549</v>
      </c>
      <c r="H192" s="37">
        <v>886</v>
      </c>
      <c r="I192" s="37">
        <v>0</v>
      </c>
      <c r="J192" s="37">
        <v>886</v>
      </c>
      <c r="K192" s="38">
        <v>0</v>
      </c>
    </row>
    <row r="193" spans="2:11" ht="12">
      <c r="B193" s="30" t="str">
        <f t="shared" si="4"/>
        <v>2021-22</v>
      </c>
      <c r="C193" s="30" t="str">
        <f t="shared" si="5"/>
        <v>September</v>
      </c>
      <c r="D193" s="49" t="s">
        <v>22</v>
      </c>
      <c r="E193" s="30" t="s">
        <v>526</v>
      </c>
      <c r="F193" s="46" t="s">
        <v>204</v>
      </c>
      <c r="G193" s="3" t="s">
        <v>550</v>
      </c>
      <c r="H193" s="37">
        <v>205</v>
      </c>
      <c r="I193" s="37">
        <v>0</v>
      </c>
      <c r="J193" s="37">
        <v>205</v>
      </c>
      <c r="K193" s="38">
        <v>0</v>
      </c>
    </row>
    <row r="194" spans="2:11" ht="12">
      <c r="B194" s="30" t="str">
        <f t="shared" si="4"/>
        <v>2021-22</v>
      </c>
      <c r="C194" s="30" t="str">
        <f t="shared" si="5"/>
        <v>September</v>
      </c>
      <c r="D194" s="49" t="s">
        <v>22</v>
      </c>
      <c r="E194" s="30" t="s">
        <v>526</v>
      </c>
      <c r="F194" s="46" t="s">
        <v>205</v>
      </c>
      <c r="G194" s="3" t="s">
        <v>551</v>
      </c>
      <c r="H194" s="37">
        <v>126</v>
      </c>
      <c r="I194" s="37">
        <v>0</v>
      </c>
      <c r="J194" s="37">
        <v>126</v>
      </c>
      <c r="K194" s="38">
        <v>0</v>
      </c>
    </row>
    <row r="195" spans="2:11" ht="12">
      <c r="B195" s="30" t="str">
        <f t="shared" si="4"/>
        <v>2021-22</v>
      </c>
      <c r="C195" s="30" t="str">
        <f t="shared" si="5"/>
        <v>September</v>
      </c>
      <c r="D195" s="49" t="s">
        <v>22</v>
      </c>
      <c r="E195" s="30" t="s">
        <v>526</v>
      </c>
      <c r="F195" s="46" t="s">
        <v>206</v>
      </c>
      <c r="G195" s="3" t="s">
        <v>552</v>
      </c>
      <c r="H195" s="37">
        <v>1237</v>
      </c>
      <c r="I195" s="37">
        <v>149</v>
      </c>
      <c r="J195" s="37">
        <v>222</v>
      </c>
      <c r="K195" s="38">
        <v>149</v>
      </c>
    </row>
    <row r="196" spans="2:11" ht="12">
      <c r="B196" s="30" t="str">
        <f t="shared" si="4"/>
        <v>2021-22</v>
      </c>
      <c r="C196" s="30" t="str">
        <f t="shared" si="5"/>
        <v>September</v>
      </c>
      <c r="D196" s="49" t="s">
        <v>22</v>
      </c>
      <c r="E196" s="30" t="s">
        <v>526</v>
      </c>
      <c r="F196" s="46" t="s">
        <v>207</v>
      </c>
      <c r="G196" s="3" t="s">
        <v>553</v>
      </c>
      <c r="H196" s="37">
        <v>151</v>
      </c>
      <c r="I196" s="37">
        <v>60</v>
      </c>
      <c r="J196" s="37">
        <v>118</v>
      </c>
      <c r="K196" s="38">
        <v>18</v>
      </c>
    </row>
    <row r="197" spans="2:11" ht="12">
      <c r="B197" s="30" t="str">
        <f t="shared" si="4"/>
        <v>2021-22</v>
      </c>
      <c r="C197" s="30" t="str">
        <f t="shared" si="5"/>
        <v>September</v>
      </c>
      <c r="D197" s="49" t="s">
        <v>22</v>
      </c>
      <c r="E197" s="30" t="s">
        <v>526</v>
      </c>
      <c r="F197" s="46" t="s">
        <v>208</v>
      </c>
      <c r="G197" s="3" t="s">
        <v>554</v>
      </c>
      <c r="H197" s="37">
        <v>4581</v>
      </c>
      <c r="I197" s="37">
        <v>2448</v>
      </c>
      <c r="J197" s="37">
        <v>4558</v>
      </c>
      <c r="K197" s="38">
        <v>2391</v>
      </c>
    </row>
    <row r="198" spans="2:11" ht="12">
      <c r="B198" s="30" t="str">
        <f t="shared" si="4"/>
        <v>2021-22</v>
      </c>
      <c r="C198" s="30" t="str">
        <f t="shared" si="5"/>
        <v>September</v>
      </c>
      <c r="D198" s="49" t="s">
        <v>22</v>
      </c>
      <c r="E198" s="30" t="s">
        <v>526</v>
      </c>
      <c r="F198" s="46" t="s">
        <v>209</v>
      </c>
      <c r="G198" s="3" t="s">
        <v>555</v>
      </c>
      <c r="H198" s="37">
        <v>3387</v>
      </c>
      <c r="I198" s="37">
        <v>2293</v>
      </c>
      <c r="J198" s="37">
        <v>3206</v>
      </c>
      <c r="K198" s="38">
        <v>2197</v>
      </c>
    </row>
    <row r="199" spans="2:11" ht="12">
      <c r="B199" s="30" t="str">
        <f t="shared" si="4"/>
        <v>2021-22</v>
      </c>
      <c r="C199" s="30" t="str">
        <f t="shared" si="5"/>
        <v>September</v>
      </c>
      <c r="D199" s="49" t="s">
        <v>22</v>
      </c>
      <c r="E199" s="30" t="s">
        <v>526</v>
      </c>
      <c r="F199" s="46" t="s">
        <v>210</v>
      </c>
      <c r="G199" s="3" t="s">
        <v>556</v>
      </c>
      <c r="H199" s="37">
        <v>0</v>
      </c>
      <c r="I199" s="37">
        <v>19</v>
      </c>
      <c r="J199" s="37">
        <v>0</v>
      </c>
      <c r="K199" s="38">
        <v>19</v>
      </c>
    </row>
    <row r="200" spans="2:11" ht="12">
      <c r="B200" s="30" t="str">
        <f t="shared" si="4"/>
        <v>2021-22</v>
      </c>
      <c r="C200" s="30" t="str">
        <f t="shared" si="5"/>
        <v>September</v>
      </c>
      <c r="D200" s="49" t="s">
        <v>22</v>
      </c>
      <c r="E200" s="30" t="s">
        <v>526</v>
      </c>
      <c r="F200" s="46" t="s">
        <v>211</v>
      </c>
      <c r="G200" s="3" t="s">
        <v>557</v>
      </c>
      <c r="H200" s="37">
        <v>4401</v>
      </c>
      <c r="I200" s="37">
        <v>1953</v>
      </c>
      <c r="J200" s="37">
        <v>4361</v>
      </c>
      <c r="K200" s="38">
        <v>1951</v>
      </c>
    </row>
    <row r="201" spans="2:11" ht="12">
      <c r="B201" s="30" t="str">
        <f t="shared" si="4"/>
        <v>2021-22</v>
      </c>
      <c r="C201" s="30" t="str">
        <f t="shared" si="5"/>
        <v>September</v>
      </c>
      <c r="D201" s="49" t="s">
        <v>22</v>
      </c>
      <c r="E201" s="30" t="s">
        <v>526</v>
      </c>
      <c r="F201" s="46" t="s">
        <v>212</v>
      </c>
      <c r="G201" s="3" t="s">
        <v>558</v>
      </c>
      <c r="H201" s="37">
        <v>9615</v>
      </c>
      <c r="I201" s="37">
        <v>15406</v>
      </c>
      <c r="J201" s="37">
        <v>9365</v>
      </c>
      <c r="K201" s="38">
        <v>15170</v>
      </c>
    </row>
    <row r="202" spans="2:11" ht="12">
      <c r="B202" s="30" t="str">
        <f t="shared" si="4"/>
        <v>2021-22</v>
      </c>
      <c r="C202" s="30" t="str">
        <f t="shared" si="5"/>
        <v>September</v>
      </c>
      <c r="D202" s="49" t="s">
        <v>22</v>
      </c>
      <c r="E202" s="30" t="s">
        <v>526</v>
      </c>
      <c r="F202" s="46" t="s">
        <v>213</v>
      </c>
      <c r="G202" s="3" t="s">
        <v>559</v>
      </c>
      <c r="H202" s="37">
        <v>6359</v>
      </c>
      <c r="I202" s="37">
        <v>3307</v>
      </c>
      <c r="J202" s="37">
        <v>6344</v>
      </c>
      <c r="K202" s="38">
        <v>2959</v>
      </c>
    </row>
    <row r="203" spans="2:11" ht="12">
      <c r="B203" s="30" t="str">
        <f t="shared" si="4"/>
        <v>2021-22</v>
      </c>
      <c r="C203" s="30" t="str">
        <f t="shared" si="5"/>
        <v>September</v>
      </c>
      <c r="D203" s="49" t="s">
        <v>22</v>
      </c>
      <c r="E203" s="30" t="s">
        <v>526</v>
      </c>
      <c r="F203" s="46" t="s">
        <v>214</v>
      </c>
      <c r="G203" s="3" t="s">
        <v>560</v>
      </c>
      <c r="H203" s="37">
        <v>9537</v>
      </c>
      <c r="I203" s="37">
        <v>7223</v>
      </c>
      <c r="J203" s="37">
        <v>9470</v>
      </c>
      <c r="K203" s="38">
        <v>6695</v>
      </c>
    </row>
    <row r="204" spans="2:11" ht="12">
      <c r="B204" s="30" t="str">
        <f t="shared" si="4"/>
        <v>2021-22</v>
      </c>
      <c r="C204" s="30" t="str">
        <f t="shared" si="5"/>
        <v>September</v>
      </c>
      <c r="D204" s="49" t="s">
        <v>22</v>
      </c>
      <c r="E204" s="30" t="s">
        <v>526</v>
      </c>
      <c r="F204" s="46" t="s">
        <v>215</v>
      </c>
      <c r="G204" s="3" t="s">
        <v>561</v>
      </c>
      <c r="H204" s="37">
        <v>1717</v>
      </c>
      <c r="I204" s="37">
        <v>808</v>
      </c>
      <c r="J204" s="37">
        <v>1717</v>
      </c>
      <c r="K204" s="38">
        <v>808</v>
      </c>
    </row>
    <row r="205" spans="2:11" ht="12">
      <c r="B205" s="30" t="str">
        <f t="shared" si="4"/>
        <v>2021-22</v>
      </c>
      <c r="C205" s="30" t="str">
        <f t="shared" si="5"/>
        <v>September</v>
      </c>
      <c r="D205" s="49" t="s">
        <v>22</v>
      </c>
      <c r="E205" s="30" t="s">
        <v>526</v>
      </c>
      <c r="F205" s="46" t="s">
        <v>216</v>
      </c>
      <c r="G205" s="3" t="s">
        <v>562</v>
      </c>
      <c r="H205" s="37">
        <v>7281</v>
      </c>
      <c r="I205" s="37">
        <v>7498</v>
      </c>
      <c r="J205" s="37">
        <v>6888</v>
      </c>
      <c r="K205" s="38">
        <v>7264</v>
      </c>
    </row>
    <row r="206" spans="2:11" ht="12">
      <c r="B206" s="30" t="str">
        <f t="shared" si="4"/>
        <v>2021-22</v>
      </c>
      <c r="C206" s="30" t="str">
        <f t="shared" si="5"/>
        <v>September</v>
      </c>
      <c r="D206" s="49" t="s">
        <v>22</v>
      </c>
      <c r="E206" s="30" t="s">
        <v>526</v>
      </c>
      <c r="F206" s="46" t="s">
        <v>217</v>
      </c>
      <c r="G206" s="3" t="s">
        <v>563</v>
      </c>
      <c r="H206" s="37">
        <v>3980</v>
      </c>
      <c r="I206" s="37">
        <v>3580</v>
      </c>
      <c r="J206" s="37">
        <v>3648</v>
      </c>
      <c r="K206" s="38">
        <v>2489</v>
      </c>
    </row>
    <row r="207" spans="2:11" ht="12">
      <c r="B207" s="30" t="str">
        <f t="shared" si="4"/>
        <v>2021-22</v>
      </c>
      <c r="C207" s="30" t="str">
        <f t="shared" si="5"/>
        <v>September</v>
      </c>
      <c r="D207" s="49" t="s">
        <v>22</v>
      </c>
      <c r="E207" s="30" t="s">
        <v>526</v>
      </c>
      <c r="F207" s="46" t="s">
        <v>218</v>
      </c>
      <c r="G207" s="3" t="s">
        <v>564</v>
      </c>
      <c r="H207" s="37">
        <v>2337</v>
      </c>
      <c r="I207" s="37">
        <v>1850</v>
      </c>
      <c r="J207" s="37">
        <v>2337</v>
      </c>
      <c r="K207" s="38">
        <v>1692</v>
      </c>
    </row>
    <row r="208" spans="2:11" ht="12">
      <c r="B208" s="30" t="str">
        <f t="shared" si="4"/>
        <v>2021-22</v>
      </c>
      <c r="C208" s="30" t="str">
        <f t="shared" si="5"/>
        <v>September</v>
      </c>
      <c r="D208" s="49" t="s">
        <v>22</v>
      </c>
      <c r="E208" s="30" t="s">
        <v>526</v>
      </c>
      <c r="F208" s="46" t="s">
        <v>219</v>
      </c>
      <c r="G208" s="3" t="s">
        <v>565</v>
      </c>
      <c r="H208" s="37">
        <v>6713</v>
      </c>
      <c r="I208" s="37">
        <v>3970</v>
      </c>
      <c r="J208" s="37">
        <v>6712</v>
      </c>
      <c r="K208" s="38">
        <v>3571</v>
      </c>
    </row>
    <row r="209" spans="2:11" ht="12">
      <c r="B209" s="30" t="str">
        <f t="shared" si="4"/>
        <v>2021-22</v>
      </c>
      <c r="C209" s="30" t="str">
        <f t="shared" si="5"/>
        <v>September</v>
      </c>
      <c r="D209" s="49" t="s">
        <v>22</v>
      </c>
      <c r="E209" s="30" t="s">
        <v>526</v>
      </c>
      <c r="F209" s="46" t="s">
        <v>220</v>
      </c>
      <c r="G209" s="3" t="s">
        <v>566</v>
      </c>
      <c r="H209" s="37">
        <v>5834</v>
      </c>
      <c r="I209" s="37">
        <v>7461</v>
      </c>
      <c r="J209" s="37">
        <v>5583</v>
      </c>
      <c r="K209" s="38">
        <v>5964</v>
      </c>
    </row>
    <row r="210" spans="2:11" ht="12">
      <c r="B210" s="30" t="str">
        <f aca="true" t="shared" si="6" ref="B210:B273">$B$15</f>
        <v>2021-22</v>
      </c>
      <c r="C210" s="30" t="str">
        <f aca="true" t="shared" si="7" ref="C210:C273">$C$15</f>
        <v>September</v>
      </c>
      <c r="D210" s="49" t="s">
        <v>22</v>
      </c>
      <c r="E210" s="30" t="s">
        <v>526</v>
      </c>
      <c r="F210" s="46" t="s">
        <v>221</v>
      </c>
      <c r="G210" s="3" t="s">
        <v>567</v>
      </c>
      <c r="H210" s="37">
        <v>6485</v>
      </c>
      <c r="I210" s="37">
        <v>2660</v>
      </c>
      <c r="J210" s="37">
        <v>6140</v>
      </c>
      <c r="K210" s="38">
        <v>2660</v>
      </c>
    </row>
    <row r="211" spans="2:11" ht="12">
      <c r="B211" s="30" t="str">
        <f t="shared" si="6"/>
        <v>2021-22</v>
      </c>
      <c r="C211" s="30" t="str">
        <f t="shared" si="7"/>
        <v>September</v>
      </c>
      <c r="D211" s="49" t="s">
        <v>22</v>
      </c>
      <c r="E211" s="30" t="s">
        <v>526</v>
      </c>
      <c r="F211" s="46" t="s">
        <v>222</v>
      </c>
      <c r="G211" s="3" t="s">
        <v>568</v>
      </c>
      <c r="H211" s="37">
        <v>12</v>
      </c>
      <c r="I211" s="37">
        <v>103</v>
      </c>
      <c r="J211" s="37">
        <v>0</v>
      </c>
      <c r="K211" s="38">
        <v>0</v>
      </c>
    </row>
    <row r="212" spans="2:11" ht="12">
      <c r="B212" s="30" t="str">
        <f t="shared" si="6"/>
        <v>2021-22</v>
      </c>
      <c r="C212" s="30" t="str">
        <f t="shared" si="7"/>
        <v>September</v>
      </c>
      <c r="D212" s="49" t="s">
        <v>22</v>
      </c>
      <c r="E212" s="30" t="s">
        <v>526</v>
      </c>
      <c r="F212" s="46" t="s">
        <v>223</v>
      </c>
      <c r="G212" s="3" t="s">
        <v>569</v>
      </c>
      <c r="H212" s="37">
        <v>4657</v>
      </c>
      <c r="I212" s="37">
        <v>2897</v>
      </c>
      <c r="J212" s="37">
        <v>3716</v>
      </c>
      <c r="K212" s="38">
        <v>2735</v>
      </c>
    </row>
    <row r="213" spans="2:11" ht="12">
      <c r="B213" s="30" t="str">
        <f t="shared" si="6"/>
        <v>2021-22</v>
      </c>
      <c r="C213" s="30" t="str">
        <f t="shared" si="7"/>
        <v>September</v>
      </c>
      <c r="D213" s="49" t="s">
        <v>22</v>
      </c>
      <c r="E213" s="30" t="s">
        <v>526</v>
      </c>
      <c r="F213" s="46" t="s">
        <v>224</v>
      </c>
      <c r="G213" s="3" t="s">
        <v>570</v>
      </c>
      <c r="H213" s="37">
        <v>410</v>
      </c>
      <c r="I213" s="37">
        <v>115</v>
      </c>
      <c r="J213" s="37">
        <v>410</v>
      </c>
      <c r="K213" s="38">
        <v>115</v>
      </c>
    </row>
    <row r="214" spans="2:11" ht="12">
      <c r="B214" s="30" t="str">
        <f t="shared" si="6"/>
        <v>2021-22</v>
      </c>
      <c r="C214" s="30" t="str">
        <f t="shared" si="7"/>
        <v>September</v>
      </c>
      <c r="D214" s="49" t="s">
        <v>22</v>
      </c>
      <c r="E214" s="30" t="s">
        <v>526</v>
      </c>
      <c r="F214" s="46" t="s">
        <v>225</v>
      </c>
      <c r="G214" s="3" t="s">
        <v>571</v>
      </c>
      <c r="H214" s="37">
        <v>1771</v>
      </c>
      <c r="I214" s="37">
        <v>1083</v>
      </c>
      <c r="J214" s="37">
        <v>1771</v>
      </c>
      <c r="K214" s="38">
        <v>1083</v>
      </c>
    </row>
    <row r="215" spans="2:11" ht="12">
      <c r="B215" s="30" t="str">
        <f t="shared" si="6"/>
        <v>2021-22</v>
      </c>
      <c r="C215" s="30" t="str">
        <f t="shared" si="7"/>
        <v>September</v>
      </c>
      <c r="D215" s="49" t="s">
        <v>22</v>
      </c>
      <c r="E215" s="30" t="s">
        <v>526</v>
      </c>
      <c r="F215" s="46" t="s">
        <v>226</v>
      </c>
      <c r="G215" s="3" t="s">
        <v>572</v>
      </c>
      <c r="H215" s="37">
        <v>12687</v>
      </c>
      <c r="I215" s="37">
        <v>15829</v>
      </c>
      <c r="J215" s="37">
        <v>12055</v>
      </c>
      <c r="K215" s="38">
        <v>13170</v>
      </c>
    </row>
    <row r="216" spans="2:11" ht="12">
      <c r="B216" s="30" t="str">
        <f t="shared" si="6"/>
        <v>2021-22</v>
      </c>
      <c r="C216" s="30" t="str">
        <f t="shared" si="7"/>
        <v>September</v>
      </c>
      <c r="D216" s="49" t="s">
        <v>22</v>
      </c>
      <c r="E216" s="30" t="s">
        <v>526</v>
      </c>
      <c r="F216" s="46" t="s">
        <v>227</v>
      </c>
      <c r="G216" s="3" t="s">
        <v>573</v>
      </c>
      <c r="H216" s="37">
        <v>13603</v>
      </c>
      <c r="I216" s="37">
        <v>9889</v>
      </c>
      <c r="J216" s="37">
        <v>12892</v>
      </c>
      <c r="K216" s="38">
        <v>8934</v>
      </c>
    </row>
    <row r="217" spans="2:11" ht="12">
      <c r="B217" s="30" t="str">
        <f t="shared" si="6"/>
        <v>2021-22</v>
      </c>
      <c r="C217" s="30" t="str">
        <f t="shared" si="7"/>
        <v>September</v>
      </c>
      <c r="D217" s="49" t="s">
        <v>22</v>
      </c>
      <c r="E217" s="30" t="s">
        <v>526</v>
      </c>
      <c r="F217" s="46" t="s">
        <v>228</v>
      </c>
      <c r="G217" s="3" t="s">
        <v>574</v>
      </c>
      <c r="H217" s="37">
        <v>6715</v>
      </c>
      <c r="I217" s="37">
        <v>4122</v>
      </c>
      <c r="J217" s="37">
        <v>6714</v>
      </c>
      <c r="K217" s="38">
        <v>4089</v>
      </c>
    </row>
    <row r="218" spans="2:11" ht="12">
      <c r="B218" s="30" t="str">
        <f t="shared" si="6"/>
        <v>2021-22</v>
      </c>
      <c r="C218" s="30" t="str">
        <f t="shared" si="7"/>
        <v>September</v>
      </c>
      <c r="D218" s="49" t="s">
        <v>22</v>
      </c>
      <c r="E218" s="30" t="s">
        <v>526</v>
      </c>
      <c r="F218" s="46" t="s">
        <v>229</v>
      </c>
      <c r="G218" s="3" t="s">
        <v>575</v>
      </c>
      <c r="H218" s="37">
        <v>12991</v>
      </c>
      <c r="I218" s="37">
        <v>15159</v>
      </c>
      <c r="J218" s="37">
        <v>12991</v>
      </c>
      <c r="K218" s="38">
        <v>13093</v>
      </c>
    </row>
    <row r="219" spans="2:11" ht="12">
      <c r="B219" s="30" t="str">
        <f t="shared" si="6"/>
        <v>2021-22</v>
      </c>
      <c r="C219" s="30" t="str">
        <f t="shared" si="7"/>
        <v>September</v>
      </c>
      <c r="D219" s="49" t="s">
        <v>22</v>
      </c>
      <c r="E219" s="30" t="s">
        <v>526</v>
      </c>
      <c r="F219" s="46" t="s">
        <v>230</v>
      </c>
      <c r="G219" s="3" t="s">
        <v>576</v>
      </c>
      <c r="H219" s="37">
        <v>7771</v>
      </c>
      <c r="I219" s="37">
        <v>4840</v>
      </c>
      <c r="J219" s="37">
        <v>7765</v>
      </c>
      <c r="K219" s="38">
        <v>4485</v>
      </c>
    </row>
    <row r="220" spans="2:11" ht="12">
      <c r="B220" s="30" t="str">
        <f t="shared" si="6"/>
        <v>2021-22</v>
      </c>
      <c r="C220" s="30" t="str">
        <f t="shared" si="7"/>
        <v>September</v>
      </c>
      <c r="D220" s="49" t="s">
        <v>22</v>
      </c>
      <c r="E220" s="30" t="s">
        <v>526</v>
      </c>
      <c r="F220" s="46" t="s">
        <v>231</v>
      </c>
      <c r="G220" s="3" t="s">
        <v>577</v>
      </c>
      <c r="H220" s="37">
        <v>8574</v>
      </c>
      <c r="I220" s="37">
        <v>7155</v>
      </c>
      <c r="J220" s="37">
        <v>8476</v>
      </c>
      <c r="K220" s="38">
        <v>6807</v>
      </c>
    </row>
    <row r="221" spans="2:11" ht="12">
      <c r="B221" s="30" t="str">
        <f t="shared" si="6"/>
        <v>2021-22</v>
      </c>
      <c r="C221" s="30" t="str">
        <f t="shared" si="7"/>
        <v>September</v>
      </c>
      <c r="D221" s="49" t="s">
        <v>22</v>
      </c>
      <c r="E221" s="30" t="s">
        <v>526</v>
      </c>
      <c r="F221" s="46" t="s">
        <v>232</v>
      </c>
      <c r="G221" s="3" t="s">
        <v>578</v>
      </c>
      <c r="H221" s="37">
        <v>11065</v>
      </c>
      <c r="I221" s="37">
        <v>7605</v>
      </c>
      <c r="J221" s="37">
        <v>10530</v>
      </c>
      <c r="K221" s="38">
        <v>7164</v>
      </c>
    </row>
    <row r="222" spans="2:11" ht="12">
      <c r="B222" s="30" t="str">
        <f t="shared" si="6"/>
        <v>2021-22</v>
      </c>
      <c r="C222" s="30" t="str">
        <f t="shared" si="7"/>
        <v>September</v>
      </c>
      <c r="D222" s="49" t="s">
        <v>22</v>
      </c>
      <c r="E222" s="30" t="s">
        <v>526</v>
      </c>
      <c r="F222" s="46" t="s">
        <v>233</v>
      </c>
      <c r="G222" s="3" t="s">
        <v>579</v>
      </c>
      <c r="H222" s="37">
        <v>484</v>
      </c>
      <c r="I222" s="37">
        <v>416</v>
      </c>
      <c r="J222" s="37">
        <v>0</v>
      </c>
      <c r="K222" s="38">
        <v>0</v>
      </c>
    </row>
    <row r="223" spans="2:11" ht="12">
      <c r="B223" s="30" t="str">
        <f t="shared" si="6"/>
        <v>2021-22</v>
      </c>
      <c r="C223" s="30" t="str">
        <f t="shared" si="7"/>
        <v>September</v>
      </c>
      <c r="D223" s="49" t="s">
        <v>22</v>
      </c>
      <c r="E223" s="30" t="s">
        <v>526</v>
      </c>
      <c r="F223" s="46" t="s">
        <v>234</v>
      </c>
      <c r="G223" s="3" t="s">
        <v>580</v>
      </c>
      <c r="H223" s="37">
        <v>397</v>
      </c>
      <c r="I223" s="37">
        <v>666</v>
      </c>
      <c r="J223" s="37">
        <v>0</v>
      </c>
      <c r="K223" s="38">
        <v>0</v>
      </c>
    </row>
    <row r="224" spans="2:11" ht="12">
      <c r="B224" s="30" t="str">
        <f t="shared" si="6"/>
        <v>2021-22</v>
      </c>
      <c r="C224" s="30" t="str">
        <f t="shared" si="7"/>
        <v>September</v>
      </c>
      <c r="D224" s="49" t="s">
        <v>22</v>
      </c>
      <c r="E224" s="30" t="s">
        <v>526</v>
      </c>
      <c r="F224" s="46" t="s">
        <v>235</v>
      </c>
      <c r="G224" s="3" t="s">
        <v>581</v>
      </c>
      <c r="H224" s="37">
        <v>5577</v>
      </c>
      <c r="I224" s="37">
        <v>4419</v>
      </c>
      <c r="J224" s="37">
        <v>5577</v>
      </c>
      <c r="K224" s="38">
        <v>4418</v>
      </c>
    </row>
    <row r="225" spans="2:11" ht="12">
      <c r="B225" s="30" t="str">
        <f t="shared" si="6"/>
        <v>2021-22</v>
      </c>
      <c r="C225" s="30" t="str">
        <f t="shared" si="7"/>
        <v>September</v>
      </c>
      <c r="D225" s="49" t="s">
        <v>22</v>
      </c>
      <c r="E225" s="30" t="s">
        <v>526</v>
      </c>
      <c r="F225" s="46" t="s">
        <v>236</v>
      </c>
      <c r="G225" s="3" t="s">
        <v>582</v>
      </c>
      <c r="H225" s="37">
        <v>0</v>
      </c>
      <c r="I225" s="37">
        <v>3</v>
      </c>
      <c r="J225" s="37">
        <v>0</v>
      </c>
      <c r="K225" s="38">
        <v>3</v>
      </c>
    </row>
    <row r="226" spans="2:11" ht="12">
      <c r="B226" s="30" t="str">
        <f t="shared" si="6"/>
        <v>2021-22</v>
      </c>
      <c r="C226" s="30" t="str">
        <f t="shared" si="7"/>
        <v>September</v>
      </c>
      <c r="D226" s="49" t="s">
        <v>22</v>
      </c>
      <c r="E226" s="30" t="s">
        <v>526</v>
      </c>
      <c r="F226" s="46" t="s">
        <v>237</v>
      </c>
      <c r="G226" s="3" t="s">
        <v>583</v>
      </c>
      <c r="H226" s="37">
        <v>36</v>
      </c>
      <c r="I226" s="37">
        <v>76</v>
      </c>
      <c r="J226" s="37">
        <v>36</v>
      </c>
      <c r="K226" s="38">
        <v>76</v>
      </c>
    </row>
    <row r="227" spans="2:11" ht="12">
      <c r="B227" s="30" t="str">
        <f t="shared" si="6"/>
        <v>2021-22</v>
      </c>
      <c r="C227" s="30" t="str">
        <f t="shared" si="7"/>
        <v>September</v>
      </c>
      <c r="D227" s="49" t="s">
        <v>22</v>
      </c>
      <c r="E227" s="30" t="s">
        <v>526</v>
      </c>
      <c r="F227" s="46" t="s">
        <v>238</v>
      </c>
      <c r="G227" s="3" t="s">
        <v>584</v>
      </c>
      <c r="H227" s="37">
        <v>2808</v>
      </c>
      <c r="I227" s="37">
        <v>1320</v>
      </c>
      <c r="J227" s="37">
        <v>2808</v>
      </c>
      <c r="K227" s="38">
        <v>1320</v>
      </c>
    </row>
    <row r="228" spans="2:11" ht="12">
      <c r="B228" s="30" t="str">
        <f t="shared" si="6"/>
        <v>2021-22</v>
      </c>
      <c r="C228" s="30" t="str">
        <f t="shared" si="7"/>
        <v>September</v>
      </c>
      <c r="D228" s="49" t="s">
        <v>23</v>
      </c>
      <c r="E228" s="30" t="s">
        <v>585</v>
      </c>
      <c r="F228" s="46" t="s">
        <v>239</v>
      </c>
      <c r="G228" s="3" t="s">
        <v>586</v>
      </c>
      <c r="H228" s="37">
        <v>73</v>
      </c>
      <c r="I228" s="37">
        <v>0</v>
      </c>
      <c r="J228" s="37">
        <v>0</v>
      </c>
      <c r="K228" s="38">
        <v>0</v>
      </c>
    </row>
    <row r="229" spans="2:11" ht="12">
      <c r="B229" s="30" t="str">
        <f t="shared" si="6"/>
        <v>2021-22</v>
      </c>
      <c r="C229" s="30" t="str">
        <f t="shared" si="7"/>
        <v>September</v>
      </c>
      <c r="D229" s="49" t="s">
        <v>23</v>
      </c>
      <c r="E229" s="30" t="s">
        <v>585</v>
      </c>
      <c r="F229" s="46" t="s">
        <v>240</v>
      </c>
      <c r="G229" s="3" t="s">
        <v>587</v>
      </c>
      <c r="H229" s="37">
        <v>79</v>
      </c>
      <c r="I229" s="37">
        <v>0</v>
      </c>
      <c r="J229" s="37">
        <v>79</v>
      </c>
      <c r="K229" s="38">
        <v>0</v>
      </c>
    </row>
    <row r="230" spans="2:11" ht="12">
      <c r="B230" s="30" t="str">
        <f t="shared" si="6"/>
        <v>2021-22</v>
      </c>
      <c r="C230" s="30" t="str">
        <f t="shared" si="7"/>
        <v>September</v>
      </c>
      <c r="D230" s="49" t="s">
        <v>23</v>
      </c>
      <c r="E230" s="30" t="s">
        <v>585</v>
      </c>
      <c r="F230" s="46" t="s">
        <v>241</v>
      </c>
      <c r="G230" s="3" t="s">
        <v>588</v>
      </c>
      <c r="H230" s="37">
        <v>35</v>
      </c>
      <c r="I230" s="37">
        <v>0</v>
      </c>
      <c r="J230" s="37">
        <v>0</v>
      </c>
      <c r="K230" s="38">
        <v>0</v>
      </c>
    </row>
    <row r="231" spans="2:11" ht="12">
      <c r="B231" s="30" t="str">
        <f t="shared" si="6"/>
        <v>2021-22</v>
      </c>
      <c r="C231" s="30" t="str">
        <f t="shared" si="7"/>
        <v>September</v>
      </c>
      <c r="D231" s="49" t="s">
        <v>23</v>
      </c>
      <c r="E231" s="30" t="s">
        <v>585</v>
      </c>
      <c r="F231" s="46" t="s">
        <v>242</v>
      </c>
      <c r="G231" s="3" t="s">
        <v>589</v>
      </c>
      <c r="H231" s="37">
        <v>333</v>
      </c>
      <c r="I231" s="37">
        <v>0</v>
      </c>
      <c r="J231" s="37">
        <v>333</v>
      </c>
      <c r="K231" s="38">
        <v>0</v>
      </c>
    </row>
    <row r="232" spans="2:11" ht="12">
      <c r="B232" s="30" t="str">
        <f t="shared" si="6"/>
        <v>2021-22</v>
      </c>
      <c r="C232" s="30" t="str">
        <f t="shared" si="7"/>
        <v>September</v>
      </c>
      <c r="D232" s="49" t="s">
        <v>23</v>
      </c>
      <c r="E232" s="30" t="s">
        <v>585</v>
      </c>
      <c r="F232" s="46" t="s">
        <v>243</v>
      </c>
      <c r="G232" s="3" t="s">
        <v>590</v>
      </c>
      <c r="H232" s="37">
        <v>168</v>
      </c>
      <c r="I232" s="37">
        <v>0</v>
      </c>
      <c r="J232" s="37">
        <v>168</v>
      </c>
      <c r="K232" s="38">
        <v>0</v>
      </c>
    </row>
    <row r="233" spans="2:11" ht="12">
      <c r="B233" s="30" t="str">
        <f t="shared" si="6"/>
        <v>2021-22</v>
      </c>
      <c r="C233" s="30" t="str">
        <f t="shared" si="7"/>
        <v>September</v>
      </c>
      <c r="D233" s="49" t="s">
        <v>23</v>
      </c>
      <c r="E233" s="30" t="s">
        <v>585</v>
      </c>
      <c r="F233" s="46" t="s">
        <v>244</v>
      </c>
      <c r="G233" s="3" t="s">
        <v>591</v>
      </c>
      <c r="H233" s="37">
        <v>464</v>
      </c>
      <c r="I233" s="37">
        <v>0</v>
      </c>
      <c r="J233" s="37">
        <v>464</v>
      </c>
      <c r="K233" s="38">
        <v>0</v>
      </c>
    </row>
    <row r="234" spans="2:11" ht="12">
      <c r="B234" s="30" t="str">
        <f t="shared" si="6"/>
        <v>2021-22</v>
      </c>
      <c r="C234" s="30" t="str">
        <f t="shared" si="7"/>
        <v>September</v>
      </c>
      <c r="D234" s="49" t="s">
        <v>23</v>
      </c>
      <c r="E234" s="30" t="s">
        <v>585</v>
      </c>
      <c r="F234" s="46" t="s">
        <v>245</v>
      </c>
      <c r="G234" s="3" t="s">
        <v>592</v>
      </c>
      <c r="H234" s="37">
        <v>110</v>
      </c>
      <c r="I234" s="37">
        <v>0</v>
      </c>
      <c r="J234" s="37">
        <v>110</v>
      </c>
      <c r="K234" s="38">
        <v>0</v>
      </c>
    </row>
    <row r="235" spans="2:11" ht="12">
      <c r="B235" s="30" t="str">
        <f t="shared" si="6"/>
        <v>2021-22</v>
      </c>
      <c r="C235" s="30" t="str">
        <f t="shared" si="7"/>
        <v>September</v>
      </c>
      <c r="D235" s="49" t="s">
        <v>23</v>
      </c>
      <c r="E235" s="30" t="s">
        <v>585</v>
      </c>
      <c r="F235" s="46" t="s">
        <v>246</v>
      </c>
      <c r="G235" s="3" t="s">
        <v>593</v>
      </c>
      <c r="H235" s="37">
        <v>439</v>
      </c>
      <c r="I235" s="37">
        <v>0</v>
      </c>
      <c r="J235" s="37">
        <v>439</v>
      </c>
      <c r="K235" s="38">
        <v>0</v>
      </c>
    </row>
    <row r="236" spans="2:11" ht="12">
      <c r="B236" s="30" t="str">
        <f t="shared" si="6"/>
        <v>2021-22</v>
      </c>
      <c r="C236" s="30" t="str">
        <f t="shared" si="7"/>
        <v>September</v>
      </c>
      <c r="D236" s="49" t="s">
        <v>23</v>
      </c>
      <c r="E236" s="30" t="s">
        <v>585</v>
      </c>
      <c r="F236" s="46" t="s">
        <v>247</v>
      </c>
      <c r="G236" s="3" t="s">
        <v>594</v>
      </c>
      <c r="H236" s="37">
        <v>83</v>
      </c>
      <c r="I236" s="37">
        <v>0</v>
      </c>
      <c r="J236" s="37">
        <v>83</v>
      </c>
      <c r="K236" s="38">
        <v>0</v>
      </c>
    </row>
    <row r="237" spans="2:11" ht="12">
      <c r="B237" s="30" t="str">
        <f t="shared" si="6"/>
        <v>2021-22</v>
      </c>
      <c r="C237" s="30" t="str">
        <f t="shared" si="7"/>
        <v>September</v>
      </c>
      <c r="D237" s="49" t="s">
        <v>23</v>
      </c>
      <c r="E237" s="30" t="s">
        <v>585</v>
      </c>
      <c r="F237" s="46" t="s">
        <v>248</v>
      </c>
      <c r="G237" s="3" t="s">
        <v>595</v>
      </c>
      <c r="H237" s="37">
        <v>144</v>
      </c>
      <c r="I237" s="37">
        <v>0</v>
      </c>
      <c r="J237" s="37">
        <v>144</v>
      </c>
      <c r="K237" s="38">
        <v>0</v>
      </c>
    </row>
    <row r="238" spans="2:11" ht="12">
      <c r="B238" s="30" t="str">
        <f t="shared" si="6"/>
        <v>2021-22</v>
      </c>
      <c r="C238" s="30" t="str">
        <f t="shared" si="7"/>
        <v>September</v>
      </c>
      <c r="D238" s="49" t="s">
        <v>23</v>
      </c>
      <c r="E238" s="30" t="s">
        <v>585</v>
      </c>
      <c r="F238" s="46" t="s">
        <v>249</v>
      </c>
      <c r="G238" s="3" t="s">
        <v>596</v>
      </c>
      <c r="H238" s="37">
        <v>66</v>
      </c>
      <c r="I238" s="37">
        <v>23</v>
      </c>
      <c r="J238" s="37">
        <v>66</v>
      </c>
      <c r="K238" s="38">
        <v>23</v>
      </c>
    </row>
    <row r="239" spans="2:11" ht="12">
      <c r="B239" s="3" t="str">
        <f t="shared" si="6"/>
        <v>2021-22</v>
      </c>
      <c r="C239" s="3" t="str">
        <f t="shared" si="7"/>
        <v>September</v>
      </c>
      <c r="D239" s="50" t="s">
        <v>23</v>
      </c>
      <c r="E239" s="3" t="s">
        <v>585</v>
      </c>
      <c r="F239" s="47" t="s">
        <v>250</v>
      </c>
      <c r="G239" s="3" t="s">
        <v>597</v>
      </c>
      <c r="H239" s="39">
        <v>139</v>
      </c>
      <c r="I239" s="39">
        <v>325</v>
      </c>
      <c r="J239" s="39">
        <v>139</v>
      </c>
      <c r="K239" s="40">
        <v>325</v>
      </c>
    </row>
    <row r="240" spans="2:11" ht="12">
      <c r="B240" s="3" t="str">
        <f t="shared" si="6"/>
        <v>2021-22</v>
      </c>
      <c r="C240" s="3" t="str">
        <f t="shared" si="7"/>
        <v>September</v>
      </c>
      <c r="D240" s="50" t="s">
        <v>23</v>
      </c>
      <c r="E240" s="3" t="s">
        <v>585</v>
      </c>
      <c r="F240" s="47" t="s">
        <v>251</v>
      </c>
      <c r="G240" s="3" t="s">
        <v>598</v>
      </c>
      <c r="H240" s="39">
        <v>384</v>
      </c>
      <c r="I240" s="39">
        <v>0</v>
      </c>
      <c r="J240" s="39">
        <v>384</v>
      </c>
      <c r="K240" s="40">
        <v>0</v>
      </c>
    </row>
    <row r="241" spans="2:11" ht="12">
      <c r="B241" s="3" t="str">
        <f t="shared" si="6"/>
        <v>2021-22</v>
      </c>
      <c r="C241" s="3" t="str">
        <f t="shared" si="7"/>
        <v>September</v>
      </c>
      <c r="D241" s="50" t="s">
        <v>23</v>
      </c>
      <c r="E241" s="3" t="s">
        <v>585</v>
      </c>
      <c r="F241" s="47" t="s">
        <v>252</v>
      </c>
      <c r="G241" s="3" t="s">
        <v>599</v>
      </c>
      <c r="H241" s="39">
        <v>79</v>
      </c>
      <c r="I241" s="39">
        <v>0</v>
      </c>
      <c r="J241" s="39">
        <v>79</v>
      </c>
      <c r="K241" s="40">
        <v>0</v>
      </c>
    </row>
    <row r="242" spans="2:11" ht="12">
      <c r="B242" s="3" t="str">
        <f t="shared" si="6"/>
        <v>2021-22</v>
      </c>
      <c r="C242" s="3" t="str">
        <f t="shared" si="7"/>
        <v>September</v>
      </c>
      <c r="D242" s="50" t="s">
        <v>23</v>
      </c>
      <c r="E242" s="3" t="s">
        <v>585</v>
      </c>
      <c r="F242" s="47" t="s">
        <v>253</v>
      </c>
      <c r="G242" s="3" t="s">
        <v>600</v>
      </c>
      <c r="H242" s="39">
        <v>148</v>
      </c>
      <c r="I242" s="39">
        <v>0</v>
      </c>
      <c r="J242" s="39">
        <v>148</v>
      </c>
      <c r="K242" s="40">
        <v>0</v>
      </c>
    </row>
    <row r="243" spans="2:11" ht="12">
      <c r="B243" s="3" t="str">
        <f t="shared" si="6"/>
        <v>2021-22</v>
      </c>
      <c r="C243" s="3" t="str">
        <f t="shared" si="7"/>
        <v>September</v>
      </c>
      <c r="D243" s="50" t="s">
        <v>23</v>
      </c>
      <c r="E243" s="3" t="s">
        <v>585</v>
      </c>
      <c r="F243" s="47" t="s">
        <v>254</v>
      </c>
      <c r="G243" s="3" t="s">
        <v>601</v>
      </c>
      <c r="H243" s="39">
        <v>70</v>
      </c>
      <c r="I243" s="39">
        <v>0</v>
      </c>
      <c r="J243" s="39">
        <v>70</v>
      </c>
      <c r="K243" s="40">
        <v>0</v>
      </c>
    </row>
    <row r="244" spans="2:11" ht="12">
      <c r="B244" s="3" t="str">
        <f t="shared" si="6"/>
        <v>2021-22</v>
      </c>
      <c r="C244" s="3" t="str">
        <f t="shared" si="7"/>
        <v>September</v>
      </c>
      <c r="D244" s="50" t="s">
        <v>23</v>
      </c>
      <c r="E244" s="3" t="s">
        <v>585</v>
      </c>
      <c r="F244" s="47" t="s">
        <v>255</v>
      </c>
      <c r="G244" s="3" t="s">
        <v>602</v>
      </c>
      <c r="H244" s="39">
        <v>428</v>
      </c>
      <c r="I244" s="39">
        <v>0</v>
      </c>
      <c r="J244" s="39">
        <v>428</v>
      </c>
      <c r="K244" s="40">
        <v>0</v>
      </c>
    </row>
    <row r="245" spans="2:11" ht="12">
      <c r="B245" s="3" t="str">
        <f t="shared" si="6"/>
        <v>2021-22</v>
      </c>
      <c r="C245" s="3" t="str">
        <f t="shared" si="7"/>
        <v>September</v>
      </c>
      <c r="D245" s="50" t="s">
        <v>23</v>
      </c>
      <c r="E245" s="3" t="s">
        <v>585</v>
      </c>
      <c r="F245" s="47" t="s">
        <v>256</v>
      </c>
      <c r="G245" s="3" t="s">
        <v>603</v>
      </c>
      <c r="H245" s="39">
        <v>149</v>
      </c>
      <c r="I245" s="39">
        <v>0</v>
      </c>
      <c r="J245" s="39">
        <v>149</v>
      </c>
      <c r="K245" s="40">
        <v>0</v>
      </c>
    </row>
    <row r="246" spans="2:11" ht="12">
      <c r="B246" s="3" t="str">
        <f t="shared" si="6"/>
        <v>2021-22</v>
      </c>
      <c r="C246" s="3" t="str">
        <f t="shared" si="7"/>
        <v>September</v>
      </c>
      <c r="D246" s="50" t="s">
        <v>23</v>
      </c>
      <c r="E246" s="3" t="s">
        <v>585</v>
      </c>
      <c r="F246" s="47" t="s">
        <v>257</v>
      </c>
      <c r="G246" s="3" t="s">
        <v>604</v>
      </c>
      <c r="H246" s="39">
        <v>699</v>
      </c>
      <c r="I246" s="39">
        <v>0</v>
      </c>
      <c r="J246" s="39">
        <v>699</v>
      </c>
      <c r="K246" s="40">
        <v>0</v>
      </c>
    </row>
    <row r="247" spans="2:11" ht="12">
      <c r="B247" s="3" t="str">
        <f t="shared" si="6"/>
        <v>2021-22</v>
      </c>
      <c r="C247" s="3" t="str">
        <f t="shared" si="7"/>
        <v>September</v>
      </c>
      <c r="D247" s="50" t="s">
        <v>23</v>
      </c>
      <c r="E247" s="3" t="s">
        <v>585</v>
      </c>
      <c r="F247" s="47" t="s">
        <v>258</v>
      </c>
      <c r="G247" s="3" t="s">
        <v>605</v>
      </c>
      <c r="H247" s="39">
        <v>22272</v>
      </c>
      <c r="I247" s="39">
        <v>9121</v>
      </c>
      <c r="J247" s="39">
        <v>22023</v>
      </c>
      <c r="K247" s="40">
        <v>8946</v>
      </c>
    </row>
    <row r="248" spans="2:11" ht="12">
      <c r="B248" s="3" t="str">
        <f t="shared" si="6"/>
        <v>2021-22</v>
      </c>
      <c r="C248" s="3" t="str">
        <f t="shared" si="7"/>
        <v>September</v>
      </c>
      <c r="D248" s="50" t="s">
        <v>23</v>
      </c>
      <c r="E248" s="3" t="s">
        <v>585</v>
      </c>
      <c r="F248" s="47" t="s">
        <v>259</v>
      </c>
      <c r="G248" s="3" t="s">
        <v>606</v>
      </c>
      <c r="H248" s="39">
        <v>12335</v>
      </c>
      <c r="I248" s="39">
        <v>7497</v>
      </c>
      <c r="J248" s="39">
        <v>12054</v>
      </c>
      <c r="K248" s="40">
        <v>7497</v>
      </c>
    </row>
    <row r="249" spans="2:11" ht="12">
      <c r="B249" s="3" t="str">
        <f t="shared" si="6"/>
        <v>2021-22</v>
      </c>
      <c r="C249" s="3" t="str">
        <f t="shared" si="7"/>
        <v>September</v>
      </c>
      <c r="D249" s="50" t="s">
        <v>23</v>
      </c>
      <c r="E249" s="3" t="s">
        <v>585</v>
      </c>
      <c r="F249" s="47" t="s">
        <v>260</v>
      </c>
      <c r="G249" s="3" t="s">
        <v>607</v>
      </c>
      <c r="H249" s="39">
        <v>3979</v>
      </c>
      <c r="I249" s="39">
        <v>2327</v>
      </c>
      <c r="J249" s="39">
        <v>3846</v>
      </c>
      <c r="K249" s="40">
        <v>2199</v>
      </c>
    </row>
    <row r="250" spans="2:11" ht="12">
      <c r="B250" s="3" t="str">
        <f t="shared" si="6"/>
        <v>2021-22</v>
      </c>
      <c r="C250" s="3" t="str">
        <f t="shared" si="7"/>
        <v>September</v>
      </c>
      <c r="D250" s="50" t="s">
        <v>23</v>
      </c>
      <c r="E250" s="3" t="s">
        <v>585</v>
      </c>
      <c r="F250" s="47" t="s">
        <v>261</v>
      </c>
      <c r="G250" s="3" t="s">
        <v>608</v>
      </c>
      <c r="H250" s="39">
        <v>5973</v>
      </c>
      <c r="I250" s="39">
        <v>3693</v>
      </c>
      <c r="J250" s="39">
        <v>5906</v>
      </c>
      <c r="K250" s="40">
        <v>3428</v>
      </c>
    </row>
    <row r="251" spans="2:11" ht="12">
      <c r="B251" s="3" t="str">
        <f t="shared" si="6"/>
        <v>2021-22</v>
      </c>
      <c r="C251" s="3" t="str">
        <f t="shared" si="7"/>
        <v>September</v>
      </c>
      <c r="D251" s="50" t="s">
        <v>23</v>
      </c>
      <c r="E251" s="3" t="s">
        <v>585</v>
      </c>
      <c r="F251" s="47" t="s">
        <v>262</v>
      </c>
      <c r="G251" s="3" t="s">
        <v>609</v>
      </c>
      <c r="H251" s="39">
        <v>9485</v>
      </c>
      <c r="I251" s="39">
        <v>7854</v>
      </c>
      <c r="J251" s="39">
        <v>9478</v>
      </c>
      <c r="K251" s="40">
        <v>7854</v>
      </c>
    </row>
    <row r="252" spans="2:11" ht="12">
      <c r="B252" s="3" t="str">
        <f t="shared" si="6"/>
        <v>2021-22</v>
      </c>
      <c r="C252" s="3" t="str">
        <f t="shared" si="7"/>
        <v>September</v>
      </c>
      <c r="D252" s="50" t="s">
        <v>23</v>
      </c>
      <c r="E252" s="3" t="s">
        <v>585</v>
      </c>
      <c r="F252" s="47" t="s">
        <v>263</v>
      </c>
      <c r="G252" s="3" t="s">
        <v>610</v>
      </c>
      <c r="H252" s="39">
        <v>421</v>
      </c>
      <c r="I252" s="39">
        <v>1647</v>
      </c>
      <c r="J252" s="39">
        <v>421</v>
      </c>
      <c r="K252" s="40">
        <v>1647</v>
      </c>
    </row>
    <row r="253" spans="2:11" ht="12">
      <c r="B253" s="3" t="str">
        <f t="shared" si="6"/>
        <v>2021-22</v>
      </c>
      <c r="C253" s="3" t="str">
        <f t="shared" si="7"/>
        <v>September</v>
      </c>
      <c r="D253" s="50" t="s">
        <v>23</v>
      </c>
      <c r="E253" s="3" t="s">
        <v>585</v>
      </c>
      <c r="F253" s="47" t="s">
        <v>264</v>
      </c>
      <c r="G253" s="3" t="s">
        <v>611</v>
      </c>
      <c r="H253" s="39">
        <v>10278</v>
      </c>
      <c r="I253" s="39">
        <v>9594</v>
      </c>
      <c r="J253" s="39">
        <v>9663</v>
      </c>
      <c r="K253" s="40">
        <v>8808</v>
      </c>
    </row>
    <row r="254" spans="2:11" ht="12">
      <c r="B254" s="3" t="str">
        <f t="shared" si="6"/>
        <v>2021-22</v>
      </c>
      <c r="C254" s="3" t="str">
        <f t="shared" si="7"/>
        <v>September</v>
      </c>
      <c r="D254" s="50" t="s">
        <v>23</v>
      </c>
      <c r="E254" s="3" t="s">
        <v>585</v>
      </c>
      <c r="F254" s="47" t="s">
        <v>265</v>
      </c>
      <c r="G254" s="3" t="s">
        <v>612</v>
      </c>
      <c r="H254" s="39">
        <v>3740</v>
      </c>
      <c r="I254" s="39">
        <v>2387</v>
      </c>
      <c r="J254" s="39">
        <v>3581</v>
      </c>
      <c r="K254" s="40">
        <v>2386</v>
      </c>
    </row>
    <row r="255" spans="2:11" ht="12">
      <c r="B255" s="3" t="str">
        <f t="shared" si="6"/>
        <v>2021-22</v>
      </c>
      <c r="C255" s="3" t="str">
        <f t="shared" si="7"/>
        <v>September</v>
      </c>
      <c r="D255" s="50" t="s">
        <v>23</v>
      </c>
      <c r="E255" s="3" t="s">
        <v>585</v>
      </c>
      <c r="F255" s="47" t="s">
        <v>266</v>
      </c>
      <c r="G255" s="3" t="s">
        <v>613</v>
      </c>
      <c r="H255" s="39">
        <v>3271</v>
      </c>
      <c r="I255" s="39">
        <v>2945</v>
      </c>
      <c r="J255" s="39">
        <v>3211</v>
      </c>
      <c r="K255" s="40">
        <v>2593</v>
      </c>
    </row>
    <row r="256" spans="2:11" ht="12">
      <c r="B256" s="3" t="str">
        <f t="shared" si="6"/>
        <v>2021-22</v>
      </c>
      <c r="C256" s="3" t="str">
        <f t="shared" si="7"/>
        <v>September</v>
      </c>
      <c r="D256" s="50" t="s">
        <v>23</v>
      </c>
      <c r="E256" s="3" t="s">
        <v>585</v>
      </c>
      <c r="F256" s="47" t="s">
        <v>267</v>
      </c>
      <c r="G256" s="3" t="s">
        <v>614</v>
      </c>
      <c r="H256" s="39">
        <v>9176</v>
      </c>
      <c r="I256" s="39">
        <v>8836</v>
      </c>
      <c r="J256" s="39">
        <v>9140</v>
      </c>
      <c r="K256" s="40">
        <v>7805</v>
      </c>
    </row>
    <row r="257" spans="2:11" ht="12">
      <c r="B257" s="3" t="str">
        <f t="shared" si="6"/>
        <v>2021-22</v>
      </c>
      <c r="C257" s="3" t="str">
        <f t="shared" si="7"/>
        <v>September</v>
      </c>
      <c r="D257" s="50" t="s">
        <v>23</v>
      </c>
      <c r="E257" s="3" t="s">
        <v>585</v>
      </c>
      <c r="F257" s="47" t="s">
        <v>268</v>
      </c>
      <c r="G257" s="3" t="s">
        <v>615</v>
      </c>
      <c r="H257" s="39">
        <v>11590</v>
      </c>
      <c r="I257" s="39">
        <v>6646</v>
      </c>
      <c r="J257" s="39">
        <v>11233</v>
      </c>
      <c r="K257" s="40">
        <v>6415</v>
      </c>
    </row>
    <row r="258" spans="2:11" ht="12">
      <c r="B258" s="3" t="str">
        <f t="shared" si="6"/>
        <v>2021-22</v>
      </c>
      <c r="C258" s="3" t="str">
        <f t="shared" si="7"/>
        <v>September</v>
      </c>
      <c r="D258" s="50" t="s">
        <v>23</v>
      </c>
      <c r="E258" s="3" t="s">
        <v>585</v>
      </c>
      <c r="F258" s="47" t="s">
        <v>269</v>
      </c>
      <c r="G258" s="3" t="s">
        <v>616</v>
      </c>
      <c r="H258" s="39">
        <v>4254</v>
      </c>
      <c r="I258" s="39">
        <v>2415</v>
      </c>
      <c r="J258" s="39">
        <v>4237</v>
      </c>
      <c r="K258" s="40">
        <v>2088</v>
      </c>
    </row>
    <row r="259" spans="2:11" ht="12">
      <c r="B259" s="3" t="str">
        <f t="shared" si="6"/>
        <v>2021-22</v>
      </c>
      <c r="C259" s="3" t="str">
        <f t="shared" si="7"/>
        <v>September</v>
      </c>
      <c r="D259" s="50" t="s">
        <v>23</v>
      </c>
      <c r="E259" s="3" t="s">
        <v>585</v>
      </c>
      <c r="F259" s="47" t="s">
        <v>270</v>
      </c>
      <c r="G259" s="3" t="s">
        <v>617</v>
      </c>
      <c r="H259" s="39">
        <v>5</v>
      </c>
      <c r="I259" s="39">
        <v>25</v>
      </c>
      <c r="J259" s="39">
        <v>5</v>
      </c>
      <c r="K259" s="40">
        <v>25</v>
      </c>
    </row>
    <row r="260" spans="2:11" ht="12">
      <c r="B260" s="3" t="str">
        <f t="shared" si="6"/>
        <v>2021-22</v>
      </c>
      <c r="C260" s="3" t="str">
        <f t="shared" si="7"/>
        <v>September</v>
      </c>
      <c r="D260" s="50" t="s">
        <v>23</v>
      </c>
      <c r="E260" s="3" t="s">
        <v>585</v>
      </c>
      <c r="F260" s="47" t="s">
        <v>271</v>
      </c>
      <c r="G260" s="3" t="s">
        <v>618</v>
      </c>
      <c r="H260" s="39">
        <v>7576</v>
      </c>
      <c r="I260" s="39">
        <v>6652</v>
      </c>
      <c r="J260" s="39">
        <v>7576</v>
      </c>
      <c r="K260" s="40">
        <v>6320</v>
      </c>
    </row>
    <row r="261" spans="2:11" ht="12">
      <c r="B261" s="3" t="str">
        <f t="shared" si="6"/>
        <v>2021-22</v>
      </c>
      <c r="C261" s="3" t="str">
        <f t="shared" si="7"/>
        <v>September</v>
      </c>
      <c r="D261" s="50" t="s">
        <v>23</v>
      </c>
      <c r="E261" s="3" t="s">
        <v>585</v>
      </c>
      <c r="F261" s="47" t="s">
        <v>272</v>
      </c>
      <c r="G261" s="3" t="s">
        <v>619</v>
      </c>
      <c r="H261" s="39">
        <v>9629</v>
      </c>
      <c r="I261" s="39">
        <v>3435</v>
      </c>
      <c r="J261" s="39">
        <v>9629</v>
      </c>
      <c r="K261" s="40">
        <v>3409</v>
      </c>
    </row>
    <row r="262" spans="2:11" ht="12">
      <c r="B262" s="3" t="str">
        <f t="shared" si="6"/>
        <v>2021-22</v>
      </c>
      <c r="C262" s="3" t="str">
        <f t="shared" si="7"/>
        <v>September</v>
      </c>
      <c r="D262" s="50" t="s">
        <v>23</v>
      </c>
      <c r="E262" s="3" t="s">
        <v>585</v>
      </c>
      <c r="F262" s="47" t="s">
        <v>273</v>
      </c>
      <c r="G262" s="3" t="s">
        <v>620</v>
      </c>
      <c r="H262" s="39">
        <v>761</v>
      </c>
      <c r="I262" s="39">
        <v>265</v>
      </c>
      <c r="J262" s="39">
        <v>0</v>
      </c>
      <c r="K262" s="40">
        <v>0</v>
      </c>
    </row>
    <row r="263" spans="2:11" ht="12">
      <c r="B263" s="3" t="str">
        <f t="shared" si="6"/>
        <v>2021-22</v>
      </c>
      <c r="C263" s="3" t="str">
        <f t="shared" si="7"/>
        <v>September</v>
      </c>
      <c r="D263" s="50" t="s">
        <v>23</v>
      </c>
      <c r="E263" s="3" t="s">
        <v>585</v>
      </c>
      <c r="F263" s="47" t="s">
        <v>274</v>
      </c>
      <c r="G263" s="3" t="s">
        <v>621</v>
      </c>
      <c r="H263" s="39">
        <v>187</v>
      </c>
      <c r="I263" s="39">
        <v>572</v>
      </c>
      <c r="J263" s="39">
        <v>0</v>
      </c>
      <c r="K263" s="40">
        <v>0</v>
      </c>
    </row>
    <row r="264" spans="2:11" ht="12">
      <c r="B264" s="3" t="str">
        <f t="shared" si="6"/>
        <v>2021-22</v>
      </c>
      <c r="C264" s="3" t="str">
        <f t="shared" si="7"/>
        <v>September</v>
      </c>
      <c r="D264" s="50" t="s">
        <v>24</v>
      </c>
      <c r="E264" s="3" t="s">
        <v>622</v>
      </c>
      <c r="F264" s="47" t="s">
        <v>275</v>
      </c>
      <c r="G264" s="3" t="s">
        <v>623</v>
      </c>
      <c r="H264" s="39">
        <v>14</v>
      </c>
      <c r="I264" s="39">
        <v>199</v>
      </c>
      <c r="J264" s="39">
        <v>14</v>
      </c>
      <c r="K264" s="40">
        <v>199</v>
      </c>
    </row>
    <row r="265" spans="2:11" ht="12">
      <c r="B265" s="3" t="str">
        <f t="shared" si="6"/>
        <v>2021-22</v>
      </c>
      <c r="C265" s="3" t="str">
        <f t="shared" si="7"/>
        <v>September</v>
      </c>
      <c r="D265" s="50" t="s">
        <v>24</v>
      </c>
      <c r="E265" s="3" t="s">
        <v>622</v>
      </c>
      <c r="F265" s="47" t="s">
        <v>276</v>
      </c>
      <c r="G265" s="3" t="s">
        <v>624</v>
      </c>
      <c r="H265" s="39">
        <v>1875</v>
      </c>
      <c r="I265" s="39">
        <v>12</v>
      </c>
      <c r="J265" s="39">
        <v>1875</v>
      </c>
      <c r="K265" s="40">
        <v>12</v>
      </c>
    </row>
    <row r="266" spans="2:11" ht="12">
      <c r="B266" s="3" t="str">
        <f t="shared" si="6"/>
        <v>2021-22</v>
      </c>
      <c r="C266" s="3" t="str">
        <f t="shared" si="7"/>
        <v>September</v>
      </c>
      <c r="D266" s="50" t="s">
        <v>24</v>
      </c>
      <c r="E266" s="3" t="s">
        <v>622</v>
      </c>
      <c r="F266" s="47" t="s">
        <v>277</v>
      </c>
      <c r="G266" s="3" t="s">
        <v>625</v>
      </c>
      <c r="H266" s="39">
        <v>64</v>
      </c>
      <c r="I266" s="39">
        <v>0</v>
      </c>
      <c r="J266" s="39">
        <v>0</v>
      </c>
      <c r="K266" s="40">
        <v>0</v>
      </c>
    </row>
    <row r="267" spans="2:11" ht="12">
      <c r="B267" s="3" t="str">
        <f t="shared" si="6"/>
        <v>2021-22</v>
      </c>
      <c r="C267" s="3" t="str">
        <f t="shared" si="7"/>
        <v>September</v>
      </c>
      <c r="D267" s="50" t="s">
        <v>24</v>
      </c>
      <c r="E267" s="3" t="s">
        <v>622</v>
      </c>
      <c r="F267" s="47" t="s">
        <v>278</v>
      </c>
      <c r="G267" s="3" t="s">
        <v>626</v>
      </c>
      <c r="H267" s="39">
        <v>360</v>
      </c>
      <c r="I267" s="39">
        <v>0</v>
      </c>
      <c r="J267" s="39">
        <v>360</v>
      </c>
      <c r="K267" s="40">
        <v>0</v>
      </c>
    </row>
    <row r="268" spans="2:11" ht="12">
      <c r="B268" s="3" t="str">
        <f t="shared" si="6"/>
        <v>2021-22</v>
      </c>
      <c r="C268" s="3" t="str">
        <f t="shared" si="7"/>
        <v>September</v>
      </c>
      <c r="D268" s="50" t="s">
        <v>24</v>
      </c>
      <c r="E268" s="3" t="s">
        <v>622</v>
      </c>
      <c r="F268" s="47" t="s">
        <v>279</v>
      </c>
      <c r="G268" s="3" t="s">
        <v>627</v>
      </c>
      <c r="H268" s="39">
        <v>174</v>
      </c>
      <c r="I268" s="39">
        <v>0</v>
      </c>
      <c r="J268" s="39">
        <v>174</v>
      </c>
      <c r="K268" s="40">
        <v>0</v>
      </c>
    </row>
    <row r="269" spans="2:11" ht="13.5" customHeight="1">
      <c r="B269" s="3" t="str">
        <f t="shared" si="6"/>
        <v>2021-22</v>
      </c>
      <c r="C269" s="3" t="str">
        <f t="shared" si="7"/>
        <v>September</v>
      </c>
      <c r="D269" s="50" t="s">
        <v>24</v>
      </c>
      <c r="E269" s="3" t="s">
        <v>622</v>
      </c>
      <c r="F269" s="47" t="s">
        <v>280</v>
      </c>
      <c r="G269" s="3" t="s">
        <v>628</v>
      </c>
      <c r="H269" s="39">
        <v>217</v>
      </c>
      <c r="I269" s="39">
        <v>0</v>
      </c>
      <c r="J269" s="39">
        <v>217</v>
      </c>
      <c r="K269" s="40">
        <v>0</v>
      </c>
    </row>
    <row r="270" spans="2:11" ht="13.5" customHeight="1">
      <c r="B270" s="3" t="str">
        <f t="shared" si="6"/>
        <v>2021-22</v>
      </c>
      <c r="C270" s="3" t="str">
        <f t="shared" si="7"/>
        <v>September</v>
      </c>
      <c r="D270" s="50" t="s">
        <v>24</v>
      </c>
      <c r="E270" s="3" t="s">
        <v>622</v>
      </c>
      <c r="F270" s="47" t="s">
        <v>281</v>
      </c>
      <c r="G270" s="3" t="s">
        <v>629</v>
      </c>
      <c r="H270" s="39">
        <v>571</v>
      </c>
      <c r="I270" s="39">
        <v>0</v>
      </c>
      <c r="J270" s="39">
        <v>571</v>
      </c>
      <c r="K270" s="40">
        <v>0</v>
      </c>
    </row>
    <row r="271" spans="2:11" ht="13.5" customHeight="1">
      <c r="B271" s="3" t="str">
        <f t="shared" si="6"/>
        <v>2021-22</v>
      </c>
      <c r="C271" s="3" t="str">
        <f t="shared" si="7"/>
        <v>September</v>
      </c>
      <c r="D271" s="50" t="s">
        <v>24</v>
      </c>
      <c r="E271" s="3" t="s">
        <v>622</v>
      </c>
      <c r="F271" s="47" t="s">
        <v>282</v>
      </c>
      <c r="G271" s="3" t="s">
        <v>630</v>
      </c>
      <c r="H271" s="39">
        <v>423</v>
      </c>
      <c r="I271" s="39">
        <v>0</v>
      </c>
      <c r="J271" s="39">
        <v>423</v>
      </c>
      <c r="K271" s="40">
        <v>0</v>
      </c>
    </row>
    <row r="272" spans="2:11" ht="13.5" customHeight="1">
      <c r="B272" s="3" t="str">
        <f t="shared" si="6"/>
        <v>2021-22</v>
      </c>
      <c r="C272" s="3" t="str">
        <f t="shared" si="7"/>
        <v>September</v>
      </c>
      <c r="D272" s="50" t="s">
        <v>24</v>
      </c>
      <c r="E272" s="3" t="s">
        <v>622</v>
      </c>
      <c r="F272" s="47" t="s">
        <v>283</v>
      </c>
      <c r="G272" s="3" t="s">
        <v>631</v>
      </c>
      <c r="H272" s="39">
        <v>564</v>
      </c>
      <c r="I272" s="39">
        <v>0</v>
      </c>
      <c r="J272" s="39">
        <v>564</v>
      </c>
      <c r="K272" s="40">
        <v>0</v>
      </c>
    </row>
    <row r="273" spans="2:11" ht="13.5" customHeight="1">
      <c r="B273" s="3" t="str">
        <f t="shared" si="6"/>
        <v>2021-22</v>
      </c>
      <c r="C273" s="3" t="str">
        <f t="shared" si="7"/>
        <v>September</v>
      </c>
      <c r="D273" s="50" t="s">
        <v>24</v>
      </c>
      <c r="E273" s="3" t="s">
        <v>622</v>
      </c>
      <c r="F273" s="47" t="s">
        <v>284</v>
      </c>
      <c r="G273" s="3" t="s">
        <v>632</v>
      </c>
      <c r="H273" s="39">
        <v>459</v>
      </c>
      <c r="I273" s="39">
        <v>44</v>
      </c>
      <c r="J273" s="39">
        <v>459</v>
      </c>
      <c r="K273" s="40">
        <v>44</v>
      </c>
    </row>
    <row r="274" spans="2:11" ht="13.5" customHeight="1">
      <c r="B274" s="3" t="str">
        <f aca="true" t="shared" si="8" ref="B274:B337">$B$15</f>
        <v>2021-22</v>
      </c>
      <c r="C274" s="3" t="str">
        <f aca="true" t="shared" si="9" ref="C274:C337">$C$15</f>
        <v>September</v>
      </c>
      <c r="D274" s="50" t="s">
        <v>24</v>
      </c>
      <c r="E274" s="3" t="s">
        <v>622</v>
      </c>
      <c r="F274" s="47" t="s">
        <v>285</v>
      </c>
      <c r="G274" s="3" t="s">
        <v>633</v>
      </c>
      <c r="H274" s="39">
        <v>667</v>
      </c>
      <c r="I274" s="39">
        <v>35</v>
      </c>
      <c r="J274" s="39">
        <v>667</v>
      </c>
      <c r="K274" s="40">
        <v>35</v>
      </c>
    </row>
    <row r="275" spans="2:11" ht="13.5" customHeight="1">
      <c r="B275" s="3" t="str">
        <f t="shared" si="8"/>
        <v>2021-22</v>
      </c>
      <c r="C275" s="3" t="str">
        <f t="shared" si="9"/>
        <v>September</v>
      </c>
      <c r="D275" s="50" t="s">
        <v>24</v>
      </c>
      <c r="E275" s="3" t="s">
        <v>622</v>
      </c>
      <c r="F275" s="47" t="s">
        <v>286</v>
      </c>
      <c r="G275" s="3" t="s">
        <v>634</v>
      </c>
      <c r="H275" s="39">
        <v>934</v>
      </c>
      <c r="I275" s="39">
        <v>48</v>
      </c>
      <c r="J275" s="39">
        <v>934</v>
      </c>
      <c r="K275" s="40">
        <v>48</v>
      </c>
    </row>
    <row r="276" spans="2:11" ht="12">
      <c r="B276" s="3" t="str">
        <f t="shared" si="8"/>
        <v>2021-22</v>
      </c>
      <c r="C276" s="3" t="str">
        <f t="shared" si="9"/>
        <v>September</v>
      </c>
      <c r="D276" s="50" t="s">
        <v>24</v>
      </c>
      <c r="E276" s="3" t="s">
        <v>622</v>
      </c>
      <c r="F276" s="47" t="s">
        <v>287</v>
      </c>
      <c r="G276" s="3" t="s">
        <v>635</v>
      </c>
      <c r="H276" s="39">
        <v>549</v>
      </c>
      <c r="I276" s="39">
        <v>3</v>
      </c>
      <c r="J276" s="39">
        <v>549</v>
      </c>
      <c r="K276" s="40">
        <v>3</v>
      </c>
    </row>
    <row r="277" spans="2:11" ht="12">
      <c r="B277" s="3" t="str">
        <f t="shared" si="8"/>
        <v>2021-22</v>
      </c>
      <c r="C277" s="3" t="str">
        <f t="shared" si="9"/>
        <v>September</v>
      </c>
      <c r="D277" s="50" t="s">
        <v>24</v>
      </c>
      <c r="E277" s="3" t="s">
        <v>622</v>
      </c>
      <c r="F277" s="47" t="s">
        <v>288</v>
      </c>
      <c r="G277" s="3" t="s">
        <v>636</v>
      </c>
      <c r="H277" s="39">
        <v>147</v>
      </c>
      <c r="I277" s="39">
        <v>0</v>
      </c>
      <c r="J277" s="39">
        <v>147</v>
      </c>
      <c r="K277" s="40">
        <v>0</v>
      </c>
    </row>
    <row r="278" spans="2:11" ht="12">
      <c r="B278" s="3" t="str">
        <f t="shared" si="8"/>
        <v>2021-22</v>
      </c>
      <c r="C278" s="3" t="str">
        <f t="shared" si="9"/>
        <v>September</v>
      </c>
      <c r="D278" s="50" t="s">
        <v>24</v>
      </c>
      <c r="E278" s="3" t="s">
        <v>622</v>
      </c>
      <c r="F278" s="47" t="s">
        <v>289</v>
      </c>
      <c r="G278" s="3" t="s">
        <v>637</v>
      </c>
      <c r="H278" s="39">
        <v>397</v>
      </c>
      <c r="I278" s="39">
        <v>0</v>
      </c>
      <c r="J278" s="39">
        <v>397</v>
      </c>
      <c r="K278" s="40">
        <v>0</v>
      </c>
    </row>
    <row r="279" spans="2:11" ht="12">
      <c r="B279" s="3" t="str">
        <f t="shared" si="8"/>
        <v>2021-22</v>
      </c>
      <c r="C279" s="3" t="str">
        <f t="shared" si="9"/>
        <v>September</v>
      </c>
      <c r="D279" s="50" t="s">
        <v>24</v>
      </c>
      <c r="E279" s="3" t="s">
        <v>622</v>
      </c>
      <c r="F279" s="47" t="s">
        <v>290</v>
      </c>
      <c r="G279" s="3" t="s">
        <v>638</v>
      </c>
      <c r="H279" s="39">
        <v>430</v>
      </c>
      <c r="I279" s="39">
        <v>266</v>
      </c>
      <c r="J279" s="39">
        <v>430</v>
      </c>
      <c r="K279" s="40">
        <v>266</v>
      </c>
    </row>
    <row r="280" spans="2:11" ht="12">
      <c r="B280" s="3" t="str">
        <f t="shared" si="8"/>
        <v>2021-22</v>
      </c>
      <c r="C280" s="3" t="str">
        <f t="shared" si="9"/>
        <v>September</v>
      </c>
      <c r="D280" s="50" t="s">
        <v>24</v>
      </c>
      <c r="E280" s="3" t="s">
        <v>622</v>
      </c>
      <c r="F280" s="47" t="s">
        <v>291</v>
      </c>
      <c r="G280" s="3" t="s">
        <v>639</v>
      </c>
      <c r="H280" s="39">
        <v>302</v>
      </c>
      <c r="I280" s="39">
        <v>0</v>
      </c>
      <c r="J280" s="39">
        <v>302</v>
      </c>
      <c r="K280" s="40">
        <v>0</v>
      </c>
    </row>
    <row r="281" spans="2:11" ht="12">
      <c r="B281" s="3" t="str">
        <f t="shared" si="8"/>
        <v>2021-22</v>
      </c>
      <c r="C281" s="3" t="str">
        <f t="shared" si="9"/>
        <v>September</v>
      </c>
      <c r="D281" s="50" t="s">
        <v>24</v>
      </c>
      <c r="E281" s="3" t="s">
        <v>622</v>
      </c>
      <c r="F281" s="47" t="s">
        <v>292</v>
      </c>
      <c r="G281" s="3" t="s">
        <v>640</v>
      </c>
      <c r="H281" s="39">
        <v>406</v>
      </c>
      <c r="I281" s="39">
        <v>0</v>
      </c>
      <c r="J281" s="39">
        <v>406</v>
      </c>
      <c r="K281" s="40">
        <v>0</v>
      </c>
    </row>
    <row r="282" spans="2:11" ht="12">
      <c r="B282" s="3" t="str">
        <f t="shared" si="8"/>
        <v>2021-22</v>
      </c>
      <c r="C282" s="3" t="str">
        <f t="shared" si="9"/>
        <v>September</v>
      </c>
      <c r="D282" s="50" t="s">
        <v>24</v>
      </c>
      <c r="E282" s="3" t="s">
        <v>622</v>
      </c>
      <c r="F282" s="47" t="s">
        <v>293</v>
      </c>
      <c r="G282" s="3" t="s">
        <v>641</v>
      </c>
      <c r="H282" s="39">
        <v>645</v>
      </c>
      <c r="I282" s="39">
        <v>0</v>
      </c>
      <c r="J282" s="39">
        <v>645</v>
      </c>
      <c r="K282" s="40">
        <v>0</v>
      </c>
    </row>
    <row r="283" spans="2:11" ht="12">
      <c r="B283" s="3" t="str">
        <f t="shared" si="8"/>
        <v>2021-22</v>
      </c>
      <c r="C283" s="3" t="str">
        <f t="shared" si="9"/>
        <v>September</v>
      </c>
      <c r="D283" s="50" t="s">
        <v>24</v>
      </c>
      <c r="E283" s="3" t="s">
        <v>622</v>
      </c>
      <c r="F283" s="47" t="s">
        <v>294</v>
      </c>
      <c r="G283" s="3" t="s">
        <v>642</v>
      </c>
      <c r="H283" s="39">
        <v>736</v>
      </c>
      <c r="I283" s="39">
        <v>0</v>
      </c>
      <c r="J283" s="39">
        <v>736</v>
      </c>
      <c r="K283" s="40">
        <v>0</v>
      </c>
    </row>
    <row r="284" spans="2:11" ht="12">
      <c r="B284" s="3" t="str">
        <f t="shared" si="8"/>
        <v>2021-22</v>
      </c>
      <c r="C284" s="3" t="str">
        <f t="shared" si="9"/>
        <v>September</v>
      </c>
      <c r="D284" s="50" t="s">
        <v>24</v>
      </c>
      <c r="E284" s="3" t="s">
        <v>622</v>
      </c>
      <c r="F284" s="47" t="s">
        <v>295</v>
      </c>
      <c r="G284" s="3" t="s">
        <v>643</v>
      </c>
      <c r="H284" s="39">
        <v>528</v>
      </c>
      <c r="I284" s="39">
        <v>11</v>
      </c>
      <c r="J284" s="39">
        <v>528</v>
      </c>
      <c r="K284" s="40">
        <v>11</v>
      </c>
    </row>
    <row r="285" spans="2:11" ht="12">
      <c r="B285" s="3" t="str">
        <f t="shared" si="8"/>
        <v>2021-22</v>
      </c>
      <c r="C285" s="3" t="str">
        <f t="shared" si="9"/>
        <v>September</v>
      </c>
      <c r="D285" s="50" t="s">
        <v>24</v>
      </c>
      <c r="E285" s="3" t="s">
        <v>622</v>
      </c>
      <c r="F285" s="47" t="s">
        <v>296</v>
      </c>
      <c r="G285" s="3" t="s">
        <v>644</v>
      </c>
      <c r="H285" s="39">
        <v>23012</v>
      </c>
      <c r="I285" s="39">
        <v>27412</v>
      </c>
      <c r="J285" s="39">
        <v>22814</v>
      </c>
      <c r="K285" s="40">
        <v>25232</v>
      </c>
    </row>
    <row r="286" spans="2:11" ht="12">
      <c r="B286" s="3" t="str">
        <f t="shared" si="8"/>
        <v>2021-22</v>
      </c>
      <c r="C286" s="3" t="str">
        <f t="shared" si="9"/>
        <v>September</v>
      </c>
      <c r="D286" s="50" t="s">
        <v>24</v>
      </c>
      <c r="E286" s="3" t="s">
        <v>622</v>
      </c>
      <c r="F286" s="47" t="s">
        <v>297</v>
      </c>
      <c r="G286" s="3" t="s">
        <v>645</v>
      </c>
      <c r="H286" s="39">
        <v>4799</v>
      </c>
      <c r="I286" s="39">
        <v>3287</v>
      </c>
      <c r="J286" s="39">
        <v>4758</v>
      </c>
      <c r="K286" s="40">
        <v>3287</v>
      </c>
    </row>
    <row r="287" spans="2:11" ht="12">
      <c r="B287" s="3" t="str">
        <f t="shared" si="8"/>
        <v>2021-22</v>
      </c>
      <c r="C287" s="3" t="str">
        <f t="shared" si="9"/>
        <v>September</v>
      </c>
      <c r="D287" s="50" t="s">
        <v>24</v>
      </c>
      <c r="E287" s="3" t="s">
        <v>622</v>
      </c>
      <c r="F287" s="47" t="s">
        <v>298</v>
      </c>
      <c r="G287" s="3" t="s">
        <v>646</v>
      </c>
      <c r="H287" s="39">
        <v>7294</v>
      </c>
      <c r="I287" s="39">
        <v>4973</v>
      </c>
      <c r="J287" s="39">
        <v>7210</v>
      </c>
      <c r="K287" s="40">
        <v>4873</v>
      </c>
    </row>
    <row r="288" spans="2:11" ht="12">
      <c r="B288" s="3" t="str">
        <f t="shared" si="8"/>
        <v>2021-22</v>
      </c>
      <c r="C288" s="3" t="str">
        <f t="shared" si="9"/>
        <v>September</v>
      </c>
      <c r="D288" s="50" t="s">
        <v>24</v>
      </c>
      <c r="E288" s="3" t="s">
        <v>622</v>
      </c>
      <c r="F288" s="47" t="s">
        <v>299</v>
      </c>
      <c r="G288" s="3" t="s">
        <v>647</v>
      </c>
      <c r="H288" s="39">
        <v>877</v>
      </c>
      <c r="I288" s="39">
        <v>1841</v>
      </c>
      <c r="J288" s="39">
        <v>877</v>
      </c>
      <c r="K288" s="40">
        <v>1841</v>
      </c>
    </row>
    <row r="289" spans="2:11" ht="12">
      <c r="B289" s="3" t="str">
        <f t="shared" si="8"/>
        <v>2021-22</v>
      </c>
      <c r="C289" s="3" t="str">
        <f t="shared" si="9"/>
        <v>September</v>
      </c>
      <c r="D289" s="50" t="s">
        <v>24</v>
      </c>
      <c r="E289" s="3" t="s">
        <v>622</v>
      </c>
      <c r="F289" s="47" t="s">
        <v>300</v>
      </c>
      <c r="G289" s="3" t="s">
        <v>648</v>
      </c>
      <c r="H289" s="39">
        <v>2263</v>
      </c>
      <c r="I289" s="39">
        <v>5149</v>
      </c>
      <c r="J289" s="39">
        <v>2069</v>
      </c>
      <c r="K289" s="40">
        <v>4135</v>
      </c>
    </row>
    <row r="290" spans="2:11" ht="12">
      <c r="B290" s="3" t="str">
        <f t="shared" si="8"/>
        <v>2021-22</v>
      </c>
      <c r="C290" s="3" t="str">
        <f t="shared" si="9"/>
        <v>September</v>
      </c>
      <c r="D290" s="50" t="s">
        <v>24</v>
      </c>
      <c r="E290" s="3" t="s">
        <v>622</v>
      </c>
      <c r="F290" s="47" t="s">
        <v>301</v>
      </c>
      <c r="G290" s="3" t="s">
        <v>649</v>
      </c>
      <c r="H290" s="39">
        <v>4658</v>
      </c>
      <c r="I290" s="39">
        <v>2704</v>
      </c>
      <c r="J290" s="39">
        <v>4658</v>
      </c>
      <c r="K290" s="40">
        <v>2704</v>
      </c>
    </row>
    <row r="291" spans="2:11" ht="12">
      <c r="B291" s="3" t="str">
        <f t="shared" si="8"/>
        <v>2021-22</v>
      </c>
      <c r="C291" s="3" t="str">
        <f t="shared" si="9"/>
        <v>September</v>
      </c>
      <c r="D291" s="50" t="s">
        <v>24</v>
      </c>
      <c r="E291" s="3" t="s">
        <v>622</v>
      </c>
      <c r="F291" s="47" t="s">
        <v>302</v>
      </c>
      <c r="G291" s="3" t="s">
        <v>650</v>
      </c>
      <c r="H291" s="39">
        <v>76</v>
      </c>
      <c r="I291" s="39">
        <v>1798</v>
      </c>
      <c r="J291" s="39">
        <v>76</v>
      </c>
      <c r="K291" s="40">
        <v>1798</v>
      </c>
    </row>
    <row r="292" spans="2:11" ht="12">
      <c r="B292" s="3" t="str">
        <f t="shared" si="8"/>
        <v>2021-22</v>
      </c>
      <c r="C292" s="3" t="str">
        <f t="shared" si="9"/>
        <v>September</v>
      </c>
      <c r="D292" s="50" t="s">
        <v>24</v>
      </c>
      <c r="E292" s="3" t="s">
        <v>622</v>
      </c>
      <c r="F292" s="47" t="s">
        <v>303</v>
      </c>
      <c r="G292" s="3" t="s">
        <v>651</v>
      </c>
      <c r="H292" s="39">
        <v>10339</v>
      </c>
      <c r="I292" s="39">
        <v>10097</v>
      </c>
      <c r="J292" s="39">
        <v>10339</v>
      </c>
      <c r="K292" s="40">
        <v>10097</v>
      </c>
    </row>
    <row r="293" spans="2:11" ht="12">
      <c r="B293" s="3" t="str">
        <f t="shared" si="8"/>
        <v>2021-22</v>
      </c>
      <c r="C293" s="3" t="str">
        <f t="shared" si="9"/>
        <v>September</v>
      </c>
      <c r="D293" s="50" t="s">
        <v>24</v>
      </c>
      <c r="E293" s="3" t="s">
        <v>622</v>
      </c>
      <c r="F293" s="47" t="s">
        <v>304</v>
      </c>
      <c r="G293" s="3" t="s">
        <v>652</v>
      </c>
      <c r="H293" s="39">
        <v>19</v>
      </c>
      <c r="I293" s="39">
        <v>859</v>
      </c>
      <c r="J293" s="39">
        <v>19</v>
      </c>
      <c r="K293" s="40">
        <v>859</v>
      </c>
    </row>
    <row r="294" spans="2:11" ht="12">
      <c r="B294" s="3" t="str">
        <f t="shared" si="8"/>
        <v>2021-22</v>
      </c>
      <c r="C294" s="3" t="str">
        <f t="shared" si="9"/>
        <v>September</v>
      </c>
      <c r="D294" s="50" t="s">
        <v>24</v>
      </c>
      <c r="E294" s="3" t="s">
        <v>622</v>
      </c>
      <c r="F294" s="47" t="s">
        <v>305</v>
      </c>
      <c r="G294" s="3" t="s">
        <v>653</v>
      </c>
      <c r="H294" s="39">
        <v>1499</v>
      </c>
      <c r="I294" s="39">
        <v>3947</v>
      </c>
      <c r="J294" s="39">
        <v>1497</v>
      </c>
      <c r="K294" s="40">
        <v>2756</v>
      </c>
    </row>
    <row r="295" spans="2:11" ht="12">
      <c r="B295" s="3" t="str">
        <f t="shared" si="8"/>
        <v>2021-22</v>
      </c>
      <c r="C295" s="3" t="str">
        <f t="shared" si="9"/>
        <v>September</v>
      </c>
      <c r="D295" s="50" t="s">
        <v>24</v>
      </c>
      <c r="E295" s="3" t="s">
        <v>622</v>
      </c>
      <c r="F295" s="47" t="s">
        <v>306</v>
      </c>
      <c r="G295" s="3" t="s">
        <v>654</v>
      </c>
      <c r="H295" s="39">
        <v>1922</v>
      </c>
      <c r="I295" s="39">
        <v>2010</v>
      </c>
      <c r="J295" s="39">
        <v>1922</v>
      </c>
      <c r="K295" s="40">
        <v>2010</v>
      </c>
    </row>
    <row r="296" spans="2:11" ht="12">
      <c r="B296" s="3" t="str">
        <f t="shared" si="8"/>
        <v>2021-22</v>
      </c>
      <c r="C296" s="3" t="str">
        <f t="shared" si="9"/>
        <v>September</v>
      </c>
      <c r="D296" s="50" t="s">
        <v>24</v>
      </c>
      <c r="E296" s="3" t="s">
        <v>622</v>
      </c>
      <c r="F296" s="47" t="s">
        <v>307</v>
      </c>
      <c r="G296" s="3" t="s">
        <v>655</v>
      </c>
      <c r="H296" s="39">
        <v>1718</v>
      </c>
      <c r="I296" s="39">
        <v>1590</v>
      </c>
      <c r="J296" s="39">
        <v>1718</v>
      </c>
      <c r="K296" s="40">
        <v>1484</v>
      </c>
    </row>
    <row r="297" spans="2:11" ht="12">
      <c r="B297" s="3" t="str">
        <f t="shared" si="8"/>
        <v>2021-22</v>
      </c>
      <c r="C297" s="3" t="str">
        <f t="shared" si="9"/>
        <v>September</v>
      </c>
      <c r="D297" s="50" t="s">
        <v>24</v>
      </c>
      <c r="E297" s="3" t="s">
        <v>622</v>
      </c>
      <c r="F297" s="47" t="s">
        <v>308</v>
      </c>
      <c r="G297" s="3" t="s">
        <v>656</v>
      </c>
      <c r="H297" s="39">
        <v>3199</v>
      </c>
      <c r="I297" s="39">
        <v>2524</v>
      </c>
      <c r="J297" s="39">
        <v>3167</v>
      </c>
      <c r="K297" s="40">
        <v>2524</v>
      </c>
    </row>
    <row r="298" spans="2:11" ht="12">
      <c r="B298" s="3" t="str">
        <f t="shared" si="8"/>
        <v>2021-22</v>
      </c>
      <c r="C298" s="3" t="str">
        <f t="shared" si="9"/>
        <v>September</v>
      </c>
      <c r="D298" s="50" t="s">
        <v>24</v>
      </c>
      <c r="E298" s="3" t="s">
        <v>622</v>
      </c>
      <c r="F298" s="47" t="s">
        <v>309</v>
      </c>
      <c r="G298" s="3" t="s">
        <v>657</v>
      </c>
      <c r="H298" s="39">
        <v>6257</v>
      </c>
      <c r="I298" s="39">
        <v>4793</v>
      </c>
      <c r="J298" s="39">
        <v>6257</v>
      </c>
      <c r="K298" s="40">
        <v>4793</v>
      </c>
    </row>
    <row r="299" spans="2:11" ht="12">
      <c r="B299" s="3" t="str">
        <f t="shared" si="8"/>
        <v>2021-22</v>
      </c>
      <c r="C299" s="3" t="str">
        <f t="shared" si="9"/>
        <v>September</v>
      </c>
      <c r="D299" s="50" t="s">
        <v>24</v>
      </c>
      <c r="E299" s="3" t="s">
        <v>622</v>
      </c>
      <c r="F299" s="47" t="s">
        <v>310</v>
      </c>
      <c r="G299" s="3" t="s">
        <v>658</v>
      </c>
      <c r="H299" s="39">
        <v>5202</v>
      </c>
      <c r="I299" s="39">
        <v>3238</v>
      </c>
      <c r="J299" s="39">
        <v>5202</v>
      </c>
      <c r="K299" s="40">
        <v>3237</v>
      </c>
    </row>
    <row r="300" spans="2:11" ht="12">
      <c r="B300" s="3" t="str">
        <f t="shared" si="8"/>
        <v>2021-22</v>
      </c>
      <c r="C300" s="3" t="str">
        <f t="shared" si="9"/>
        <v>September</v>
      </c>
      <c r="D300" s="50" t="s">
        <v>24</v>
      </c>
      <c r="E300" s="3" t="s">
        <v>622</v>
      </c>
      <c r="F300" s="47" t="s">
        <v>311</v>
      </c>
      <c r="G300" s="3" t="s">
        <v>659</v>
      </c>
      <c r="H300" s="39">
        <v>3898</v>
      </c>
      <c r="I300" s="39">
        <v>1844</v>
      </c>
      <c r="J300" s="39">
        <v>3707</v>
      </c>
      <c r="K300" s="40">
        <v>1823</v>
      </c>
    </row>
    <row r="301" spans="2:11" ht="12">
      <c r="B301" s="3" t="str">
        <f t="shared" si="8"/>
        <v>2021-22</v>
      </c>
      <c r="C301" s="3" t="str">
        <f t="shared" si="9"/>
        <v>September</v>
      </c>
      <c r="D301" s="50" t="s">
        <v>24</v>
      </c>
      <c r="E301" s="3" t="s">
        <v>622</v>
      </c>
      <c r="F301" s="47" t="s">
        <v>312</v>
      </c>
      <c r="G301" s="3" t="s">
        <v>660</v>
      </c>
      <c r="H301" s="39">
        <v>5965</v>
      </c>
      <c r="I301" s="39">
        <v>4338</v>
      </c>
      <c r="J301" s="39">
        <v>5815</v>
      </c>
      <c r="K301" s="40">
        <v>4095</v>
      </c>
    </row>
    <row r="302" spans="2:11" ht="12">
      <c r="B302" s="3" t="str">
        <f t="shared" si="8"/>
        <v>2021-22</v>
      </c>
      <c r="C302" s="3" t="str">
        <f t="shared" si="9"/>
        <v>September</v>
      </c>
      <c r="D302" s="50" t="s">
        <v>24</v>
      </c>
      <c r="E302" s="3" t="s">
        <v>622</v>
      </c>
      <c r="F302" s="47" t="s">
        <v>313</v>
      </c>
      <c r="G302" s="3" t="s">
        <v>661</v>
      </c>
      <c r="H302" s="39">
        <v>5977</v>
      </c>
      <c r="I302" s="39">
        <v>5838</v>
      </c>
      <c r="J302" s="39">
        <v>5977</v>
      </c>
      <c r="K302" s="40">
        <v>5831</v>
      </c>
    </row>
    <row r="303" spans="2:11" ht="12">
      <c r="B303" s="3" t="str">
        <f t="shared" si="8"/>
        <v>2021-22</v>
      </c>
      <c r="C303" s="3" t="str">
        <f t="shared" si="9"/>
        <v>September</v>
      </c>
      <c r="D303" s="50" t="s">
        <v>24</v>
      </c>
      <c r="E303" s="3" t="s">
        <v>622</v>
      </c>
      <c r="F303" s="47" t="s">
        <v>314</v>
      </c>
      <c r="G303" s="3" t="s">
        <v>662</v>
      </c>
      <c r="H303" s="39">
        <v>2645</v>
      </c>
      <c r="I303" s="39">
        <v>5167</v>
      </c>
      <c r="J303" s="39">
        <v>2645</v>
      </c>
      <c r="K303" s="40">
        <v>5167</v>
      </c>
    </row>
    <row r="304" spans="2:11" ht="12">
      <c r="B304" s="3" t="str">
        <f t="shared" si="8"/>
        <v>2021-22</v>
      </c>
      <c r="C304" s="3" t="str">
        <f t="shared" si="9"/>
        <v>September</v>
      </c>
      <c r="D304" s="50" t="s">
        <v>24</v>
      </c>
      <c r="E304" s="3" t="s">
        <v>622</v>
      </c>
      <c r="F304" s="47" t="s">
        <v>315</v>
      </c>
      <c r="G304" s="3" t="s">
        <v>663</v>
      </c>
      <c r="H304" s="39">
        <v>1973</v>
      </c>
      <c r="I304" s="39">
        <v>1199</v>
      </c>
      <c r="J304" s="39">
        <v>0</v>
      </c>
      <c r="K304" s="40">
        <v>0</v>
      </c>
    </row>
    <row r="305" spans="2:11" ht="12">
      <c r="B305" s="3" t="str">
        <f t="shared" si="8"/>
        <v>2021-22</v>
      </c>
      <c r="C305" s="3" t="str">
        <f t="shared" si="9"/>
        <v>September</v>
      </c>
      <c r="D305" s="50" t="s">
        <v>24</v>
      </c>
      <c r="E305" s="3" t="s">
        <v>622</v>
      </c>
      <c r="F305" s="47" t="s">
        <v>316</v>
      </c>
      <c r="G305" s="3" t="s">
        <v>664</v>
      </c>
      <c r="H305" s="39">
        <v>865</v>
      </c>
      <c r="I305" s="39">
        <v>1330</v>
      </c>
      <c r="J305" s="39">
        <v>865</v>
      </c>
      <c r="K305" s="40">
        <v>1330</v>
      </c>
    </row>
    <row r="306" spans="2:11" ht="12">
      <c r="B306" s="3" t="str">
        <f t="shared" si="8"/>
        <v>2021-22</v>
      </c>
      <c r="C306" s="3" t="str">
        <f t="shared" si="9"/>
        <v>September</v>
      </c>
      <c r="D306" s="50" t="s">
        <v>24</v>
      </c>
      <c r="E306" s="3" t="s">
        <v>622</v>
      </c>
      <c r="F306" s="47" t="s">
        <v>317</v>
      </c>
      <c r="G306" s="3" t="s">
        <v>665</v>
      </c>
      <c r="H306" s="39">
        <v>5554</v>
      </c>
      <c r="I306" s="39">
        <v>7494</v>
      </c>
      <c r="J306" s="39">
        <v>5545</v>
      </c>
      <c r="K306" s="40">
        <v>6800</v>
      </c>
    </row>
    <row r="307" spans="2:11" ht="12">
      <c r="B307" s="3" t="str">
        <f t="shared" si="8"/>
        <v>2021-22</v>
      </c>
      <c r="C307" s="3" t="str">
        <f t="shared" si="9"/>
        <v>September</v>
      </c>
      <c r="D307" s="50" t="s">
        <v>24</v>
      </c>
      <c r="E307" s="3" t="s">
        <v>622</v>
      </c>
      <c r="F307" s="47" t="s">
        <v>318</v>
      </c>
      <c r="G307" s="3" t="s">
        <v>666</v>
      </c>
      <c r="H307" s="39">
        <v>4713</v>
      </c>
      <c r="I307" s="39">
        <v>2926</v>
      </c>
      <c r="J307" s="39">
        <v>4708</v>
      </c>
      <c r="K307" s="40">
        <v>2650</v>
      </c>
    </row>
    <row r="308" spans="2:11" ht="12">
      <c r="B308" s="3" t="str">
        <f t="shared" si="8"/>
        <v>2021-22</v>
      </c>
      <c r="C308" s="3" t="str">
        <f t="shared" si="9"/>
        <v>September</v>
      </c>
      <c r="D308" s="50" t="s">
        <v>24</v>
      </c>
      <c r="E308" s="3" t="s">
        <v>622</v>
      </c>
      <c r="F308" s="47" t="s">
        <v>319</v>
      </c>
      <c r="G308" s="3" t="s">
        <v>667</v>
      </c>
      <c r="H308" s="39">
        <v>3580</v>
      </c>
      <c r="I308" s="39">
        <v>2887</v>
      </c>
      <c r="J308" s="39">
        <v>3580</v>
      </c>
      <c r="K308" s="40">
        <v>2866</v>
      </c>
    </row>
    <row r="309" spans="2:11" ht="12">
      <c r="B309" s="3" t="str">
        <f t="shared" si="8"/>
        <v>2021-22</v>
      </c>
      <c r="C309" s="3" t="str">
        <f t="shared" si="9"/>
        <v>September</v>
      </c>
      <c r="D309" s="50" t="s">
        <v>24</v>
      </c>
      <c r="E309" s="3" t="s">
        <v>622</v>
      </c>
      <c r="F309" s="47" t="s">
        <v>320</v>
      </c>
      <c r="G309" s="3" t="s">
        <v>668</v>
      </c>
      <c r="H309" s="39">
        <v>5468</v>
      </c>
      <c r="I309" s="39">
        <v>4401</v>
      </c>
      <c r="J309" s="39">
        <v>5424</v>
      </c>
      <c r="K309" s="40">
        <v>4169</v>
      </c>
    </row>
    <row r="310" spans="2:11" ht="12">
      <c r="B310" s="3" t="str">
        <f t="shared" si="8"/>
        <v>2021-22</v>
      </c>
      <c r="C310" s="3" t="str">
        <f t="shared" si="9"/>
        <v>September</v>
      </c>
      <c r="D310" s="50" t="s">
        <v>24</v>
      </c>
      <c r="E310" s="3" t="s">
        <v>622</v>
      </c>
      <c r="F310" s="47" t="s">
        <v>321</v>
      </c>
      <c r="G310" s="3" t="s">
        <v>669</v>
      </c>
      <c r="H310" s="39">
        <v>7040</v>
      </c>
      <c r="I310" s="39">
        <v>6894</v>
      </c>
      <c r="J310" s="39">
        <v>7022</v>
      </c>
      <c r="K310" s="40">
        <v>5748</v>
      </c>
    </row>
    <row r="311" spans="2:11" ht="12">
      <c r="B311" s="3" t="str">
        <f t="shared" si="8"/>
        <v>2021-22</v>
      </c>
      <c r="C311" s="3" t="str">
        <f t="shared" si="9"/>
        <v>September</v>
      </c>
      <c r="D311" s="50" t="s">
        <v>24</v>
      </c>
      <c r="E311" s="3" t="s">
        <v>622</v>
      </c>
      <c r="F311" s="47" t="s">
        <v>322</v>
      </c>
      <c r="G311" s="3" t="s">
        <v>670</v>
      </c>
      <c r="H311" s="39">
        <v>8274</v>
      </c>
      <c r="I311" s="39">
        <v>2530</v>
      </c>
      <c r="J311" s="39">
        <v>7642</v>
      </c>
      <c r="K311" s="40">
        <v>2463</v>
      </c>
    </row>
    <row r="312" spans="2:11" ht="12">
      <c r="B312" s="3" t="str">
        <f t="shared" si="8"/>
        <v>2021-22</v>
      </c>
      <c r="C312" s="3" t="str">
        <f t="shared" si="9"/>
        <v>September</v>
      </c>
      <c r="D312" s="50" t="s">
        <v>24</v>
      </c>
      <c r="E312" s="3" t="s">
        <v>622</v>
      </c>
      <c r="F312" s="47" t="s">
        <v>323</v>
      </c>
      <c r="G312" s="3" t="s">
        <v>671</v>
      </c>
      <c r="H312" s="39">
        <v>341</v>
      </c>
      <c r="I312" s="39">
        <v>114</v>
      </c>
      <c r="J312" s="39">
        <v>341</v>
      </c>
      <c r="K312" s="40">
        <v>114</v>
      </c>
    </row>
    <row r="313" spans="2:11" ht="12">
      <c r="B313" s="3" t="str">
        <f t="shared" si="8"/>
        <v>2021-22</v>
      </c>
      <c r="C313" s="3" t="str">
        <f t="shared" si="9"/>
        <v>September</v>
      </c>
      <c r="D313" s="50" t="s">
        <v>25</v>
      </c>
      <c r="E313" s="3" t="s">
        <v>672</v>
      </c>
      <c r="F313" s="47" t="s">
        <v>324</v>
      </c>
      <c r="G313" s="3" t="s">
        <v>673</v>
      </c>
      <c r="H313" s="39">
        <v>89</v>
      </c>
      <c r="I313" s="39">
        <v>0</v>
      </c>
      <c r="J313" s="39">
        <v>89</v>
      </c>
      <c r="K313" s="40">
        <v>0</v>
      </c>
    </row>
    <row r="314" spans="2:11" ht="12">
      <c r="B314" s="3" t="str">
        <f t="shared" si="8"/>
        <v>2021-22</v>
      </c>
      <c r="C314" s="3" t="str">
        <f t="shared" si="9"/>
        <v>September</v>
      </c>
      <c r="D314" s="50" t="s">
        <v>25</v>
      </c>
      <c r="E314" s="3" t="s">
        <v>672</v>
      </c>
      <c r="F314" s="47" t="s">
        <v>325</v>
      </c>
      <c r="G314" s="3" t="s">
        <v>674</v>
      </c>
      <c r="H314" s="39">
        <v>55</v>
      </c>
      <c r="I314" s="39">
        <v>0</v>
      </c>
      <c r="J314" s="39">
        <v>0</v>
      </c>
      <c r="K314" s="40">
        <v>0</v>
      </c>
    </row>
    <row r="315" spans="2:11" ht="12">
      <c r="B315" s="3" t="str">
        <f t="shared" si="8"/>
        <v>2021-22</v>
      </c>
      <c r="C315" s="3" t="str">
        <f t="shared" si="9"/>
        <v>September</v>
      </c>
      <c r="D315" s="50" t="s">
        <v>25</v>
      </c>
      <c r="E315" s="3" t="s">
        <v>672</v>
      </c>
      <c r="F315" s="47" t="s">
        <v>326</v>
      </c>
      <c r="G315" s="3" t="s">
        <v>675</v>
      </c>
      <c r="H315" s="39">
        <v>444</v>
      </c>
      <c r="I315" s="39">
        <v>7</v>
      </c>
      <c r="J315" s="39">
        <v>444</v>
      </c>
      <c r="K315" s="40">
        <v>7</v>
      </c>
    </row>
    <row r="316" spans="2:11" ht="12">
      <c r="B316" s="3" t="str">
        <f t="shared" si="8"/>
        <v>2021-22</v>
      </c>
      <c r="C316" s="3" t="str">
        <f t="shared" si="9"/>
        <v>September</v>
      </c>
      <c r="D316" s="50" t="s">
        <v>25</v>
      </c>
      <c r="E316" s="3" t="s">
        <v>672</v>
      </c>
      <c r="F316" s="47" t="s">
        <v>327</v>
      </c>
      <c r="G316" s="3" t="s">
        <v>676</v>
      </c>
      <c r="H316" s="39">
        <v>149</v>
      </c>
      <c r="I316" s="39">
        <v>29</v>
      </c>
      <c r="J316" s="39">
        <v>149</v>
      </c>
      <c r="K316" s="40">
        <v>29</v>
      </c>
    </row>
    <row r="317" spans="2:11" ht="12">
      <c r="B317" s="3" t="str">
        <f t="shared" si="8"/>
        <v>2021-22</v>
      </c>
      <c r="C317" s="3" t="str">
        <f t="shared" si="9"/>
        <v>September</v>
      </c>
      <c r="D317" s="50" t="s">
        <v>25</v>
      </c>
      <c r="E317" s="3" t="s">
        <v>672</v>
      </c>
      <c r="F317" s="47" t="s">
        <v>328</v>
      </c>
      <c r="G317" s="3" t="s">
        <v>677</v>
      </c>
      <c r="H317" s="39">
        <v>430</v>
      </c>
      <c r="I317" s="39">
        <v>0</v>
      </c>
      <c r="J317" s="39">
        <v>0</v>
      </c>
      <c r="K317" s="40">
        <v>0</v>
      </c>
    </row>
    <row r="318" spans="2:11" ht="12">
      <c r="B318" s="3" t="str">
        <f t="shared" si="8"/>
        <v>2021-22</v>
      </c>
      <c r="C318" s="3" t="str">
        <f t="shared" si="9"/>
        <v>September</v>
      </c>
      <c r="D318" s="50" t="s">
        <v>25</v>
      </c>
      <c r="E318" s="3" t="s">
        <v>672</v>
      </c>
      <c r="F318" s="47" t="s">
        <v>329</v>
      </c>
      <c r="G318" s="3" t="s">
        <v>678</v>
      </c>
      <c r="H318" s="39">
        <v>62</v>
      </c>
      <c r="I318" s="39">
        <v>12</v>
      </c>
      <c r="J318" s="39">
        <v>62</v>
      </c>
      <c r="K318" s="40">
        <v>12</v>
      </c>
    </row>
    <row r="319" spans="2:11" ht="12">
      <c r="B319" s="3" t="str">
        <f t="shared" si="8"/>
        <v>2021-22</v>
      </c>
      <c r="C319" s="3" t="str">
        <f t="shared" si="9"/>
        <v>September</v>
      </c>
      <c r="D319" s="50" t="s">
        <v>25</v>
      </c>
      <c r="E319" s="3" t="s">
        <v>672</v>
      </c>
      <c r="F319" s="47" t="s">
        <v>330</v>
      </c>
      <c r="G319" s="3" t="s">
        <v>679</v>
      </c>
      <c r="H319" s="39">
        <v>214</v>
      </c>
      <c r="I319" s="39">
        <v>0</v>
      </c>
      <c r="J319" s="39">
        <v>214</v>
      </c>
      <c r="K319" s="40">
        <v>0</v>
      </c>
    </row>
    <row r="320" spans="2:11" ht="12">
      <c r="B320" s="3" t="str">
        <f t="shared" si="8"/>
        <v>2021-22</v>
      </c>
      <c r="C320" s="3" t="str">
        <f t="shared" si="9"/>
        <v>September</v>
      </c>
      <c r="D320" s="50" t="s">
        <v>25</v>
      </c>
      <c r="E320" s="3" t="s">
        <v>672</v>
      </c>
      <c r="F320" s="47" t="s">
        <v>331</v>
      </c>
      <c r="G320" s="3" t="s">
        <v>680</v>
      </c>
      <c r="H320" s="39">
        <v>416</v>
      </c>
      <c r="I320" s="39">
        <v>0</v>
      </c>
      <c r="J320" s="39">
        <v>416</v>
      </c>
      <c r="K320" s="40">
        <v>0</v>
      </c>
    </row>
    <row r="321" spans="2:11" ht="12">
      <c r="B321" s="3" t="str">
        <f t="shared" si="8"/>
        <v>2021-22</v>
      </c>
      <c r="C321" s="3" t="str">
        <f t="shared" si="9"/>
        <v>September</v>
      </c>
      <c r="D321" s="50" t="s">
        <v>25</v>
      </c>
      <c r="E321" s="3" t="s">
        <v>672</v>
      </c>
      <c r="F321" s="47" t="s">
        <v>332</v>
      </c>
      <c r="G321" s="3" t="s">
        <v>681</v>
      </c>
      <c r="H321" s="39">
        <v>501</v>
      </c>
      <c r="I321" s="39">
        <v>0</v>
      </c>
      <c r="J321" s="39">
        <v>501</v>
      </c>
      <c r="K321" s="40">
        <v>0</v>
      </c>
    </row>
    <row r="322" spans="2:11" ht="12">
      <c r="B322" s="3" t="str">
        <f t="shared" si="8"/>
        <v>2021-22</v>
      </c>
      <c r="C322" s="3" t="str">
        <f t="shared" si="9"/>
        <v>September</v>
      </c>
      <c r="D322" s="50" t="s">
        <v>25</v>
      </c>
      <c r="E322" s="3" t="s">
        <v>672</v>
      </c>
      <c r="F322" s="47" t="s">
        <v>333</v>
      </c>
      <c r="G322" s="3" t="s">
        <v>682</v>
      </c>
      <c r="H322" s="39">
        <v>411</v>
      </c>
      <c r="I322" s="39">
        <v>0</v>
      </c>
      <c r="J322" s="39">
        <v>411</v>
      </c>
      <c r="K322" s="40">
        <v>0</v>
      </c>
    </row>
    <row r="323" spans="2:11" ht="12">
      <c r="B323" s="3" t="str">
        <f t="shared" si="8"/>
        <v>2021-22</v>
      </c>
      <c r="C323" s="3" t="str">
        <f t="shared" si="9"/>
        <v>September</v>
      </c>
      <c r="D323" s="50" t="s">
        <v>25</v>
      </c>
      <c r="E323" s="3" t="s">
        <v>672</v>
      </c>
      <c r="F323" s="47" t="s">
        <v>334</v>
      </c>
      <c r="G323" s="3" t="s">
        <v>683</v>
      </c>
      <c r="H323" s="39">
        <v>394</v>
      </c>
      <c r="I323" s="39">
        <v>0</v>
      </c>
      <c r="J323" s="39">
        <v>394</v>
      </c>
      <c r="K323" s="40">
        <v>0</v>
      </c>
    </row>
    <row r="324" spans="2:11" ht="12">
      <c r="B324" s="3" t="str">
        <f t="shared" si="8"/>
        <v>2021-22</v>
      </c>
      <c r="C324" s="3" t="str">
        <f t="shared" si="9"/>
        <v>September</v>
      </c>
      <c r="D324" s="50" t="s">
        <v>25</v>
      </c>
      <c r="E324" s="3" t="s">
        <v>672</v>
      </c>
      <c r="F324" s="47" t="s">
        <v>335</v>
      </c>
      <c r="G324" s="3" t="s">
        <v>684</v>
      </c>
      <c r="H324" s="39">
        <v>214</v>
      </c>
      <c r="I324" s="39">
        <v>308</v>
      </c>
      <c r="J324" s="39">
        <v>214</v>
      </c>
      <c r="K324" s="40">
        <v>308</v>
      </c>
    </row>
    <row r="325" spans="2:11" ht="12">
      <c r="B325" s="3" t="str">
        <f t="shared" si="8"/>
        <v>2021-22</v>
      </c>
      <c r="C325" s="3" t="str">
        <f t="shared" si="9"/>
        <v>September</v>
      </c>
      <c r="D325" s="50" t="s">
        <v>25</v>
      </c>
      <c r="E325" s="3" t="s">
        <v>672</v>
      </c>
      <c r="F325" s="47" t="s">
        <v>336</v>
      </c>
      <c r="G325" s="3" t="s">
        <v>685</v>
      </c>
      <c r="H325" s="39">
        <v>68</v>
      </c>
      <c r="I325" s="39">
        <v>2</v>
      </c>
      <c r="J325" s="39">
        <v>68</v>
      </c>
      <c r="K325" s="40">
        <v>2</v>
      </c>
    </row>
    <row r="326" spans="2:11" ht="12">
      <c r="B326" s="3" t="str">
        <f t="shared" si="8"/>
        <v>2021-22</v>
      </c>
      <c r="C326" s="3" t="str">
        <f t="shared" si="9"/>
        <v>September</v>
      </c>
      <c r="D326" s="50" t="s">
        <v>25</v>
      </c>
      <c r="E326" s="3" t="s">
        <v>672</v>
      </c>
      <c r="F326" s="47" t="s">
        <v>337</v>
      </c>
      <c r="G326" s="3" t="s">
        <v>686</v>
      </c>
      <c r="H326" s="39">
        <v>307</v>
      </c>
      <c r="I326" s="39">
        <v>1</v>
      </c>
      <c r="J326" s="39">
        <v>307</v>
      </c>
      <c r="K326" s="40">
        <v>1</v>
      </c>
    </row>
    <row r="327" spans="2:11" ht="12">
      <c r="B327" s="3" t="str">
        <f t="shared" si="8"/>
        <v>2021-22</v>
      </c>
      <c r="C327" s="3" t="str">
        <f t="shared" si="9"/>
        <v>September</v>
      </c>
      <c r="D327" s="50" t="s">
        <v>25</v>
      </c>
      <c r="E327" s="3" t="s">
        <v>672</v>
      </c>
      <c r="F327" s="47" t="s">
        <v>338</v>
      </c>
      <c r="G327" s="3" t="s">
        <v>687</v>
      </c>
      <c r="H327" s="39">
        <v>514</v>
      </c>
      <c r="I327" s="39">
        <v>13</v>
      </c>
      <c r="J327" s="39">
        <v>514</v>
      </c>
      <c r="K327" s="40">
        <v>13</v>
      </c>
    </row>
    <row r="328" spans="2:11" ht="12">
      <c r="B328" s="3" t="str">
        <f t="shared" si="8"/>
        <v>2021-22</v>
      </c>
      <c r="C328" s="3" t="str">
        <f t="shared" si="9"/>
        <v>September</v>
      </c>
      <c r="D328" s="50" t="s">
        <v>25</v>
      </c>
      <c r="E328" s="3" t="s">
        <v>672</v>
      </c>
      <c r="F328" s="47" t="s">
        <v>339</v>
      </c>
      <c r="G328" s="3" t="s">
        <v>688</v>
      </c>
      <c r="H328" s="39">
        <v>750</v>
      </c>
      <c r="I328" s="39">
        <v>246</v>
      </c>
      <c r="J328" s="39">
        <v>750</v>
      </c>
      <c r="K328" s="40">
        <v>124</v>
      </c>
    </row>
    <row r="329" spans="2:11" ht="12">
      <c r="B329" s="3" t="str">
        <f t="shared" si="8"/>
        <v>2021-22</v>
      </c>
      <c r="C329" s="3" t="str">
        <f t="shared" si="9"/>
        <v>September</v>
      </c>
      <c r="D329" s="50" t="s">
        <v>25</v>
      </c>
      <c r="E329" s="3" t="s">
        <v>672</v>
      </c>
      <c r="F329" s="47" t="s">
        <v>340</v>
      </c>
      <c r="G329" s="3" t="s">
        <v>689</v>
      </c>
      <c r="H329" s="39">
        <v>471</v>
      </c>
      <c r="I329" s="39">
        <v>0</v>
      </c>
      <c r="J329" s="39">
        <v>471</v>
      </c>
      <c r="K329" s="40">
        <v>0</v>
      </c>
    </row>
    <row r="330" spans="2:11" ht="12">
      <c r="B330" s="3" t="str">
        <f t="shared" si="8"/>
        <v>2021-22</v>
      </c>
      <c r="C330" s="3" t="str">
        <f t="shared" si="9"/>
        <v>September</v>
      </c>
      <c r="D330" s="50" t="s">
        <v>25</v>
      </c>
      <c r="E330" s="3" t="s">
        <v>672</v>
      </c>
      <c r="F330" s="47" t="s">
        <v>341</v>
      </c>
      <c r="G330" s="3" t="s">
        <v>690</v>
      </c>
      <c r="H330" s="39">
        <v>30</v>
      </c>
      <c r="I330" s="39">
        <v>0</v>
      </c>
      <c r="J330" s="39">
        <v>30</v>
      </c>
      <c r="K330" s="40">
        <v>0</v>
      </c>
    </row>
    <row r="331" spans="2:11" ht="12">
      <c r="B331" s="3" t="str">
        <f t="shared" si="8"/>
        <v>2021-22</v>
      </c>
      <c r="C331" s="3" t="str">
        <f t="shared" si="9"/>
        <v>September</v>
      </c>
      <c r="D331" s="50" t="s">
        <v>25</v>
      </c>
      <c r="E331" s="3" t="s">
        <v>672</v>
      </c>
      <c r="F331" s="47" t="s">
        <v>342</v>
      </c>
      <c r="G331" s="3" t="s">
        <v>691</v>
      </c>
      <c r="H331" s="39">
        <v>1339</v>
      </c>
      <c r="I331" s="39">
        <v>0</v>
      </c>
      <c r="J331" s="39">
        <v>1339</v>
      </c>
      <c r="K331" s="40">
        <v>0</v>
      </c>
    </row>
    <row r="332" spans="2:11" ht="12">
      <c r="B332" s="3" t="str">
        <f t="shared" si="8"/>
        <v>2021-22</v>
      </c>
      <c r="C332" s="3" t="str">
        <f t="shared" si="9"/>
        <v>September</v>
      </c>
      <c r="D332" s="50" t="s">
        <v>25</v>
      </c>
      <c r="E332" s="3" t="s">
        <v>672</v>
      </c>
      <c r="F332" s="47" t="s">
        <v>343</v>
      </c>
      <c r="G332" s="3" t="s">
        <v>692</v>
      </c>
      <c r="H332" s="39">
        <v>161</v>
      </c>
      <c r="I332" s="39">
        <v>0</v>
      </c>
      <c r="J332" s="39">
        <v>161</v>
      </c>
      <c r="K332" s="40">
        <v>0</v>
      </c>
    </row>
    <row r="333" spans="2:11" ht="12">
      <c r="B333" s="3" t="str">
        <f t="shared" si="8"/>
        <v>2021-22</v>
      </c>
      <c r="C333" s="3" t="str">
        <f t="shared" si="9"/>
        <v>September</v>
      </c>
      <c r="D333" s="50" t="s">
        <v>25</v>
      </c>
      <c r="E333" s="3" t="s">
        <v>672</v>
      </c>
      <c r="F333" s="47" t="s">
        <v>344</v>
      </c>
      <c r="G333" s="3" t="s">
        <v>693</v>
      </c>
      <c r="H333" s="39">
        <v>141</v>
      </c>
      <c r="I333" s="39">
        <v>0</v>
      </c>
      <c r="J333" s="39">
        <v>141</v>
      </c>
      <c r="K333" s="40">
        <v>0</v>
      </c>
    </row>
    <row r="334" spans="2:11" ht="12">
      <c r="B334" s="3" t="str">
        <f t="shared" si="8"/>
        <v>2021-22</v>
      </c>
      <c r="C334" s="3" t="str">
        <f t="shared" si="9"/>
        <v>September</v>
      </c>
      <c r="D334" s="50" t="s">
        <v>25</v>
      </c>
      <c r="E334" s="3" t="s">
        <v>672</v>
      </c>
      <c r="F334" s="47" t="s">
        <v>345</v>
      </c>
      <c r="G334" s="3" t="s">
        <v>694</v>
      </c>
      <c r="H334" s="39">
        <v>304</v>
      </c>
      <c r="I334" s="39">
        <v>0</v>
      </c>
      <c r="J334" s="39">
        <v>304</v>
      </c>
      <c r="K334" s="40">
        <v>0</v>
      </c>
    </row>
    <row r="335" spans="2:11" ht="12">
      <c r="B335" s="3" t="str">
        <f t="shared" si="8"/>
        <v>2021-22</v>
      </c>
      <c r="C335" s="3" t="str">
        <f t="shared" si="9"/>
        <v>September</v>
      </c>
      <c r="D335" s="50" t="s">
        <v>25</v>
      </c>
      <c r="E335" s="3" t="s">
        <v>672</v>
      </c>
      <c r="F335" s="47" t="s">
        <v>346</v>
      </c>
      <c r="G335" s="3" t="s">
        <v>695</v>
      </c>
      <c r="H335" s="39">
        <v>9366</v>
      </c>
      <c r="I335" s="39">
        <v>9826</v>
      </c>
      <c r="J335" s="39">
        <v>9366</v>
      </c>
      <c r="K335" s="40">
        <v>9384</v>
      </c>
    </row>
    <row r="336" spans="2:11" ht="12">
      <c r="B336" s="3" t="str">
        <f t="shared" si="8"/>
        <v>2021-22</v>
      </c>
      <c r="C336" s="3" t="str">
        <f t="shared" si="9"/>
        <v>September</v>
      </c>
      <c r="D336" s="50" t="s">
        <v>25</v>
      </c>
      <c r="E336" s="3" t="s">
        <v>672</v>
      </c>
      <c r="F336" s="47" t="s">
        <v>347</v>
      </c>
      <c r="G336" s="3" t="s">
        <v>696</v>
      </c>
      <c r="H336" s="39">
        <v>5769</v>
      </c>
      <c r="I336" s="39">
        <v>6826</v>
      </c>
      <c r="J336" s="39">
        <v>5644</v>
      </c>
      <c r="K336" s="40">
        <v>5944</v>
      </c>
    </row>
    <row r="337" spans="2:11" ht="12">
      <c r="B337" s="3" t="str">
        <f t="shared" si="8"/>
        <v>2021-22</v>
      </c>
      <c r="C337" s="3" t="str">
        <f t="shared" si="9"/>
        <v>September</v>
      </c>
      <c r="D337" s="50" t="s">
        <v>25</v>
      </c>
      <c r="E337" s="3" t="s">
        <v>672</v>
      </c>
      <c r="F337" s="47" t="s">
        <v>348</v>
      </c>
      <c r="G337" s="3" t="s">
        <v>697</v>
      </c>
      <c r="H337" s="39">
        <v>9355</v>
      </c>
      <c r="I337" s="39">
        <v>9734</v>
      </c>
      <c r="J337" s="39">
        <v>9081</v>
      </c>
      <c r="K337" s="40">
        <v>9197</v>
      </c>
    </row>
    <row r="338" spans="2:11" ht="12">
      <c r="B338" s="3" t="str">
        <f aca="true" t="shared" si="10" ref="B338:B360">$B$15</f>
        <v>2021-22</v>
      </c>
      <c r="C338" s="3" t="str">
        <f aca="true" t="shared" si="11" ref="C338:C360">$C$15</f>
        <v>September</v>
      </c>
      <c r="D338" s="50" t="s">
        <v>25</v>
      </c>
      <c r="E338" s="3" t="s">
        <v>672</v>
      </c>
      <c r="F338" s="47" t="s">
        <v>349</v>
      </c>
      <c r="G338" s="3" t="s">
        <v>698</v>
      </c>
      <c r="H338" s="39">
        <v>4261</v>
      </c>
      <c r="I338" s="39">
        <v>2010</v>
      </c>
      <c r="J338" s="39">
        <v>4261</v>
      </c>
      <c r="K338" s="40">
        <v>1995</v>
      </c>
    </row>
    <row r="339" spans="2:11" ht="12">
      <c r="B339" s="3" t="str">
        <f t="shared" si="10"/>
        <v>2021-22</v>
      </c>
      <c r="C339" s="3" t="str">
        <f t="shared" si="11"/>
        <v>September</v>
      </c>
      <c r="D339" s="50" t="s">
        <v>25</v>
      </c>
      <c r="E339" s="3" t="s">
        <v>672</v>
      </c>
      <c r="F339" s="47" t="s">
        <v>350</v>
      </c>
      <c r="G339" s="3" t="s">
        <v>699</v>
      </c>
      <c r="H339" s="39">
        <v>3256</v>
      </c>
      <c r="I339" s="39">
        <v>1209</v>
      </c>
      <c r="J339" s="39">
        <v>3186</v>
      </c>
      <c r="K339" s="40">
        <v>1156</v>
      </c>
    </row>
    <row r="340" spans="2:11" ht="12">
      <c r="B340" s="3" t="str">
        <f t="shared" si="10"/>
        <v>2021-22</v>
      </c>
      <c r="C340" s="3" t="str">
        <f t="shared" si="11"/>
        <v>September</v>
      </c>
      <c r="D340" s="50" t="s">
        <v>25</v>
      </c>
      <c r="E340" s="3" t="s">
        <v>672</v>
      </c>
      <c r="F340" s="47" t="s">
        <v>351</v>
      </c>
      <c r="G340" s="3" t="s">
        <v>700</v>
      </c>
      <c r="H340" s="39">
        <v>1588</v>
      </c>
      <c r="I340" s="39">
        <v>2299</v>
      </c>
      <c r="J340" s="39">
        <v>1588</v>
      </c>
      <c r="K340" s="40">
        <v>2299</v>
      </c>
    </row>
    <row r="341" spans="2:11" ht="12">
      <c r="B341" s="3" t="str">
        <f t="shared" si="10"/>
        <v>2021-22</v>
      </c>
      <c r="C341" s="3" t="str">
        <f t="shared" si="11"/>
        <v>September</v>
      </c>
      <c r="D341" s="50" t="s">
        <v>25</v>
      </c>
      <c r="E341" s="3" t="s">
        <v>672</v>
      </c>
      <c r="F341" s="47" t="s">
        <v>352</v>
      </c>
      <c r="G341" s="3" t="s">
        <v>701</v>
      </c>
      <c r="H341" s="39">
        <v>4256</v>
      </c>
      <c r="I341" s="39">
        <v>1600</v>
      </c>
      <c r="J341" s="39">
        <v>3986</v>
      </c>
      <c r="K341" s="40">
        <v>1532</v>
      </c>
    </row>
    <row r="342" spans="2:11" ht="12">
      <c r="B342" s="3" t="str">
        <f t="shared" si="10"/>
        <v>2021-22</v>
      </c>
      <c r="C342" s="3" t="str">
        <f t="shared" si="11"/>
        <v>September</v>
      </c>
      <c r="D342" s="50" t="s">
        <v>25</v>
      </c>
      <c r="E342" s="3" t="s">
        <v>672</v>
      </c>
      <c r="F342" s="47" t="s">
        <v>353</v>
      </c>
      <c r="G342" s="3" t="s">
        <v>702</v>
      </c>
      <c r="H342" s="39">
        <v>3495</v>
      </c>
      <c r="I342" s="39">
        <v>3486</v>
      </c>
      <c r="J342" s="39">
        <v>3440</v>
      </c>
      <c r="K342" s="40">
        <v>3135</v>
      </c>
    </row>
    <row r="343" spans="2:11" ht="12">
      <c r="B343" s="3" t="str">
        <f t="shared" si="10"/>
        <v>2021-22</v>
      </c>
      <c r="C343" s="3" t="str">
        <f t="shared" si="11"/>
        <v>September</v>
      </c>
      <c r="D343" s="50" t="s">
        <v>25</v>
      </c>
      <c r="E343" s="3" t="s">
        <v>672</v>
      </c>
      <c r="F343" s="47" t="s">
        <v>354</v>
      </c>
      <c r="G343" s="3" t="s">
        <v>703</v>
      </c>
      <c r="H343" s="39">
        <v>10102</v>
      </c>
      <c r="I343" s="39">
        <v>11218</v>
      </c>
      <c r="J343" s="39">
        <v>10099</v>
      </c>
      <c r="K343" s="40">
        <v>10074</v>
      </c>
    </row>
    <row r="344" spans="2:11" ht="12">
      <c r="B344" s="3" t="str">
        <f t="shared" si="10"/>
        <v>2021-22</v>
      </c>
      <c r="C344" s="3" t="str">
        <f t="shared" si="11"/>
        <v>September</v>
      </c>
      <c r="D344" s="50" t="s">
        <v>25</v>
      </c>
      <c r="E344" s="3" t="s">
        <v>672</v>
      </c>
      <c r="F344" s="47" t="s">
        <v>355</v>
      </c>
      <c r="G344" s="3" t="s">
        <v>704</v>
      </c>
      <c r="H344" s="39">
        <v>4617</v>
      </c>
      <c r="I344" s="39">
        <v>5568</v>
      </c>
      <c r="J344" s="39">
        <v>4332</v>
      </c>
      <c r="K344" s="40">
        <v>5060</v>
      </c>
    </row>
    <row r="345" spans="2:11" ht="12">
      <c r="B345" s="3" t="str">
        <f t="shared" si="10"/>
        <v>2021-22</v>
      </c>
      <c r="C345" s="3" t="str">
        <f t="shared" si="11"/>
        <v>September</v>
      </c>
      <c r="D345" s="50" t="s">
        <v>25</v>
      </c>
      <c r="E345" s="3" t="s">
        <v>672</v>
      </c>
      <c r="F345" s="47" t="s">
        <v>356</v>
      </c>
      <c r="G345" s="3" t="s">
        <v>705</v>
      </c>
      <c r="H345" s="39">
        <v>4998</v>
      </c>
      <c r="I345" s="39">
        <v>3429</v>
      </c>
      <c r="J345" s="39">
        <v>4981</v>
      </c>
      <c r="K345" s="40">
        <v>2043</v>
      </c>
    </row>
    <row r="346" spans="2:11" ht="12">
      <c r="B346" s="3" t="str">
        <f t="shared" si="10"/>
        <v>2021-22</v>
      </c>
      <c r="C346" s="3" t="str">
        <f t="shared" si="11"/>
        <v>September</v>
      </c>
      <c r="D346" s="50" t="s">
        <v>25</v>
      </c>
      <c r="E346" s="3" t="s">
        <v>672</v>
      </c>
      <c r="F346" s="47" t="s">
        <v>357</v>
      </c>
      <c r="G346" s="3" t="s">
        <v>706</v>
      </c>
      <c r="H346" s="39">
        <v>8284</v>
      </c>
      <c r="I346" s="39">
        <v>5317</v>
      </c>
      <c r="J346" s="39">
        <v>8280</v>
      </c>
      <c r="K346" s="40">
        <v>4735</v>
      </c>
    </row>
    <row r="347" spans="2:11" ht="12">
      <c r="B347" s="3" t="str">
        <f t="shared" si="10"/>
        <v>2021-22</v>
      </c>
      <c r="C347" s="3" t="str">
        <f t="shared" si="11"/>
        <v>September</v>
      </c>
      <c r="D347" s="50" t="s">
        <v>25</v>
      </c>
      <c r="E347" s="3" t="s">
        <v>672</v>
      </c>
      <c r="F347" s="47" t="s">
        <v>358</v>
      </c>
      <c r="G347" s="3" t="s">
        <v>707</v>
      </c>
      <c r="H347" s="39">
        <v>2814</v>
      </c>
      <c r="I347" s="39">
        <v>1518</v>
      </c>
      <c r="J347" s="39">
        <v>2720</v>
      </c>
      <c r="K347" s="40">
        <v>1513</v>
      </c>
    </row>
    <row r="348" spans="2:11" ht="12">
      <c r="B348" s="3" t="str">
        <f t="shared" si="10"/>
        <v>2021-22</v>
      </c>
      <c r="C348" s="3" t="str">
        <f t="shared" si="11"/>
        <v>September</v>
      </c>
      <c r="D348" s="50" t="s">
        <v>25</v>
      </c>
      <c r="E348" s="3" t="s">
        <v>672</v>
      </c>
      <c r="F348" s="47" t="s">
        <v>359</v>
      </c>
      <c r="G348" s="3" t="s">
        <v>708</v>
      </c>
      <c r="H348" s="39">
        <v>16053</v>
      </c>
      <c r="I348" s="39">
        <v>11820</v>
      </c>
      <c r="J348" s="39">
        <v>16033</v>
      </c>
      <c r="K348" s="40">
        <v>10883</v>
      </c>
    </row>
    <row r="349" spans="2:11" ht="12">
      <c r="B349" s="3" t="str">
        <f t="shared" si="10"/>
        <v>2021-22</v>
      </c>
      <c r="C349" s="3" t="str">
        <f t="shared" si="11"/>
        <v>September</v>
      </c>
      <c r="D349" s="50" t="s">
        <v>25</v>
      </c>
      <c r="E349" s="3" t="s">
        <v>672</v>
      </c>
      <c r="F349" s="47" t="s">
        <v>360</v>
      </c>
      <c r="G349" s="3" t="s">
        <v>709</v>
      </c>
      <c r="H349" s="39">
        <v>15188</v>
      </c>
      <c r="I349" s="39">
        <v>11978</v>
      </c>
      <c r="J349" s="39">
        <v>13784</v>
      </c>
      <c r="K349" s="40">
        <v>11715</v>
      </c>
    </row>
    <row r="350" spans="2:11" ht="12">
      <c r="B350" s="3" t="str">
        <f t="shared" si="10"/>
        <v>2021-22</v>
      </c>
      <c r="C350" s="3" t="str">
        <f t="shared" si="11"/>
        <v>September</v>
      </c>
      <c r="D350" s="50" t="s">
        <v>25</v>
      </c>
      <c r="E350" s="3" t="s">
        <v>672</v>
      </c>
      <c r="F350" s="47" t="s">
        <v>361</v>
      </c>
      <c r="G350" s="3" t="s">
        <v>710</v>
      </c>
      <c r="H350" s="39">
        <v>3556</v>
      </c>
      <c r="I350" s="39">
        <v>7483</v>
      </c>
      <c r="J350" s="39">
        <v>3411</v>
      </c>
      <c r="K350" s="40">
        <v>7002</v>
      </c>
    </row>
    <row r="351" spans="2:11" ht="12">
      <c r="B351" s="3" t="str">
        <f t="shared" si="10"/>
        <v>2021-22</v>
      </c>
      <c r="C351" s="3" t="str">
        <f t="shared" si="11"/>
        <v>September</v>
      </c>
      <c r="D351" s="50" t="s">
        <v>25</v>
      </c>
      <c r="E351" s="3" t="s">
        <v>672</v>
      </c>
      <c r="F351" s="47" t="s">
        <v>362</v>
      </c>
      <c r="G351" s="3" t="s">
        <v>711</v>
      </c>
      <c r="H351" s="39">
        <v>7389</v>
      </c>
      <c r="I351" s="39">
        <v>5976</v>
      </c>
      <c r="J351" s="39">
        <v>7383</v>
      </c>
      <c r="K351" s="40">
        <v>5522</v>
      </c>
    </row>
    <row r="352" spans="2:11" ht="12">
      <c r="B352" s="3" t="str">
        <f t="shared" si="10"/>
        <v>2021-22</v>
      </c>
      <c r="C352" s="3" t="str">
        <f t="shared" si="11"/>
        <v>September</v>
      </c>
      <c r="D352" s="50" t="s">
        <v>25</v>
      </c>
      <c r="E352" s="3" t="s">
        <v>672</v>
      </c>
      <c r="F352" s="47" t="s">
        <v>363</v>
      </c>
      <c r="G352" s="3" t="s">
        <v>712</v>
      </c>
      <c r="H352" s="39">
        <v>3850</v>
      </c>
      <c r="I352" s="39">
        <v>2548</v>
      </c>
      <c r="J352" s="39">
        <v>3796</v>
      </c>
      <c r="K352" s="40">
        <v>2326</v>
      </c>
    </row>
    <row r="353" spans="2:11" ht="12">
      <c r="B353" s="3" t="str">
        <f t="shared" si="10"/>
        <v>2021-22</v>
      </c>
      <c r="C353" s="3" t="str">
        <f t="shared" si="11"/>
        <v>September</v>
      </c>
      <c r="D353" s="50" t="s">
        <v>25</v>
      </c>
      <c r="E353" s="3" t="s">
        <v>672</v>
      </c>
      <c r="F353" s="47" t="s">
        <v>364</v>
      </c>
      <c r="G353" s="3" t="s">
        <v>713</v>
      </c>
      <c r="H353" s="39">
        <v>8800</v>
      </c>
      <c r="I353" s="39">
        <v>4279</v>
      </c>
      <c r="J353" s="39">
        <v>8799</v>
      </c>
      <c r="K353" s="40">
        <v>4273</v>
      </c>
    </row>
    <row r="354" spans="2:11" ht="12">
      <c r="B354" s="3" t="str">
        <f t="shared" si="10"/>
        <v>2021-22</v>
      </c>
      <c r="C354" s="3" t="str">
        <f t="shared" si="11"/>
        <v>September</v>
      </c>
      <c r="D354" s="50" t="s">
        <v>25</v>
      </c>
      <c r="E354" s="3" t="s">
        <v>672</v>
      </c>
      <c r="F354" s="47" t="s">
        <v>365</v>
      </c>
      <c r="G354" s="3" t="s">
        <v>714</v>
      </c>
      <c r="H354" s="39">
        <v>5126</v>
      </c>
      <c r="I354" s="39">
        <v>2221</v>
      </c>
      <c r="J354" s="39">
        <v>5006</v>
      </c>
      <c r="K354" s="40">
        <v>2142</v>
      </c>
    </row>
    <row r="355" spans="2:11" ht="12">
      <c r="B355" s="3" t="str">
        <f t="shared" si="10"/>
        <v>2021-22</v>
      </c>
      <c r="C355" s="3" t="str">
        <f t="shared" si="11"/>
        <v>September</v>
      </c>
      <c r="D355" s="50" t="s">
        <v>25</v>
      </c>
      <c r="E355" s="3" t="s">
        <v>672</v>
      </c>
      <c r="F355" s="47" t="s">
        <v>366</v>
      </c>
      <c r="G355" s="3" t="s">
        <v>715</v>
      </c>
      <c r="H355" s="39">
        <v>27</v>
      </c>
      <c r="I355" s="39">
        <v>0</v>
      </c>
      <c r="J355" s="39">
        <v>0</v>
      </c>
      <c r="K355" s="40">
        <v>0</v>
      </c>
    </row>
    <row r="356" spans="2:11" ht="12">
      <c r="B356" s="3" t="str">
        <f t="shared" si="10"/>
        <v>2021-22</v>
      </c>
      <c r="C356" s="3" t="str">
        <f t="shared" si="11"/>
        <v>September</v>
      </c>
      <c r="D356" s="50" t="s">
        <v>25</v>
      </c>
      <c r="E356" s="3" t="s">
        <v>672</v>
      </c>
      <c r="F356" s="47" t="s">
        <v>367</v>
      </c>
      <c r="G356" s="3" t="s">
        <v>716</v>
      </c>
      <c r="H356" s="39">
        <v>9691</v>
      </c>
      <c r="I356" s="39">
        <v>5929</v>
      </c>
      <c r="J356" s="39">
        <v>7989</v>
      </c>
      <c r="K356" s="40">
        <v>5661</v>
      </c>
    </row>
    <row r="357" spans="2:11" ht="12">
      <c r="B357" s="3" t="str">
        <f t="shared" si="10"/>
        <v>2021-22</v>
      </c>
      <c r="C357" s="3" t="str">
        <f t="shared" si="11"/>
        <v>September</v>
      </c>
      <c r="D357" s="50" t="s">
        <v>25</v>
      </c>
      <c r="E357" s="3" t="s">
        <v>672</v>
      </c>
      <c r="F357" s="47" t="s">
        <v>368</v>
      </c>
      <c r="G357" s="3" t="s">
        <v>717</v>
      </c>
      <c r="H357" s="39">
        <v>1</v>
      </c>
      <c r="I357" s="39">
        <v>42</v>
      </c>
      <c r="J357" s="39">
        <v>1</v>
      </c>
      <c r="K357" s="40">
        <v>42</v>
      </c>
    </row>
    <row r="358" spans="2:11" ht="12">
      <c r="B358" s="3" t="str">
        <f t="shared" si="10"/>
        <v>2021-22</v>
      </c>
      <c r="C358" s="3" t="str">
        <f t="shared" si="11"/>
        <v>September</v>
      </c>
      <c r="D358" s="50" t="s">
        <v>25</v>
      </c>
      <c r="E358" s="3" t="s">
        <v>672</v>
      </c>
      <c r="F358" s="47" t="s">
        <v>369</v>
      </c>
      <c r="G358" s="3" t="s">
        <v>718</v>
      </c>
      <c r="H358" s="39">
        <v>11623</v>
      </c>
      <c r="I358" s="39">
        <v>4337</v>
      </c>
      <c r="J358" s="39">
        <v>11396</v>
      </c>
      <c r="K358" s="40">
        <v>4268</v>
      </c>
    </row>
    <row r="359" spans="2:11" ht="12">
      <c r="B359" s="3" t="str">
        <f t="shared" si="10"/>
        <v>2021-22</v>
      </c>
      <c r="C359" s="3" t="str">
        <f t="shared" si="11"/>
        <v>September</v>
      </c>
      <c r="D359" s="50" t="s">
        <v>25</v>
      </c>
      <c r="E359" s="3" t="s">
        <v>672</v>
      </c>
      <c r="F359" s="47" t="s">
        <v>370</v>
      </c>
      <c r="G359" s="3" t="s">
        <v>719</v>
      </c>
      <c r="H359" s="39">
        <v>203</v>
      </c>
      <c r="I359" s="39">
        <v>348</v>
      </c>
      <c r="J359" s="39">
        <v>203</v>
      </c>
      <c r="K359" s="40">
        <v>348</v>
      </c>
    </row>
    <row r="360" spans="2:11" ht="12">
      <c r="B360" s="10" t="str">
        <f t="shared" si="10"/>
        <v>2021-22</v>
      </c>
      <c r="C360" s="10" t="str">
        <f t="shared" si="11"/>
        <v>September</v>
      </c>
      <c r="D360" s="51" t="s">
        <v>25</v>
      </c>
      <c r="E360" s="10" t="s">
        <v>672</v>
      </c>
      <c r="F360" s="52" t="s">
        <v>374</v>
      </c>
      <c r="G360" s="10" t="s">
        <v>720</v>
      </c>
      <c r="H360" s="53">
        <v>30</v>
      </c>
      <c r="I360" s="53">
        <v>0</v>
      </c>
      <c r="J360" s="53">
        <v>30</v>
      </c>
      <c r="K360" s="54">
        <v>0</v>
      </c>
    </row>
    <row r="361" spans="2:11" ht="12">
      <c r="B361" s="18"/>
      <c r="C361" s="18"/>
      <c r="D361" s="18"/>
      <c r="E361" s="18"/>
      <c r="F361" s="18"/>
      <c r="G361" s="18"/>
      <c r="H361" s="18"/>
      <c r="I361" s="18"/>
      <c r="J361" s="18"/>
      <c r="K361" s="18"/>
    </row>
    <row r="362" spans="2:7" ht="12.75">
      <c r="B362" s="60" t="s">
        <v>31</v>
      </c>
      <c r="C362" s="61"/>
      <c r="D362" s="61"/>
      <c r="E362" s="61"/>
      <c r="F362" s="61"/>
      <c r="G362" s="61"/>
    </row>
    <row r="363" spans="2:7" ht="12.75">
      <c r="B363" s="20" t="s">
        <v>32</v>
      </c>
      <c r="C363" s="55"/>
      <c r="D363" s="55"/>
      <c r="E363" s="55"/>
      <c r="F363" s="55"/>
      <c r="G363" s="55"/>
    </row>
    <row r="365" ht="27" customHeight="1"/>
    <row r="366" ht="27" customHeight="1"/>
  </sheetData>
  <sheetProtection/>
  <mergeCells count="2">
    <mergeCell ref="B13:D13"/>
    <mergeCell ref="B362:G362"/>
  </mergeCells>
  <printOptions/>
  <pageMargins left="0.35433070866141736" right="0.35433070866141736" top="0.5905511811023623" bottom="0.5905511811023623" header="0.5118110236220472" footer="0.5118110236220472"/>
  <pageSetup fitToHeight="3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7"/>
  <sheetViews>
    <sheetView showGridLines="0" zoomScale="75" zoomScaleNormal="75" zoomScalePageLayoutView="0" workbookViewId="0" topLeftCell="A1">
      <pane ySplit="16" topLeftCell="A1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28125" style="4" customWidth="1"/>
    <col min="2" max="2" width="12.00390625" style="4" customWidth="1"/>
    <col min="3" max="3" width="14.57421875" style="4" customWidth="1"/>
    <col min="4" max="4" width="8.7109375" style="4" customWidth="1"/>
    <col min="5" max="5" width="58.28125" style="4" customWidth="1"/>
    <col min="6" max="9" width="23.28125" style="4" customWidth="1"/>
    <col min="10" max="16384" width="9.140625" style="4" customWidth="1"/>
  </cols>
  <sheetData>
    <row r="1" s="5" customFormat="1" ht="13.5" customHeight="1"/>
    <row r="2" spans="1:3" ht="19.5" customHeight="1">
      <c r="A2" s="7"/>
      <c r="B2" s="6" t="s">
        <v>0</v>
      </c>
      <c r="C2" s="8" t="s">
        <v>26</v>
      </c>
    </row>
    <row r="3" spans="1:5" ht="13.5" customHeight="1">
      <c r="A3" s="7"/>
      <c r="B3" s="6" t="s">
        <v>13</v>
      </c>
      <c r="C3" s="7" t="s">
        <v>27</v>
      </c>
      <c r="D3" s="26"/>
      <c r="E3" s="26"/>
    </row>
    <row r="4" spans="1:5" ht="19.5" customHeight="1">
      <c r="A4" s="7"/>
      <c r="B4" s="6"/>
      <c r="C4" s="7"/>
      <c r="D4" s="27"/>
      <c r="E4" s="27"/>
    </row>
    <row r="5" spans="1:5" ht="19.5" customHeight="1">
      <c r="A5" s="7"/>
      <c r="B5" s="28" t="s">
        <v>1</v>
      </c>
      <c r="C5" s="34" t="str">
        <f>Provider!C5</f>
        <v>September 2021</v>
      </c>
      <c r="D5" s="8"/>
      <c r="E5" s="8"/>
    </row>
    <row r="6" spans="1:3" ht="13.5" customHeight="1">
      <c r="A6" s="7"/>
      <c r="B6" s="6" t="s">
        <v>2</v>
      </c>
      <c r="C6" s="11" t="str">
        <f>Provider!C6</f>
        <v>Monthly Referral Return, NHS England and NHS Improvement, collected via SDCS</v>
      </c>
    </row>
    <row r="7" spans="1:3" ht="12">
      <c r="A7" s="7"/>
      <c r="B7" s="6" t="s">
        <v>5</v>
      </c>
      <c r="C7" s="11" t="str">
        <f>Provider!C7</f>
        <v>Provider</v>
      </c>
    </row>
    <row r="8" spans="1:3" ht="12">
      <c r="A8" s="7"/>
      <c r="B8" s="6" t="s">
        <v>3</v>
      </c>
      <c r="C8" s="11" t="str">
        <f>Provider!C8</f>
        <v>11th November 2021</v>
      </c>
    </row>
    <row r="9" spans="1:4" ht="12">
      <c r="A9" s="7"/>
      <c r="B9" s="6" t="s">
        <v>4</v>
      </c>
      <c r="C9" s="7" t="str">
        <f>Provider!C9</f>
        <v>14th April 2022</v>
      </c>
      <c r="D9" s="7"/>
    </row>
    <row r="10" spans="1:4" ht="13.5" customHeight="1">
      <c r="A10" s="7"/>
      <c r="B10" s="6" t="s">
        <v>6</v>
      </c>
      <c r="C10" s="7" t="str">
        <f>Provider!C10</f>
        <v>Public</v>
      </c>
      <c r="D10" s="7"/>
    </row>
    <row r="11" spans="1:3" ht="12">
      <c r="A11" s="7"/>
      <c r="B11" s="6" t="s">
        <v>7</v>
      </c>
      <c r="C11" s="7" t="str">
        <f>Provider!C11</f>
        <v>england.nhsdata@nhs.net</v>
      </c>
    </row>
    <row r="12" spans="1:3" ht="12">
      <c r="A12" s="7"/>
      <c r="B12" s="6"/>
      <c r="C12" s="7"/>
    </row>
    <row r="13" spans="2:4" ht="19.5" customHeight="1">
      <c r="B13" s="59" t="s">
        <v>732</v>
      </c>
      <c r="C13" s="59"/>
      <c r="D13" s="59"/>
    </row>
    <row r="14" spans="2:9" s="20" customFormat="1" ht="27" customHeight="1">
      <c r="B14" s="19" t="s">
        <v>11</v>
      </c>
      <c r="C14" s="19" t="s">
        <v>9</v>
      </c>
      <c r="D14" s="19" t="s">
        <v>17</v>
      </c>
      <c r="E14" s="19" t="s">
        <v>18</v>
      </c>
      <c r="F14" s="19" t="s">
        <v>376</v>
      </c>
      <c r="G14" s="29" t="s">
        <v>377</v>
      </c>
      <c r="H14" s="19" t="s">
        <v>29</v>
      </c>
      <c r="I14" s="19" t="s">
        <v>30</v>
      </c>
    </row>
    <row r="15" spans="2:9" ht="12">
      <c r="B15" s="21" t="s">
        <v>725</v>
      </c>
      <c r="C15" s="23" t="str">
        <f>Provider!C15</f>
        <v>September</v>
      </c>
      <c r="D15" s="21"/>
      <c r="E15" s="22" t="s">
        <v>12</v>
      </c>
      <c r="F15" s="24">
        <f>SUM(F17:F24)</f>
        <v>1032713</v>
      </c>
      <c r="G15" s="24">
        <f>SUM(G17:G24)</f>
        <v>800270</v>
      </c>
      <c r="H15" s="24">
        <f>SUM(H17:H24)</f>
        <v>993777</v>
      </c>
      <c r="I15" s="24">
        <f>SUM(I17:I24)</f>
        <v>726884</v>
      </c>
    </row>
    <row r="16" spans="2:9" ht="12">
      <c r="B16" s="14"/>
      <c r="C16" s="14"/>
      <c r="D16" s="9"/>
      <c r="E16" s="9"/>
      <c r="F16" s="12"/>
      <c r="G16" s="12"/>
      <c r="H16" s="12"/>
      <c r="I16" s="12"/>
    </row>
    <row r="17" spans="2:9" ht="12">
      <c r="B17" s="3" t="str">
        <f aca="true" t="shared" si="0" ref="B17:B23">$B$15</f>
        <v>2021-22</v>
      </c>
      <c r="C17" s="3" t="str">
        <f aca="true" t="shared" si="1" ref="C17:C23">$C$15</f>
        <v>September</v>
      </c>
      <c r="D17" s="13" t="s">
        <v>16</v>
      </c>
      <c r="E17" s="2" t="s">
        <v>379</v>
      </c>
      <c r="F17" s="41">
        <f>_xlfn.SUMIFS(Provider!H$17:H$360,Provider!$D$17:$D$360,Region!$D17)</f>
        <v>185104</v>
      </c>
      <c r="G17" s="41">
        <f>_xlfn.SUMIFS(Provider!I$17:I$360,Provider!$D$17:$D$360,Region!$D17)</f>
        <v>165156</v>
      </c>
      <c r="H17" s="41">
        <f>_xlfn.SUMIFS(Provider!J$17:J$360,Provider!$D$17:$D$360,Region!$D17)</f>
        <v>174782</v>
      </c>
      <c r="I17" s="42">
        <f>_xlfn.SUMIFS(Provider!K$17:K$360,Provider!$D$17:$D$360,Region!$D17)</f>
        <v>143461</v>
      </c>
    </row>
    <row r="18" spans="2:9" ht="12">
      <c r="B18" s="3" t="str">
        <f t="shared" si="0"/>
        <v>2021-22</v>
      </c>
      <c r="C18" s="3" t="str">
        <f t="shared" si="1"/>
        <v>September</v>
      </c>
      <c r="D18" s="13" t="s">
        <v>20</v>
      </c>
      <c r="E18" s="2" t="s">
        <v>425</v>
      </c>
      <c r="F18" s="41">
        <f>_xlfn.SUMIFS(Provider!H$17:H$360,Provider!$D$17:$D$360,Region!$D18)</f>
        <v>88874</v>
      </c>
      <c r="G18" s="41">
        <f>_xlfn.SUMIFS(Provider!I$17:I$360,Provider!$D$17:$D$360,Region!$D18)</f>
        <v>64861</v>
      </c>
      <c r="H18" s="41">
        <f>_xlfn.SUMIFS(Provider!J$17:J$360,Provider!$D$17:$D$360,Region!$D18)</f>
        <v>87783</v>
      </c>
      <c r="I18" s="42">
        <f>_xlfn.SUMIFS(Provider!K$17:K$360,Provider!$D$17:$D$360,Region!$D18)</f>
        <v>60183</v>
      </c>
    </row>
    <row r="19" spans="2:9" ht="12">
      <c r="B19" s="3" t="str">
        <f t="shared" si="0"/>
        <v>2021-22</v>
      </c>
      <c r="C19" s="3" t="str">
        <f t="shared" si="1"/>
        <v>September</v>
      </c>
      <c r="D19" s="13" t="s">
        <v>21</v>
      </c>
      <c r="E19" s="2" t="s">
        <v>466</v>
      </c>
      <c r="F19" s="41">
        <f>_xlfn.SUMIFS(Provider!H$17:H$360,Provider!$D$17:$D$360,Region!$D19)</f>
        <v>167927</v>
      </c>
      <c r="G19" s="41">
        <f>_xlfn.SUMIFS(Provider!I$17:I$360,Provider!$D$17:$D$360,Region!$D19)</f>
        <v>111981</v>
      </c>
      <c r="H19" s="41">
        <f>_xlfn.SUMIFS(Provider!J$17:J$360,Provider!$D$17:$D$360,Region!$D19)</f>
        <v>159272</v>
      </c>
      <c r="I19" s="42">
        <f>_xlfn.SUMIFS(Provider!K$17:K$360,Provider!$D$17:$D$360,Region!$D19)</f>
        <v>99728</v>
      </c>
    </row>
    <row r="20" spans="2:9" ht="12">
      <c r="B20" s="3" t="str">
        <f t="shared" si="0"/>
        <v>2021-22</v>
      </c>
      <c r="C20" s="3" t="str">
        <f t="shared" si="1"/>
        <v>September</v>
      </c>
      <c r="D20" s="13" t="s">
        <v>22</v>
      </c>
      <c r="E20" s="2" t="s">
        <v>526</v>
      </c>
      <c r="F20" s="41">
        <f>_xlfn.SUMIFS(Provider!H$17:H$360,Provider!$D$17:$D$360,Region!$D20)</f>
        <v>170732</v>
      </c>
      <c r="G20" s="41">
        <f>_xlfn.SUMIFS(Provider!I$17:I$360,Provider!$D$17:$D$360,Region!$D20)</f>
        <v>136592</v>
      </c>
      <c r="H20" s="41">
        <f>_xlfn.SUMIFS(Provider!J$17:J$360,Provider!$D$17:$D$360,Region!$D20)</f>
        <v>163926</v>
      </c>
      <c r="I20" s="42">
        <f>_xlfn.SUMIFS(Provider!K$17:K$360,Provider!$D$17:$D$360,Region!$D20)</f>
        <v>123695</v>
      </c>
    </row>
    <row r="21" spans="2:9" ht="12">
      <c r="B21" s="3" t="str">
        <f t="shared" si="0"/>
        <v>2021-22</v>
      </c>
      <c r="C21" s="3" t="str">
        <f t="shared" si="1"/>
        <v>September</v>
      </c>
      <c r="D21" s="13" t="s">
        <v>23</v>
      </c>
      <c r="E21" s="2" t="s">
        <v>585</v>
      </c>
      <c r="F21" s="41">
        <f>_xlfn.SUMIFS(Provider!H$17:H$360,Provider!$D$17:$D$360,Region!$D21)</f>
        <v>119022</v>
      </c>
      <c r="G21" s="41">
        <f>_xlfn.SUMIFS(Provider!I$17:I$360,Provider!$D$17:$D$360,Region!$D21)</f>
        <v>76259</v>
      </c>
      <c r="H21" s="41">
        <f>_xlfn.SUMIFS(Provider!J$17:J$360,Provider!$D$17:$D$360,Region!$D21)</f>
        <v>115985</v>
      </c>
      <c r="I21" s="42">
        <f>_xlfn.SUMIFS(Provider!K$17:K$360,Provider!$D$17:$D$360,Region!$D21)</f>
        <v>71768</v>
      </c>
    </row>
    <row r="22" spans="2:9" ht="12">
      <c r="B22" s="3" t="str">
        <f t="shared" si="0"/>
        <v>2021-22</v>
      </c>
      <c r="C22" s="3" t="str">
        <f t="shared" si="1"/>
        <v>September</v>
      </c>
      <c r="D22" s="13" t="s">
        <v>24</v>
      </c>
      <c r="E22" s="2" t="s">
        <v>622</v>
      </c>
      <c r="F22" s="41">
        <f>_xlfn.SUMIFS(Provider!H$17:H$360,Provider!$D$17:$D$360,Region!$D22)</f>
        <v>139889</v>
      </c>
      <c r="G22" s="41">
        <f>_xlfn.SUMIFS(Provider!I$17:I$360,Provider!$D$17:$D$360,Region!$D22)</f>
        <v>123802</v>
      </c>
      <c r="H22" s="41">
        <f>_xlfn.SUMIFS(Provider!J$17:J$360,Provider!$D$17:$D$360,Region!$D22)</f>
        <v>136252</v>
      </c>
      <c r="I22" s="42">
        <f>_xlfn.SUMIFS(Provider!K$17:K$360,Provider!$D$17:$D$360,Region!$D22)</f>
        <v>115304</v>
      </c>
    </row>
    <row r="23" spans="2:9" ht="12">
      <c r="B23" s="3" t="str">
        <f t="shared" si="0"/>
        <v>2021-22</v>
      </c>
      <c r="C23" s="3" t="str">
        <f t="shared" si="1"/>
        <v>September</v>
      </c>
      <c r="D23" s="32" t="s">
        <v>25</v>
      </c>
      <c r="E23" s="33" t="s">
        <v>672</v>
      </c>
      <c r="F23" s="41">
        <f>_xlfn.SUMIFS(Provider!H$17:H$360,Provider!$D$17:$D$360,Region!$D23)</f>
        <v>161162</v>
      </c>
      <c r="G23" s="41">
        <f>_xlfn.SUMIFS(Provider!I$17:I$360,Provider!$D$17:$D$360,Region!$D23)</f>
        <v>121619</v>
      </c>
      <c r="H23" s="41">
        <f>_xlfn.SUMIFS(Provider!J$17:J$360,Provider!$D$17:$D$360,Region!$D23)</f>
        <v>155774</v>
      </c>
      <c r="I23" s="42">
        <f>_xlfn.SUMIFS(Provider!K$17:K$360,Provider!$D$17:$D$360,Region!$D23)</f>
        <v>112745</v>
      </c>
    </row>
    <row r="24" spans="2:9" ht="12">
      <c r="B24" s="10" t="str">
        <f>$B$15</f>
        <v>2021-22</v>
      </c>
      <c r="C24" s="10" t="str">
        <f>$C$15</f>
        <v>September</v>
      </c>
      <c r="D24" s="16"/>
      <c r="E24" s="15" t="s">
        <v>372</v>
      </c>
      <c r="F24" s="43">
        <f>_xlfn.SUMIFS(Provider!H$17:H$360,Provider!$D$17:$D$360,"")</f>
        <v>3</v>
      </c>
      <c r="G24" s="43">
        <f>_xlfn.SUMIFS(Provider!I$17:I$360,Provider!$D$17:$D$360,"")</f>
        <v>0</v>
      </c>
      <c r="H24" s="43">
        <f>_xlfn.SUMIFS(Provider!J$17:J$360,Provider!$D$17:$D$360,"")</f>
        <v>3</v>
      </c>
      <c r="I24" s="44">
        <f>_xlfn.SUMIFS(Provider!K$17:K$360,Provider!$D$17:$D$360,"")</f>
        <v>0</v>
      </c>
    </row>
    <row r="25" spans="2:9" ht="12">
      <c r="B25" s="18"/>
      <c r="C25" s="18"/>
      <c r="D25" s="18"/>
      <c r="E25" s="18"/>
      <c r="F25" s="18"/>
      <c r="G25" s="18"/>
      <c r="H25" s="18"/>
      <c r="I25" s="18"/>
    </row>
    <row r="26" spans="2:9" ht="27" customHeight="1">
      <c r="B26" s="60" t="s">
        <v>31</v>
      </c>
      <c r="C26" s="61"/>
      <c r="D26" s="61"/>
      <c r="E26" s="61"/>
      <c r="F26" s="61"/>
      <c r="G26" s="61"/>
      <c r="H26" s="63"/>
      <c r="I26" s="63"/>
    </row>
    <row r="27" spans="2:9" ht="27" customHeight="1">
      <c r="B27" s="62" t="s">
        <v>32</v>
      </c>
      <c r="C27" s="61"/>
      <c r="D27" s="61"/>
      <c r="E27" s="61"/>
      <c r="F27" s="61"/>
      <c r="G27" s="61"/>
      <c r="H27" s="63"/>
      <c r="I27" s="63"/>
    </row>
  </sheetData>
  <sheetProtection/>
  <mergeCells count="3">
    <mergeCell ref="B27:I27"/>
    <mergeCell ref="B26:I26"/>
    <mergeCell ref="B13:D13"/>
  </mergeCells>
  <printOptions/>
  <pageMargins left="0.35433070866141736" right="0.35433070866141736" top="0.5905511811023623" bottom="0.5905511811023623" header="0.5118110236220472" footer="0.5118110236220472"/>
  <pageSetup fitToHeight="3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0"/>
  <sheetViews>
    <sheetView showGridLines="0" zoomScale="75" zoomScaleNormal="75" zoomScalePageLayoutView="0" workbookViewId="0" topLeftCell="A1">
      <pane ySplit="12" topLeftCell="A1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28125" style="4" customWidth="1"/>
    <col min="2" max="2" width="12.00390625" style="4" customWidth="1"/>
    <col min="3" max="3" width="14.57421875" style="4" customWidth="1"/>
    <col min="4" max="4" width="8.7109375" style="4" customWidth="1"/>
    <col min="5" max="5" width="58.28125" style="4" customWidth="1"/>
    <col min="6" max="9" width="23.28125" style="4" customWidth="1"/>
    <col min="10" max="16384" width="9.140625" style="4" customWidth="1"/>
  </cols>
  <sheetData>
    <row r="1" s="5" customFormat="1" ht="13.5" customHeight="1"/>
    <row r="2" spans="1:3" ht="19.5" customHeight="1">
      <c r="A2" s="7"/>
      <c r="B2" s="6" t="s">
        <v>0</v>
      </c>
      <c r="C2" s="8" t="s">
        <v>26</v>
      </c>
    </row>
    <row r="3" spans="1:5" ht="13.5" customHeight="1">
      <c r="A3" s="7"/>
      <c r="B3" s="6" t="s">
        <v>13</v>
      </c>
      <c r="C3" s="7" t="s">
        <v>27</v>
      </c>
      <c r="D3" s="26"/>
      <c r="E3" s="26"/>
    </row>
    <row r="4" spans="1:5" ht="19.5" customHeight="1">
      <c r="A4" s="7"/>
      <c r="B4" s="6"/>
      <c r="C4" s="7"/>
      <c r="D4" s="27"/>
      <c r="E4" s="27"/>
    </row>
    <row r="5" spans="1:5" ht="19.5" customHeight="1">
      <c r="A5" s="7"/>
      <c r="B5" s="28" t="s">
        <v>1</v>
      </c>
      <c r="C5" s="34" t="str">
        <f>Provider!C5</f>
        <v>September 2021</v>
      </c>
      <c r="D5" s="8"/>
      <c r="E5" s="8"/>
    </row>
    <row r="6" spans="1:3" ht="13.5" customHeight="1">
      <c r="A6" s="7"/>
      <c r="B6" s="6" t="s">
        <v>2</v>
      </c>
      <c r="C6" s="11" t="str">
        <f>Provider!C6</f>
        <v>Monthly Referral Return, NHS England and NHS Improvement, collected via SDCS</v>
      </c>
    </row>
    <row r="7" spans="1:3" ht="12">
      <c r="A7" s="7"/>
      <c r="B7" s="6" t="s">
        <v>5</v>
      </c>
      <c r="C7" s="11" t="str">
        <f>Provider!C7</f>
        <v>Provider</v>
      </c>
    </row>
    <row r="8" spans="1:3" ht="12">
      <c r="A8" s="7"/>
      <c r="B8" s="6" t="s">
        <v>3</v>
      </c>
      <c r="C8" s="11" t="str">
        <f>Provider!C8</f>
        <v>11th November 2021</v>
      </c>
    </row>
    <row r="9" spans="1:4" ht="12">
      <c r="A9" s="7"/>
      <c r="B9" s="6" t="s">
        <v>4</v>
      </c>
      <c r="C9" s="7" t="str">
        <f>Provider!C9</f>
        <v>14th April 2022</v>
      </c>
      <c r="D9" s="7"/>
    </row>
    <row r="10" spans="1:4" ht="13.5" customHeight="1">
      <c r="A10" s="7"/>
      <c r="B10" s="6" t="s">
        <v>6</v>
      </c>
      <c r="C10" s="7" t="str">
        <f>Provider!C10</f>
        <v>Public</v>
      </c>
      <c r="D10" s="7"/>
    </row>
    <row r="11" spans="1:3" ht="12">
      <c r="A11" s="7"/>
      <c r="B11" s="6" t="s">
        <v>7</v>
      </c>
      <c r="C11" s="7" t="str">
        <f>Provider!C11</f>
        <v>england.nhsdata@nhs.net</v>
      </c>
    </row>
    <row r="12" spans="1:3" ht="12">
      <c r="A12" s="7"/>
      <c r="B12" s="6"/>
      <c r="C12" s="7"/>
    </row>
    <row r="13" spans="2:9" ht="12">
      <c r="B13" s="18"/>
      <c r="C13" s="18"/>
      <c r="D13" s="18"/>
      <c r="E13" s="18"/>
      <c r="F13" s="18"/>
      <c r="G13" s="18"/>
      <c r="H13" s="18"/>
      <c r="I13" s="18"/>
    </row>
    <row r="14" spans="2:9" ht="15.75">
      <c r="B14" s="34" t="s">
        <v>14</v>
      </c>
      <c r="C14" s="34"/>
      <c r="D14" s="34"/>
      <c r="E14" s="34"/>
      <c r="F14" s="34"/>
      <c r="G14" s="34"/>
      <c r="H14" s="34"/>
      <c r="I14" s="34"/>
    </row>
    <row r="15" spans="2:9" ht="15.75">
      <c r="B15" s="58" t="s">
        <v>737</v>
      </c>
      <c r="C15" s="34"/>
      <c r="D15" s="34"/>
      <c r="E15" s="34"/>
      <c r="F15" s="34"/>
      <c r="G15" s="34"/>
      <c r="H15" s="34"/>
      <c r="I15" s="34"/>
    </row>
    <row r="16" spans="2:9" ht="12.75" customHeight="1">
      <c r="B16" s="20" t="s">
        <v>736</v>
      </c>
      <c r="C16" s="57"/>
      <c r="D16" s="57"/>
      <c r="E16" s="57"/>
      <c r="F16" s="57"/>
      <c r="G16" s="57"/>
      <c r="H16" s="56"/>
      <c r="I16" s="56"/>
    </row>
    <row r="17" spans="2:9" ht="12.75" customHeight="1">
      <c r="B17" s="20"/>
      <c r="C17" s="57"/>
      <c r="D17" s="57"/>
      <c r="E17" s="57"/>
      <c r="F17" s="57"/>
      <c r="G17" s="57"/>
      <c r="H17" s="56"/>
      <c r="I17" s="56"/>
    </row>
    <row r="18" spans="2:9" ht="12.75" customHeight="1">
      <c r="B18" s="20"/>
      <c r="C18" s="57"/>
      <c r="D18" s="57"/>
      <c r="E18" s="57"/>
      <c r="F18" s="57"/>
      <c r="G18" s="57"/>
      <c r="H18" s="56"/>
      <c r="I18" s="56"/>
    </row>
    <row r="19" spans="2:9" ht="12.75">
      <c r="B19" s="20"/>
      <c r="C19" s="57"/>
      <c r="D19" s="57"/>
      <c r="E19" s="57"/>
      <c r="F19" s="57"/>
      <c r="G19" s="57"/>
      <c r="H19" s="56"/>
      <c r="I19" s="56"/>
    </row>
    <row r="20" spans="2:9" ht="12.75">
      <c r="B20" s="20"/>
      <c r="C20" s="57"/>
      <c r="D20" s="57"/>
      <c r="E20" s="57"/>
      <c r="F20" s="57"/>
      <c r="G20" s="57"/>
      <c r="H20" s="56"/>
      <c r="I20" s="56"/>
    </row>
  </sheetData>
  <sheetProtection/>
  <printOptions/>
  <pageMargins left="0.35433070866141736" right="0.35433070866141736" top="0.5905511811023623" bottom="0.5905511811023623" header="0.5118110236220472" footer="0.5118110236220472"/>
  <pageSetup fitToHeight="3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Conway, Cabhan</cp:lastModifiedBy>
  <cp:lastPrinted>2013-06-10T20:33:04Z</cp:lastPrinted>
  <dcterms:created xsi:type="dcterms:W3CDTF">2003-08-01T14:12:13Z</dcterms:created>
  <dcterms:modified xsi:type="dcterms:W3CDTF">2022-03-25T15:51:41Z</dcterms:modified>
  <cp:category/>
  <cp:version/>
  <cp:contentType/>
  <cp:contentStatus/>
</cp:coreProperties>
</file>