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england.sharepoint.com/sites/RTTanalyticalteam/Shared Documents/General/Monthly Data/22_23/202210 Oct/"/>
    </mc:Choice>
  </mc:AlternateContent>
  <xr:revisionPtr revIDLastSave="353" documentId="8_{256B27D7-B02A-4597-8B10-6C3718415EA8}" xr6:coauthVersionLast="45" xr6:coauthVersionMax="45" xr10:uidLastSave="{10F65294-A181-4E56-AF62-3745845952C8}"/>
  <bookViews>
    <workbookView xWindow="-120" yWindow="-120" windowWidth="23280" windowHeight="15000" xr2:uid="{00000000-000D-0000-FFFF-FFFF00000000}"/>
  </bookViews>
  <sheets>
    <sheet name="Full Time Series" sheetId="6" r:id="rId1"/>
  </sheets>
  <externalReferences>
    <externalReference r:id="rId2"/>
  </externalReferences>
  <definedNames>
    <definedName name="_xlnm.Print_Area" localSheetId="0">'Full Time Series'!$A$1:$AD$213</definedName>
    <definedName name="_xlnm.Print_Titles" localSheetId="0">'Full Time Series'!$1:$11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98" i="6" l="1"/>
  <c r="S197" i="6"/>
  <c r="S196" i="6"/>
  <c r="S195" i="6"/>
  <c r="S194" i="6"/>
  <c r="S193" i="6"/>
  <c r="S192" i="6"/>
  <c r="S191" i="6"/>
  <c r="S190" i="6"/>
  <c r="S189" i="6"/>
  <c r="S188" i="6"/>
  <c r="S187" i="6"/>
  <c r="S186" i="6"/>
  <c r="S185" i="6"/>
  <c r="S184" i="6"/>
  <c r="S183" i="6"/>
  <c r="S182" i="6"/>
  <c r="S181" i="6"/>
  <c r="S180" i="6"/>
  <c r="S179" i="6"/>
  <c r="S178" i="6"/>
  <c r="S177" i="6"/>
  <c r="S176" i="6"/>
  <c r="S175" i="6"/>
  <c r="S174" i="6"/>
  <c r="S173" i="6"/>
  <c r="S172" i="6"/>
  <c r="S171" i="6"/>
  <c r="S170" i="6"/>
  <c r="S169" i="6"/>
  <c r="S168" i="6"/>
  <c r="S167" i="6"/>
  <c r="S166" i="6"/>
  <c r="S165" i="6"/>
  <c r="S164" i="6"/>
  <c r="S163" i="6"/>
  <c r="S162" i="6"/>
  <c r="S161" i="6"/>
  <c r="S160" i="6"/>
  <c r="S159" i="6"/>
  <c r="S158" i="6"/>
  <c r="S157" i="6"/>
  <c r="S156" i="6"/>
  <c r="S155" i="6"/>
  <c r="S154" i="6"/>
  <c r="S153" i="6"/>
  <c r="S152" i="6"/>
  <c r="S151" i="6"/>
  <c r="S150" i="6"/>
  <c r="S149" i="6"/>
  <c r="S148" i="6"/>
  <c r="S147" i="6"/>
  <c r="S146" i="6"/>
  <c r="S145" i="6"/>
  <c r="S144" i="6"/>
  <c r="S143" i="6"/>
  <c r="S142" i="6"/>
  <c r="S141" i="6"/>
  <c r="S140" i="6"/>
  <c r="S139" i="6"/>
  <c r="S138" i="6"/>
  <c r="S137" i="6"/>
  <c r="S136" i="6"/>
  <c r="S135" i="6"/>
  <c r="S134" i="6"/>
  <c r="S133" i="6"/>
  <c r="S132" i="6"/>
  <c r="S131" i="6"/>
  <c r="S130" i="6"/>
  <c r="S129" i="6"/>
  <c r="S128" i="6"/>
  <c r="S127" i="6"/>
  <c r="S126" i="6"/>
  <c r="S125" i="6"/>
  <c r="S124" i="6"/>
  <c r="S123" i="6"/>
  <c r="S122" i="6"/>
  <c r="S121" i="6"/>
  <c r="S120" i="6"/>
  <c r="S119" i="6"/>
  <c r="S118" i="6"/>
  <c r="S117" i="6"/>
  <c r="S116" i="6"/>
  <c r="S115" i="6"/>
  <c r="S114" i="6"/>
  <c r="S113" i="6"/>
  <c r="S112" i="6"/>
  <c r="S111" i="6"/>
  <c r="S110" i="6"/>
  <c r="S109" i="6"/>
  <c r="S108" i="6"/>
  <c r="S107" i="6"/>
  <c r="S106" i="6"/>
  <c r="S105" i="6"/>
  <c r="S104" i="6"/>
  <c r="S103" i="6"/>
  <c r="S102" i="6"/>
  <c r="S101" i="6"/>
  <c r="S100" i="6"/>
  <c r="S99" i="6"/>
  <c r="S98" i="6"/>
  <c r="S97" i="6"/>
  <c r="S96" i="6"/>
  <c r="S95" i="6"/>
  <c r="S94" i="6"/>
  <c r="S93" i="6"/>
  <c r="S92" i="6"/>
  <c r="S91" i="6"/>
  <c r="S90" i="6"/>
  <c r="S89" i="6"/>
  <c r="S88" i="6"/>
  <c r="S87" i="6"/>
  <c r="S86" i="6"/>
  <c r="S85" i="6"/>
  <c r="S84" i="6"/>
  <c r="S83" i="6"/>
  <c r="S82" i="6"/>
  <c r="S81" i="6"/>
  <c r="S80" i="6"/>
  <c r="S79" i="6"/>
  <c r="S78" i="6"/>
  <c r="S77" i="6"/>
  <c r="S76" i="6"/>
  <c r="S75" i="6"/>
  <c r="S74" i="6"/>
  <c r="S73" i="6"/>
  <c r="S72" i="6"/>
  <c r="S71" i="6"/>
  <c r="S70" i="6"/>
  <c r="S69" i="6"/>
  <c r="S68" i="6"/>
  <c r="S67" i="6"/>
  <c r="S66" i="6"/>
  <c r="S65" i="6"/>
  <c r="S64" i="6"/>
  <c r="S63" i="6"/>
  <c r="S62" i="6"/>
  <c r="S61" i="6"/>
  <c r="S60" i="6"/>
  <c r="S59" i="6"/>
  <c r="S58" i="6"/>
  <c r="S57" i="6"/>
  <c r="S56" i="6"/>
  <c r="S55" i="6"/>
  <c r="S54" i="6"/>
  <c r="S53" i="6"/>
  <c r="S52" i="6"/>
  <c r="S51" i="6"/>
  <c r="S50" i="6"/>
  <c r="S49" i="6"/>
  <c r="S48" i="6"/>
  <c r="S47" i="6"/>
  <c r="S46" i="6"/>
  <c r="S45" i="6"/>
  <c r="S44" i="6"/>
  <c r="S43" i="6"/>
  <c r="S42" i="6"/>
  <c r="S41" i="6"/>
  <c r="S40" i="6"/>
  <c r="S39" i="6"/>
  <c r="S38" i="6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M191" i="6" l="1"/>
  <c r="M188" i="6" l="1"/>
  <c r="M189" i="6"/>
  <c r="M190" i="6"/>
  <c r="M184" i="6" l="1"/>
  <c r="M185" i="6"/>
  <c r="M186" i="6"/>
  <c r="M187" i="6"/>
  <c r="M157" i="6" l="1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 l="1"/>
  <c r="M180" i="6"/>
  <c r="M181" i="6"/>
  <c r="M182" i="6"/>
  <c r="M18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Moon, Debbie</author>
  </authors>
  <commentList>
    <comment ref="D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Patients still waiting for treatment at the end of the reporting period (the waiting list)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Patients whose RTT clock stopped during the reporting period with an inpatient or day case admission for treatment (unadjusted)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Patients whose RTT clock stopped during the reporting period for reasons other than an inpatient or day case admission to hospital for treatment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1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Number of new monthly Referral to Treatment (RTT) periods during the month. </t>
        </r>
        <r>
          <rPr>
            <sz val="9"/>
            <color indexed="81"/>
            <rFont val="Tahoma"/>
            <family val="2"/>
          </rPr>
          <t xml:space="preserve">This is the number of RTT clock starts in the period. This data has been collected since October 2015. </t>
        </r>
      </text>
    </comment>
    <comment ref="AI1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Patients whose RTT clock stopped during the reporting period with an inpatient or day case admission for treatment (waiting times adjusted for patient-initiated clock pauses). </t>
        </r>
        <r>
          <rPr>
            <sz val="9"/>
            <color indexed="81"/>
            <rFont val="Tahoma"/>
            <family val="2"/>
          </rPr>
          <t xml:space="preserve">For Oct-15 data onwards, there is no longer a requirement for providers to submit admitted adjusted data to NHS England. 
</t>
        </r>
      </text>
    </comment>
  </commentList>
</comments>
</file>

<file path=xl/sharedStrings.xml><?xml version="1.0" encoding="utf-8"?>
<sst xmlns="http://schemas.openxmlformats.org/spreadsheetml/2006/main" count="1565" uniqueCount="68">
  <si>
    <t>Title:</t>
  </si>
  <si>
    <t>Referral to Treatment (RTT) Waiting Times, England</t>
  </si>
  <si>
    <t>Period:</t>
  </si>
  <si>
    <t>Source:</t>
  </si>
  <si>
    <t>NHS England and NHS Improvement: monthly RTT data collection</t>
  </si>
  <si>
    <t>Basis:</t>
  </si>
  <si>
    <t>Commissioner</t>
  </si>
  <si>
    <t>Contact:</t>
  </si>
  <si>
    <t>england.rtt@nhs.net</t>
  </si>
  <si>
    <t>Year</t>
  </si>
  <si>
    <t>Month</t>
  </si>
  <si>
    <t>Incomplete RTT pathways</t>
  </si>
  <si>
    <t>Admitted (unadjusted) RTT pathways</t>
  </si>
  <si>
    <t>Non-Admitted RTT pathways</t>
  </si>
  <si>
    <t>New RTT periods</t>
  </si>
  <si>
    <t>Admitted (adjusted) RTT pathways</t>
  </si>
  <si>
    <t>Median wait (weeks)</t>
  </si>
  <si>
    <t>92nd percentile (weeks)</t>
  </si>
  <si>
    <t>No. within 18 weeks</t>
  </si>
  <si>
    <t>% within 18 weeks</t>
  </si>
  <si>
    <t>No. &gt; 18 weeks</t>
  </si>
  <si>
    <t>No. &gt; 52 weeks</t>
  </si>
  <si>
    <t>% &gt; 52 weeks</t>
  </si>
  <si>
    <t>Total waiting (mil)</t>
  </si>
  <si>
    <t>95th percentile (weeks)</t>
  </si>
  <si>
    <t>No. of pathways (all)</t>
  </si>
  <si>
    <t>No. of new RTT periods</t>
  </si>
  <si>
    <t>2007/08</t>
  </si>
  <si>
    <t>-</t>
  </si>
  <si>
    <t>52+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</si>
  <si>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</si>
  <si>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</si>
  <si>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</si>
  <si>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</si>
  <si>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</si>
  <si>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</si>
  <si>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</si>
  <si>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</si>
  <si>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</si>
  <si>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</si>
  <si>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</si>
  <si>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</si>
  <si>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</si>
  <si>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</si>
  <si>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Notes:</t>
  </si>
  <si>
    <t>1. Median and percentile times are calculated from aggregate data, rather than patient level data, and therefore are only estimates of the position on average waits</t>
  </si>
  <si>
    <t>2. Admitted RTT pathways are waiting times for patients whose treatment started during the month and involved admission to hospital</t>
  </si>
  <si>
    <t>3. Non-admitted RTT pathways are waiting times for patients whose wait ended during the month for reasons other than an inpatient or day case admission to hospital for treatment</t>
  </si>
  <si>
    <t>4. Incomplete RTT pathways are waiting times for patients still waiting to start treatment at the end of the month</t>
  </si>
  <si>
    <t>5. Until Sept-15, adjustments were made to admitted RTT pathways for clock pauses, where a patient declined reasonable offers of admission and chose to wait longer</t>
  </si>
  <si>
    <t>6. Number of pathways (all) includes RTT pathways with unknown clock starts (e.g. the patient was treated during the month, but the length of time that they waited is unknown)</t>
  </si>
  <si>
    <t xml:space="preserve">7. From April 2013, reported consultant-led RTT waiting times no longer include waiting times for consultant-led sexual health services as they are no longer commissioned by the NHS. Consultant-led sexual health pathways included in the RTT waiting times data prior to April 2013 </t>
  </si>
  <si>
    <t xml:space="preserve">    were predominantly within a week long and involved non-admitted treatment.</t>
  </si>
  <si>
    <t>No. &gt; 104 weeks</t>
  </si>
  <si>
    <t>8. For April 2021 data onwards, the monthly data return was amended to include time bands from ’52-53 weeks’ to ‘104+ weeks’. Therefore columns relating to 'No. &gt; 104 weeks' relate to April 21 onwards only.</t>
  </si>
  <si>
    <t>2022/23</t>
  </si>
  <si>
    <t>No. &gt; 78 weeks</t>
  </si>
  <si>
    <t>April 2007 to October 2022</t>
  </si>
  <si>
    <t>Total waiting (mil) with estimates for missing data</t>
  </si>
  <si>
    <t>No. of pathways (all) with estimates for missing data</t>
  </si>
  <si>
    <t>9. For Oct-22 data onwards, the calculation used to estimate the median has changed to be in-line with that used to estimate the percentile times.</t>
  </si>
  <si>
    <t>No. within 18 weeks with estimates for missing data</t>
  </si>
  <si>
    <t>No. &gt; 18 weeks with estimates for missing data</t>
  </si>
  <si>
    <t>No. &gt; 52 weeks with estimates for missing data</t>
  </si>
  <si>
    <t>No. &gt; 78 weeks with estimates for missing data</t>
  </si>
  <si>
    <t>No. &gt; 104 weeks with estimates for missing data</t>
  </si>
  <si>
    <t>No. of new RTT periods with estimates for missing data</t>
  </si>
  <si>
    <r>
      <t xml:space="preserve">Missing Data for Oct 22: </t>
    </r>
    <r>
      <rPr>
        <sz val="10"/>
        <color rgb="FFC00000"/>
        <rFont val="Verdana"/>
        <family val="2"/>
      </rPr>
      <t>Frimley Health NHS Foundation Trust (RDU) and Manchester University NHS Foundation Trust (R0A)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</si>
</sst>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0.0%"/>
    <numFmt numFmtId="165" formatCode="##,###,###,###,###,###,###,###,###,###,###,###,##0.0%"/>
    <numFmt numFmtId="166" formatCode="0.0"/>
    <numFmt numFmtId="167" formatCode="0.00000"/>
    <numFmt numFmtId="168" formatCode="#,##0.0"/>
    <numFmt numFmtId="169" formatCode="#,###,###,##0.0"/>
    <numFmt numFmtId="170" formatCode="#,##0.00,,"/>
    <numFmt numFmtId="171" formatCode="#,##0_ ;[Red]\-#,##0\ "/>
    <numFmt numFmtId="172" formatCode="#,##0.00000000000000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2"/>
      <color indexed="63"/>
      <name val="Arial"/>
      <family val="2"/>
    </font>
    <font>
      <b/>
      <sz val="10"/>
      <name val="Verdana"/>
      <family val="2"/>
    </font>
    <font>
      <b/>
      <sz val="12"/>
      <color indexed="63"/>
      <name val="Verdana"/>
      <family val="2"/>
    </font>
    <font>
      <sz val="10"/>
      <name val="Verdana"/>
      <family val="2"/>
    </font>
    <font>
      <sz val="9"/>
      <name val="Verdana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5" tint="-0.249977111117893"/>
      <name val="Arial"/>
      <family val="2"/>
    </font>
    <font>
      <sz val="10"/>
      <color theme="1"/>
      <name val="Arial"/>
      <family val="2"/>
    </font>
    <font>
      <b/>
      <sz val="10"/>
      <color rgb="FFC00000"/>
      <name val="Verdana"/>
      <family val="2"/>
    </font>
    <font>
      <sz val="10"/>
      <color rgb="FFC0000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3">
    <xf numFmtId="0" fontId="0" fillId="0" borderId="0" xfId="0"/>
    <xf numFmtId="0" fontId="0" fillId="2" borderId="0" xfId="0" applyFill="1"/>
    <xf numFmtId="0" fontId="5" fillId="2" borderId="0" xfId="0" applyFont="1" applyFill="1"/>
    <xf numFmtId="17" fontId="0" fillId="2" borderId="1" xfId="0" applyNumberFormat="1" applyFill="1" applyBorder="1"/>
    <xf numFmtId="17" fontId="0" fillId="2" borderId="2" xfId="0" applyNumberFormat="1" applyFill="1" applyBorder="1"/>
    <xf numFmtId="17" fontId="0" fillId="2" borderId="3" xfId="0" applyNumberFormat="1" applyFill="1" applyBorder="1"/>
    <xf numFmtId="166" fontId="0" fillId="0" borderId="1" xfId="0" applyNumberFormat="1" applyFill="1" applyBorder="1" applyAlignment="1">
      <alignment horizontal="center"/>
    </xf>
    <xf numFmtId="166" fontId="0" fillId="0" borderId="2" xfId="0" applyNumberFormat="1" applyFill="1" applyBorder="1" applyAlignment="1">
      <alignment horizontal="center"/>
    </xf>
    <xf numFmtId="17" fontId="0" fillId="0" borderId="1" xfId="0" applyNumberFormat="1" applyFill="1" applyBorder="1"/>
    <xf numFmtId="0" fontId="0" fillId="0" borderId="0" xfId="0" applyFill="1"/>
    <xf numFmtId="17" fontId="0" fillId="0" borderId="2" xfId="0" applyNumberFormat="1" applyFill="1" applyBorder="1"/>
    <xf numFmtId="17" fontId="0" fillId="0" borderId="3" xfId="0" applyNumberFormat="1" applyFill="1" applyBorder="1"/>
    <xf numFmtId="0" fontId="6" fillId="2" borderId="0" xfId="0" applyFont="1" applyFill="1"/>
    <xf numFmtId="0" fontId="7" fillId="2" borderId="0" xfId="0" applyFont="1" applyFill="1" applyAlignment="1"/>
    <xf numFmtId="0" fontId="8" fillId="2" borderId="0" xfId="0" applyFont="1" applyFill="1" applyAlignment="1"/>
    <xf numFmtId="17" fontId="7" fillId="2" borderId="0" xfId="0" applyNumberFormat="1" applyFont="1" applyFill="1" applyAlignment="1"/>
    <xf numFmtId="0" fontId="9" fillId="2" borderId="0" xfId="0" applyFont="1" applyFill="1"/>
    <xf numFmtId="0" fontId="0" fillId="2" borderId="0" xfId="0" applyFill="1" applyAlignment="1"/>
    <xf numFmtId="3" fontId="0" fillId="2" borderId="0" xfId="0" applyNumberFormat="1" applyFill="1"/>
    <xf numFmtId="3" fontId="0" fillId="2" borderId="0" xfId="0" applyNumberFormat="1" applyFill="1" applyAlignment="1"/>
    <xf numFmtId="166" fontId="0" fillId="0" borderId="3" xfId="0" applyNumberFormat="1" applyFill="1" applyBorder="1" applyAlignment="1">
      <alignment horizontal="right"/>
    </xf>
    <xf numFmtId="3" fontId="0" fillId="0" borderId="3" xfId="0" applyNumberFormat="1" applyFill="1" applyBorder="1" applyAlignment="1">
      <alignment horizontal="right"/>
    </xf>
    <xf numFmtId="164" fontId="0" fillId="0" borderId="3" xfId="0" applyNumberFormat="1" applyFill="1" applyBorder="1" applyAlignment="1">
      <alignment horizontal="right"/>
    </xf>
    <xf numFmtId="166" fontId="0" fillId="0" borderId="1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166" fontId="0" fillId="0" borderId="2" xfId="0" applyNumberFormat="1" applyFill="1" applyBorder="1" applyAlignment="1">
      <alignment horizontal="right"/>
    </xf>
    <xf numFmtId="3" fontId="0" fillId="0" borderId="2" xfId="0" applyNumberFormat="1" applyFill="1" applyBorder="1" applyAlignment="1">
      <alignment horizontal="right"/>
    </xf>
    <xf numFmtId="164" fontId="0" fillId="0" borderId="2" xfId="0" applyNumberFormat="1" applyFill="1" applyBorder="1" applyAlignment="1">
      <alignment horizontal="right"/>
    </xf>
    <xf numFmtId="168" fontId="1" fillId="0" borderId="2" xfId="0" applyNumberFormat="1" applyFont="1" applyFill="1" applyBorder="1" applyAlignment="1">
      <alignment horizontal="right"/>
    </xf>
    <xf numFmtId="3" fontId="1" fillId="0" borderId="2" xfId="0" applyNumberFormat="1" applyFont="1" applyFill="1" applyBorder="1" applyAlignment="1">
      <alignment horizontal="right"/>
    </xf>
    <xf numFmtId="168" fontId="1" fillId="0" borderId="3" xfId="0" applyNumberFormat="1" applyFont="1" applyFill="1" applyBorder="1" applyAlignment="1">
      <alignment horizontal="right"/>
    </xf>
    <xf numFmtId="3" fontId="1" fillId="0" borderId="3" xfId="0" applyNumberFormat="1" applyFont="1" applyFill="1" applyBorder="1" applyAlignment="1">
      <alignment horizontal="right"/>
    </xf>
    <xf numFmtId="166" fontId="0" fillId="2" borderId="2" xfId="0" applyNumberFormat="1" applyFill="1" applyBorder="1" applyAlignment="1">
      <alignment horizontal="right"/>
    </xf>
    <xf numFmtId="3" fontId="0" fillId="2" borderId="2" xfId="0" applyNumberFormat="1" applyFill="1" applyBorder="1" applyAlignment="1">
      <alignment horizontal="right"/>
    </xf>
    <xf numFmtId="164" fontId="0" fillId="2" borderId="2" xfId="0" applyNumberFormat="1" applyFill="1" applyBorder="1" applyAlignment="1">
      <alignment horizontal="right"/>
    </xf>
    <xf numFmtId="168" fontId="1" fillId="2" borderId="2" xfId="0" applyNumberFormat="1" applyFont="1" applyFill="1" applyBorder="1" applyAlignment="1">
      <alignment horizontal="right"/>
    </xf>
    <xf numFmtId="168" fontId="1" fillId="2" borderId="3" xfId="0" applyNumberFormat="1" applyFont="1" applyFill="1" applyBorder="1" applyAlignment="1">
      <alignment horizontal="right"/>
    </xf>
    <xf numFmtId="3" fontId="0" fillId="2" borderId="3" xfId="0" applyNumberFormat="1" applyFill="1" applyBorder="1" applyAlignment="1">
      <alignment horizontal="right"/>
    </xf>
    <xf numFmtId="164" fontId="0" fillId="2" borderId="3" xfId="0" applyNumberFormat="1" applyFill="1" applyBorder="1" applyAlignment="1">
      <alignment horizontal="right"/>
    </xf>
    <xf numFmtId="166" fontId="0" fillId="2" borderId="1" xfId="0" applyNumberFormat="1" applyFill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3" fontId="0" fillId="0" borderId="5" xfId="0" applyNumberFormat="1" applyFill="1" applyBorder="1" applyAlignment="1">
      <alignment horizontal="right"/>
    </xf>
    <xf numFmtId="165" fontId="4" fillId="0" borderId="3" xfId="0" applyNumberFormat="1" applyFont="1" applyFill="1" applyBorder="1" applyAlignment="1">
      <alignment horizontal="right" vertical="top"/>
    </xf>
    <xf numFmtId="169" fontId="4" fillId="0" borderId="2" xfId="0" applyNumberFormat="1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165" fontId="4" fillId="0" borderId="2" xfId="0" applyNumberFormat="1" applyFont="1" applyFill="1" applyBorder="1" applyAlignment="1">
      <alignment horizontal="right" vertical="top"/>
    </xf>
    <xf numFmtId="169" fontId="4" fillId="0" borderId="3" xfId="0" applyNumberFormat="1" applyFont="1" applyFill="1" applyBorder="1" applyAlignment="1">
      <alignment horizontal="right" vertical="top"/>
    </xf>
    <xf numFmtId="3" fontId="4" fillId="0" borderId="3" xfId="0" applyNumberFormat="1" applyFont="1" applyFill="1" applyBorder="1" applyAlignment="1">
      <alignment horizontal="right" vertical="top"/>
    </xf>
    <xf numFmtId="169" fontId="4" fillId="2" borderId="2" xfId="0" applyNumberFormat="1" applyFont="1" applyFill="1" applyBorder="1" applyAlignment="1">
      <alignment horizontal="right" vertical="top"/>
    </xf>
    <xf numFmtId="165" fontId="4" fillId="2" borderId="2" xfId="0" applyNumberFormat="1" applyFont="1" applyFill="1" applyBorder="1" applyAlignment="1">
      <alignment horizontal="right" vertical="top"/>
    </xf>
    <xf numFmtId="169" fontId="4" fillId="2" borderId="3" xfId="0" applyNumberFormat="1" applyFont="1" applyFill="1" applyBorder="1" applyAlignment="1">
      <alignment horizontal="right" vertical="top"/>
    </xf>
    <xf numFmtId="165" fontId="4" fillId="2" borderId="3" xfId="0" applyNumberFormat="1" applyFont="1" applyFill="1" applyBorder="1" applyAlignment="1">
      <alignment horizontal="right" vertical="top"/>
    </xf>
    <xf numFmtId="166" fontId="0" fillId="2" borderId="3" xfId="0" applyNumberFormat="1" applyFill="1" applyBorder="1" applyAlignment="1">
      <alignment horizontal="right"/>
    </xf>
    <xf numFmtId="3" fontId="1" fillId="0" borderId="2" xfId="2" applyNumberFormat="1" applyFont="1" applyFill="1" applyBorder="1" applyAlignment="1">
      <alignment horizontal="right"/>
    </xf>
    <xf numFmtId="3" fontId="1" fillId="0" borderId="3" xfId="2" applyNumberFormat="1" applyFont="1" applyFill="1" applyBorder="1" applyAlignment="1">
      <alignment horizontal="right"/>
    </xf>
    <xf numFmtId="3" fontId="1" fillId="2" borderId="2" xfId="2" applyNumberFormat="1" applyFont="1" applyFill="1" applyBorder="1" applyAlignment="1">
      <alignment horizontal="right"/>
    </xf>
    <xf numFmtId="3" fontId="1" fillId="2" borderId="3" xfId="2" applyNumberFormat="1" applyFont="1" applyFill="1" applyBorder="1" applyAlignment="1">
      <alignment horizontal="right"/>
    </xf>
    <xf numFmtId="165" fontId="4" fillId="0" borderId="1" xfId="0" applyNumberFormat="1" applyFont="1" applyFill="1" applyBorder="1" applyAlignment="1">
      <alignment horizontal="right" vertical="top"/>
    </xf>
    <xf numFmtId="3" fontId="0" fillId="0" borderId="0" xfId="0" applyNumberFormat="1" applyFill="1"/>
    <xf numFmtId="3" fontId="1" fillId="0" borderId="1" xfId="2" applyNumberFormat="1" applyFont="1" applyFill="1" applyBorder="1" applyAlignment="1">
      <alignment horizontal="right"/>
    </xf>
    <xf numFmtId="168" fontId="1" fillId="0" borderId="1" xfId="0" applyNumberFormat="1" applyFont="1" applyFill="1" applyBorder="1" applyAlignment="1">
      <alignment horizontal="right"/>
    </xf>
    <xf numFmtId="166" fontId="0" fillId="0" borderId="6" xfId="0" applyNumberFormat="1" applyFill="1" applyBorder="1"/>
    <xf numFmtId="168" fontId="10" fillId="0" borderId="6" xfId="0" applyNumberFormat="1" applyFont="1" applyFill="1" applyBorder="1"/>
    <xf numFmtId="169" fontId="4" fillId="0" borderId="1" xfId="0" applyNumberFormat="1" applyFont="1" applyFill="1" applyBorder="1" applyAlignment="1">
      <alignment horizontal="right" vertical="top"/>
    </xf>
    <xf numFmtId="169" fontId="4" fillId="0" borderId="6" xfId="0" applyNumberFormat="1" applyFont="1" applyFill="1" applyBorder="1" applyAlignment="1">
      <alignment horizontal="right" vertical="top"/>
    </xf>
    <xf numFmtId="0" fontId="10" fillId="2" borderId="0" xfId="0" applyFont="1" applyFill="1" applyAlignment="1"/>
    <xf numFmtId="0" fontId="10" fillId="2" borderId="0" xfId="0" applyFont="1" applyFill="1"/>
    <xf numFmtId="3" fontId="0" fillId="0" borderId="2" xfId="0" applyNumberFormat="1" applyFill="1" applyBorder="1"/>
    <xf numFmtId="3" fontId="10" fillId="0" borderId="2" xfId="0" applyNumberFormat="1" applyFont="1" applyFill="1" applyBorder="1" applyAlignment="1">
      <alignment horizontal="right"/>
    </xf>
    <xf numFmtId="168" fontId="10" fillId="0" borderId="2" xfId="0" applyNumberFormat="1" applyFont="1" applyFill="1" applyBorder="1" applyAlignment="1">
      <alignment horizontal="right"/>
    </xf>
    <xf numFmtId="166" fontId="0" fillId="0" borderId="2" xfId="0" applyNumberFormat="1" applyFill="1" applyBorder="1"/>
    <xf numFmtId="0" fontId="3" fillId="3" borderId="7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3" fillId="5" borderId="7" xfId="0" applyFont="1" applyFill="1" applyBorder="1" applyAlignment="1">
      <alignment horizontal="center" wrapText="1"/>
    </xf>
    <xf numFmtId="0" fontId="13" fillId="2" borderId="0" xfId="0" applyFont="1" applyFill="1"/>
    <xf numFmtId="0" fontId="3" fillId="6" borderId="8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3" fontId="0" fillId="0" borderId="10" xfId="0" applyNumberFormat="1" applyFill="1" applyBorder="1"/>
    <xf numFmtId="0" fontId="5" fillId="5" borderId="11" xfId="0" applyFont="1" applyFill="1" applyBorder="1" applyAlignment="1">
      <alignment horizontal="left"/>
    </xf>
    <xf numFmtId="0" fontId="5" fillId="5" borderId="12" xfId="0" applyFont="1" applyFill="1" applyBorder="1" applyAlignment="1">
      <alignment horizontal="left"/>
    </xf>
    <xf numFmtId="0" fontId="5" fillId="3" borderId="11" xfId="0" applyFont="1" applyFill="1" applyBorder="1" applyAlignment="1"/>
    <xf numFmtId="0" fontId="5" fillId="3" borderId="12" xfId="0" applyFont="1" applyFill="1" applyBorder="1" applyAlignment="1"/>
    <xf numFmtId="0" fontId="5" fillId="4" borderId="11" xfId="0" applyFont="1" applyFill="1" applyBorder="1" applyAlignment="1"/>
    <xf numFmtId="0" fontId="5" fillId="4" borderId="12" xfId="0" applyFont="1" applyFill="1" applyBorder="1" applyAlignment="1"/>
    <xf numFmtId="0" fontId="0" fillId="2" borderId="0" xfId="0" applyFill="1" applyBorder="1"/>
    <xf numFmtId="170" fontId="0" fillId="0" borderId="2" xfId="1" applyNumberFormat="1" applyFont="1" applyFill="1" applyBorder="1" applyAlignment="1">
      <alignment horizontal="right"/>
    </xf>
    <xf numFmtId="170" fontId="0" fillId="0" borderId="3" xfId="1" applyNumberFormat="1" applyFont="1" applyFill="1" applyBorder="1" applyAlignment="1">
      <alignment horizontal="right"/>
    </xf>
    <xf numFmtId="170" fontId="0" fillId="0" borderId="4" xfId="1" applyNumberFormat="1" applyFont="1" applyFill="1" applyBorder="1" applyAlignment="1">
      <alignment horizontal="right"/>
    </xf>
    <xf numFmtId="168" fontId="0" fillId="0" borderId="3" xfId="0" applyNumberFormat="1" applyFon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0" fontId="14" fillId="7" borderId="0" xfId="0" applyFont="1" applyFill="1" applyBorder="1"/>
    <xf numFmtId="168" fontId="0" fillId="0" borderId="1" xfId="0" applyNumberFormat="1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167" fontId="0" fillId="2" borderId="0" xfId="0" applyNumberFormat="1" applyFill="1"/>
    <xf numFmtId="0" fontId="3" fillId="8" borderId="7" xfId="0" applyFont="1" applyFill="1" applyBorder="1" applyAlignment="1">
      <alignment horizontal="center" wrapText="1"/>
    </xf>
    <xf numFmtId="3" fontId="0" fillId="0" borderId="6" xfId="0" applyNumberFormat="1" applyFill="1" applyBorder="1"/>
    <xf numFmtId="0" fontId="5" fillId="6" borderId="11" xfId="0" applyFont="1" applyFill="1" applyBorder="1" applyAlignment="1"/>
    <xf numFmtId="0" fontId="5" fillId="6" borderId="12" xfId="0" applyFont="1" applyFill="1" applyBorder="1" applyAlignment="1"/>
    <xf numFmtId="0" fontId="5" fillId="6" borderId="13" xfId="0" applyFont="1" applyFill="1" applyBorder="1" applyAlignment="1"/>
    <xf numFmtId="0" fontId="3" fillId="6" borderId="7" xfId="0" applyFont="1" applyFill="1" applyBorder="1" applyAlignment="1">
      <alignment horizontal="center" wrapText="1"/>
    </xf>
    <xf numFmtId="166" fontId="10" fillId="0" borderId="1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3" fontId="0" fillId="2" borderId="2" xfId="0" applyNumberFormat="1" applyFill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3" fontId="0" fillId="0" borderId="6" xfId="0" applyNumberFormat="1" applyFill="1" applyBorder="1" applyAlignment="1">
      <alignment horizontal="center"/>
    </xf>
    <xf numFmtId="166" fontId="0" fillId="0" borderId="6" xfId="0" applyNumberFormat="1" applyBorder="1"/>
    <xf numFmtId="168" fontId="0" fillId="0" borderId="3" xfId="0" applyNumberFormat="1" applyFont="1" applyFill="1" applyBorder="1" applyAlignment="1">
      <alignment horizontal="right"/>
    </xf>
    <xf numFmtId="1" fontId="0" fillId="2" borderId="0" xfId="0" applyNumberFormat="1" applyFill="1"/>
    <xf numFmtId="170" fontId="10" fillId="0" borderId="4" xfId="1" applyNumberFormat="1" applyFont="1" applyFill="1" applyBorder="1" applyAlignment="1">
      <alignment horizontal="right"/>
    </xf>
    <xf numFmtId="170" fontId="10" fillId="0" borderId="2" xfId="1" applyNumberFormat="1" applyFont="1" applyFill="1" applyBorder="1" applyAlignment="1">
      <alignment horizontal="right"/>
    </xf>
    <xf numFmtId="3" fontId="4" fillId="0" borderId="2" xfId="0" applyNumberFormat="1" applyFont="1" applyFill="1" applyBorder="1" applyAlignment="1">
      <alignment horizontal="right"/>
    </xf>
    <xf numFmtId="3" fontId="4" fillId="0" borderId="2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right"/>
    </xf>
    <xf numFmtId="3" fontId="4" fillId="0" borderId="3" xfId="0" applyNumberFormat="1" applyFont="1" applyFill="1" applyBorder="1" applyAlignment="1">
      <alignment horizontal="center"/>
    </xf>
    <xf numFmtId="166" fontId="4" fillId="0" borderId="1" xfId="0" applyNumberFormat="1" applyFont="1" applyFill="1" applyBorder="1" applyAlignment="1">
      <alignment horizontal="right"/>
    </xf>
    <xf numFmtId="3" fontId="4" fillId="0" borderId="4" xfId="0" applyNumberFormat="1" applyFont="1" applyFill="1" applyBorder="1" applyAlignment="1">
      <alignment horizontal="right"/>
    </xf>
    <xf numFmtId="3" fontId="4" fillId="0" borderId="4" xfId="0" applyNumberFormat="1" applyFont="1" applyFill="1" applyBorder="1" applyAlignment="1">
      <alignment horizontal="center"/>
    </xf>
    <xf numFmtId="166" fontId="4" fillId="0" borderId="2" xfId="0" applyNumberFormat="1" applyFont="1" applyFill="1" applyBorder="1" applyAlignment="1">
      <alignment horizontal="right"/>
    </xf>
    <xf numFmtId="166" fontId="4" fillId="0" borderId="3" xfId="0" applyNumberFormat="1" applyFont="1" applyFill="1" applyBorder="1" applyAlignment="1">
      <alignment horizontal="right"/>
    </xf>
    <xf numFmtId="164" fontId="4" fillId="0" borderId="2" xfId="0" applyNumberFormat="1" applyFont="1" applyFill="1" applyBorder="1" applyAlignment="1">
      <alignment horizontal="right"/>
    </xf>
    <xf numFmtId="166" fontId="4" fillId="2" borderId="2" xfId="0" applyNumberFormat="1" applyFont="1" applyFill="1" applyBorder="1" applyAlignment="1">
      <alignment horizontal="right"/>
    </xf>
    <xf numFmtId="166" fontId="4" fillId="2" borderId="1" xfId="0" applyNumberFormat="1" applyFont="1" applyFill="1" applyBorder="1" applyAlignment="1">
      <alignment horizontal="right"/>
    </xf>
    <xf numFmtId="170" fontId="10" fillId="0" borderId="3" xfId="1" applyNumberFormat="1" applyFont="1" applyFill="1" applyBorder="1" applyAlignment="1">
      <alignment horizontal="right"/>
    </xf>
    <xf numFmtId="168" fontId="1" fillId="0" borderId="1" xfId="0" applyNumberFormat="1" applyFont="1" applyFill="1" applyBorder="1" applyAlignment="1">
      <alignment horizontal="center"/>
    </xf>
    <xf numFmtId="166" fontId="1" fillId="0" borderId="2" xfId="0" applyNumberFormat="1" applyFont="1" applyFill="1" applyBorder="1" applyAlignment="1">
      <alignment horizontal="center"/>
    </xf>
    <xf numFmtId="168" fontId="0" fillId="0" borderId="3" xfId="0" applyNumberFormat="1" applyFill="1" applyBorder="1" applyAlignment="1">
      <alignment horizontal="right"/>
    </xf>
    <xf numFmtId="0" fontId="1" fillId="2" borderId="0" xfId="0" applyFont="1" applyFill="1"/>
    <xf numFmtId="171" fontId="0" fillId="2" borderId="0" xfId="0" applyNumberFormat="1" applyFill="1"/>
    <xf numFmtId="171" fontId="14" fillId="7" borderId="0" xfId="0" applyNumberFormat="1" applyFont="1" applyFill="1" applyBorder="1"/>
    <xf numFmtId="171" fontId="5" fillId="5" borderId="12" xfId="0" applyNumberFormat="1" applyFont="1" applyFill="1" applyBorder="1" applyAlignment="1">
      <alignment horizontal="left"/>
    </xf>
    <xf numFmtId="171" fontId="3" fillId="5" borderId="7" xfId="0" applyNumberFormat="1" applyFont="1" applyFill="1" applyBorder="1" applyAlignment="1">
      <alignment horizontal="center" wrapText="1"/>
    </xf>
    <xf numFmtId="172" fontId="0" fillId="2" borderId="0" xfId="0" applyNumberFormat="1" applyFill="1"/>
    <xf numFmtId="0" fontId="3" fillId="2" borderId="7" xfId="0" applyFont="1" applyFill="1" applyBorder="1" applyAlignment="1">
      <alignment horizontal="center" vertical="center" textRotation="90"/>
    </xf>
    <xf numFmtId="0" fontId="3" fillId="0" borderId="7" xfId="0" applyFont="1" applyFill="1" applyBorder="1" applyAlignment="1">
      <alignment horizontal="center" vertical="center" textRotation="90"/>
    </xf>
    <xf numFmtId="0" fontId="3" fillId="9" borderId="7" xfId="0" applyFont="1" applyFill="1" applyBorder="1" applyAlignment="1">
      <alignment horizontal="center" wrapText="1"/>
    </xf>
    <xf numFmtId="3" fontId="0" fillId="0" borderId="4" xfId="0" applyNumberFormat="1" applyFill="1" applyBorder="1" applyAlignment="1">
      <alignment horizontal="right"/>
    </xf>
    <xf numFmtId="171" fontId="3" fillId="9" borderId="7" xfId="0" applyNumberFormat="1" applyFont="1" applyFill="1" applyBorder="1" applyAlignment="1">
      <alignment horizont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15" fillId="2" borderId="0" xfId="0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BD2E9"/>
      <rgbColor rgb="00003366"/>
      <rgbColor rgb="00339966"/>
      <rgbColor rgb="00003300"/>
      <rgbColor rgb="00333300"/>
      <rgbColor rgb="00993300"/>
      <rgbColor rgb="00993366"/>
      <rgbColor rgb="00333399"/>
      <rgbColor rgb="00095BA6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NHS_England\NW027\PPRT\DCVA\18%20weeks\Monthly%20Data\Missing%20data\RTT%20Overview%20Timeseries%20(to%20Oct%202022)%20-%20with%20estimates%20for%20missing%20trusts%20v6.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ll Time Series"/>
      <sheetName val="Working Days"/>
      <sheetName val="INPUT Published timeseries"/>
      <sheetName val="INPUT Additional items"/>
      <sheetName val="Adm adj"/>
      <sheetName val="Adm"/>
      <sheetName val="Non adm"/>
      <sheetName val="Non adm GUM"/>
      <sheetName val="Inc"/>
      <sheetName val="Starts"/>
      <sheetName val="Seasonal chart feed"/>
      <sheetName val="Seasonal charts"/>
      <sheetName val="CEO perf rep chart data"/>
      <sheetName val="Combined Submission table"/>
      <sheetName val="% admitted"/>
      <sheetName val="Charts"/>
      <sheetName val="Seasonality"/>
      <sheetName val="Completed Pathways Charts"/>
      <sheetName val="RTT story"/>
    </sheetNames>
    <sheetDataSet>
      <sheetData sheetId="0"/>
      <sheetData sheetId="1"/>
      <sheetData sheetId="2">
        <row r="191">
          <cell r="M191">
            <v>6482063</v>
          </cell>
        </row>
        <row r="192">
          <cell r="M192">
            <v>6605567</v>
          </cell>
        </row>
        <row r="193">
          <cell r="M193">
            <v>6725633</v>
          </cell>
        </row>
        <row r="194">
          <cell r="M194">
            <v>6838673</v>
          </cell>
        </row>
        <row r="195">
          <cell r="M195">
            <v>7003256</v>
          </cell>
        </row>
        <row r="196">
          <cell r="M196">
            <v>7071829</v>
          </cell>
        </row>
        <row r="197">
          <cell r="M197">
            <v>6953647</v>
          </cell>
        </row>
      </sheetData>
      <sheetData sheetId="3"/>
      <sheetData sheetId="4"/>
      <sheetData sheetId="5"/>
      <sheetData sheetId="6"/>
      <sheetData sheetId="7"/>
      <sheetData sheetId="8">
        <row r="15">
          <cell r="DC15">
            <v>0</v>
          </cell>
        </row>
        <row r="16">
          <cell r="DC16">
            <v>0</v>
          </cell>
        </row>
        <row r="17">
          <cell r="DC17">
            <v>0</v>
          </cell>
        </row>
        <row r="18">
          <cell r="DC18">
            <v>9067</v>
          </cell>
        </row>
        <row r="19">
          <cell r="DC19">
            <v>0</v>
          </cell>
        </row>
        <row r="20">
          <cell r="DC20">
            <v>0</v>
          </cell>
        </row>
        <row r="21">
          <cell r="DC21">
            <v>0</v>
          </cell>
        </row>
        <row r="22">
          <cell r="DC22">
            <v>0</v>
          </cell>
        </row>
        <row r="23">
          <cell r="DC23">
            <v>0</v>
          </cell>
        </row>
        <row r="24">
          <cell r="DC24">
            <v>39134</v>
          </cell>
        </row>
        <row r="25">
          <cell r="DC25">
            <v>39134</v>
          </cell>
        </row>
        <row r="26">
          <cell r="DC26">
            <v>39134</v>
          </cell>
        </row>
        <row r="27">
          <cell r="DC27">
            <v>39134</v>
          </cell>
        </row>
        <row r="28">
          <cell r="DC28">
            <v>39134</v>
          </cell>
        </row>
        <row r="29">
          <cell r="DC29">
            <v>39134</v>
          </cell>
        </row>
        <row r="30">
          <cell r="DC30">
            <v>39134</v>
          </cell>
        </row>
        <row r="31">
          <cell r="DC31">
            <v>39134</v>
          </cell>
        </row>
        <row r="32">
          <cell r="DC32">
            <v>39134</v>
          </cell>
        </row>
        <row r="33">
          <cell r="DC33">
            <v>62639</v>
          </cell>
        </row>
        <row r="34">
          <cell r="DC34">
            <v>33421</v>
          </cell>
        </row>
        <row r="35">
          <cell r="DC35">
            <v>0</v>
          </cell>
        </row>
        <row r="36">
          <cell r="DC36">
            <v>0</v>
          </cell>
        </row>
        <row r="37">
          <cell r="DC37">
            <v>549</v>
          </cell>
        </row>
        <row r="38">
          <cell r="DC38">
            <v>0</v>
          </cell>
        </row>
        <row r="39">
          <cell r="DC39">
            <v>26390</v>
          </cell>
        </row>
        <row r="40">
          <cell r="DC40">
            <v>30039</v>
          </cell>
        </row>
        <row r="41">
          <cell r="DC41">
            <v>69630</v>
          </cell>
        </row>
        <row r="42">
          <cell r="DC42">
            <v>30039</v>
          </cell>
        </row>
        <row r="43">
          <cell r="DC43">
            <v>30039</v>
          </cell>
        </row>
        <row r="44">
          <cell r="DC44">
            <v>30039</v>
          </cell>
        </row>
        <row r="45">
          <cell r="DC45">
            <v>26390</v>
          </cell>
        </row>
        <row r="46">
          <cell r="DC46">
            <v>26390</v>
          </cell>
        </row>
        <row r="47">
          <cell r="DC47">
            <v>44829</v>
          </cell>
        </row>
        <row r="48">
          <cell r="DC48">
            <v>44829</v>
          </cell>
        </row>
        <row r="49">
          <cell r="DC49">
            <v>20194</v>
          </cell>
        </row>
        <row r="50">
          <cell r="DC50">
            <v>20194</v>
          </cell>
        </row>
        <row r="51">
          <cell r="DC51">
            <v>36310</v>
          </cell>
        </row>
        <row r="52">
          <cell r="DC52">
            <v>36310</v>
          </cell>
        </row>
        <row r="53">
          <cell r="DC53">
            <v>20194</v>
          </cell>
        </row>
        <row r="54">
          <cell r="DC54">
            <v>0</v>
          </cell>
        </row>
        <row r="55">
          <cell r="DC55">
            <v>0</v>
          </cell>
        </row>
        <row r="56">
          <cell r="DC56">
            <v>0</v>
          </cell>
        </row>
        <row r="57">
          <cell r="DC57">
            <v>0</v>
          </cell>
        </row>
        <row r="58">
          <cell r="DC58">
            <v>0</v>
          </cell>
        </row>
        <row r="59">
          <cell r="DC59">
            <v>29983</v>
          </cell>
        </row>
        <row r="60">
          <cell r="DC60">
            <v>29983</v>
          </cell>
        </row>
        <row r="61">
          <cell r="DC61">
            <v>29983</v>
          </cell>
        </row>
        <row r="62">
          <cell r="DC62">
            <v>29983</v>
          </cell>
        </row>
        <row r="63">
          <cell r="DC63">
            <v>29983</v>
          </cell>
        </row>
        <row r="64">
          <cell r="DC64">
            <v>29983</v>
          </cell>
        </row>
        <row r="65">
          <cell r="DC65">
            <v>7437</v>
          </cell>
        </row>
        <row r="66">
          <cell r="DC66">
            <v>0</v>
          </cell>
        </row>
        <row r="67">
          <cell r="DC67">
            <v>43944</v>
          </cell>
        </row>
        <row r="68">
          <cell r="DC68">
            <v>43944</v>
          </cell>
        </row>
        <row r="69">
          <cell r="DC69">
            <v>60276</v>
          </cell>
        </row>
        <row r="70">
          <cell r="DC70">
            <v>60276</v>
          </cell>
        </row>
        <row r="71">
          <cell r="DC71">
            <v>60276</v>
          </cell>
        </row>
        <row r="72">
          <cell r="DC72">
            <v>60276</v>
          </cell>
        </row>
        <row r="73">
          <cell r="DC73">
            <v>60276</v>
          </cell>
        </row>
        <row r="74">
          <cell r="DC74">
            <v>16332</v>
          </cell>
        </row>
        <row r="75">
          <cell r="DC75">
            <v>0</v>
          </cell>
        </row>
        <row r="76">
          <cell r="DC76">
            <v>0</v>
          </cell>
        </row>
        <row r="77">
          <cell r="DC77">
            <v>0</v>
          </cell>
        </row>
        <row r="78">
          <cell r="DC78">
            <v>0</v>
          </cell>
        </row>
        <row r="79">
          <cell r="DC79">
            <v>0</v>
          </cell>
        </row>
        <row r="80">
          <cell r="DC80">
            <v>14861</v>
          </cell>
        </row>
        <row r="81">
          <cell r="DC81">
            <v>39253</v>
          </cell>
        </row>
        <row r="82">
          <cell r="DC82">
            <v>39253</v>
          </cell>
        </row>
        <row r="83">
          <cell r="DC83">
            <v>59908</v>
          </cell>
        </row>
        <row r="84">
          <cell r="DC84">
            <v>59908</v>
          </cell>
        </row>
        <row r="85">
          <cell r="DC85">
            <v>101048</v>
          </cell>
        </row>
        <row r="86">
          <cell r="DC86">
            <v>140838</v>
          </cell>
        </row>
        <row r="87">
          <cell r="DC87">
            <v>99698</v>
          </cell>
        </row>
        <row r="88">
          <cell r="DC88">
            <v>99698</v>
          </cell>
        </row>
        <row r="89">
          <cell r="DC89">
            <v>84837</v>
          </cell>
        </row>
        <row r="90">
          <cell r="DC90">
            <v>157790</v>
          </cell>
        </row>
        <row r="91">
          <cell r="DC91">
            <v>157790</v>
          </cell>
        </row>
        <row r="92">
          <cell r="DC92">
            <v>233368</v>
          </cell>
        </row>
        <row r="93">
          <cell r="DC93">
            <v>233368</v>
          </cell>
        </row>
        <row r="94">
          <cell r="DC94">
            <v>233368</v>
          </cell>
        </row>
        <row r="95">
          <cell r="DC95">
            <v>246400</v>
          </cell>
        </row>
        <row r="96">
          <cell r="DC96">
            <v>217638</v>
          </cell>
        </row>
        <row r="97">
          <cell r="DC97">
            <v>217638</v>
          </cell>
        </row>
        <row r="98">
          <cell r="DC98">
            <v>202416</v>
          </cell>
        </row>
        <row r="99">
          <cell r="DC99">
            <v>262783</v>
          </cell>
        </row>
        <row r="100">
          <cell r="DC100">
            <v>219938</v>
          </cell>
        </row>
        <row r="101">
          <cell r="DC101">
            <v>212866</v>
          </cell>
        </row>
        <row r="102">
          <cell r="DC102">
            <v>212396</v>
          </cell>
        </row>
        <row r="103">
          <cell r="DC103">
            <v>185422</v>
          </cell>
        </row>
        <row r="104">
          <cell r="DC104">
            <v>185422</v>
          </cell>
        </row>
        <row r="105">
          <cell r="DC105">
            <v>218904</v>
          </cell>
        </row>
        <row r="106">
          <cell r="DC106">
            <v>218904</v>
          </cell>
        </row>
        <row r="107">
          <cell r="DC107">
            <v>233602</v>
          </cell>
        </row>
        <row r="108">
          <cell r="DC108">
            <v>233602</v>
          </cell>
        </row>
        <row r="109">
          <cell r="DC109">
            <v>233602</v>
          </cell>
        </row>
        <row r="110">
          <cell r="DC110">
            <v>170703</v>
          </cell>
        </row>
        <row r="111">
          <cell r="DC111">
            <v>182554</v>
          </cell>
        </row>
        <row r="112">
          <cell r="DC112">
            <v>182554</v>
          </cell>
        </row>
        <row r="113">
          <cell r="DC113">
            <v>219779</v>
          </cell>
        </row>
        <row r="114">
          <cell r="DC114">
            <v>219779</v>
          </cell>
        </row>
        <row r="115">
          <cell r="DC115">
            <v>219779</v>
          </cell>
        </row>
        <row r="116">
          <cell r="DC116">
            <v>219779</v>
          </cell>
        </row>
        <row r="117">
          <cell r="DC117">
            <v>148962</v>
          </cell>
        </row>
        <row r="118">
          <cell r="DC118">
            <v>137111</v>
          </cell>
        </row>
        <row r="119">
          <cell r="DC119">
            <v>179554</v>
          </cell>
        </row>
        <row r="120">
          <cell r="DC120">
            <v>177395</v>
          </cell>
        </row>
        <row r="121">
          <cell r="DC121">
            <v>162697</v>
          </cell>
        </row>
        <row r="122">
          <cell r="DC122">
            <v>162697</v>
          </cell>
        </row>
        <row r="123">
          <cell r="DC123">
            <v>162697</v>
          </cell>
        </row>
        <row r="124">
          <cell r="DC124">
            <v>162697</v>
          </cell>
        </row>
        <row r="125">
          <cell r="DC125">
            <v>179924</v>
          </cell>
        </row>
        <row r="126">
          <cell r="DC126">
            <v>179924</v>
          </cell>
        </row>
        <row r="127">
          <cell r="DC127">
            <v>179924</v>
          </cell>
        </row>
        <row r="128">
          <cell r="DC128">
            <v>237801</v>
          </cell>
        </row>
        <row r="129">
          <cell r="DC129">
            <v>265808</v>
          </cell>
        </row>
        <row r="130">
          <cell r="DC130">
            <v>298025</v>
          </cell>
        </row>
        <row r="131">
          <cell r="DC131">
            <v>228602</v>
          </cell>
        </row>
        <row r="132">
          <cell r="DC132">
            <v>253483</v>
          </cell>
        </row>
        <row r="133">
          <cell r="DC133">
            <v>250585</v>
          </cell>
        </row>
        <row r="134">
          <cell r="DC134">
            <v>250585</v>
          </cell>
        </row>
        <row r="135">
          <cell r="DC135">
            <v>175007</v>
          </cell>
        </row>
        <row r="136">
          <cell r="DC136">
            <v>187485</v>
          </cell>
        </row>
        <row r="137">
          <cell r="DC137">
            <v>187485</v>
          </cell>
        </row>
        <row r="138">
          <cell r="DC138">
            <v>187485</v>
          </cell>
        </row>
        <row r="139">
          <cell r="DC139">
            <v>187485</v>
          </cell>
        </row>
        <row r="140">
          <cell r="DC140">
            <v>187485</v>
          </cell>
        </row>
        <row r="141">
          <cell r="DC141">
            <v>153725</v>
          </cell>
        </row>
        <row r="142">
          <cell r="DC142">
            <v>153725</v>
          </cell>
        </row>
        <row r="143">
          <cell r="DC143">
            <v>133219</v>
          </cell>
        </row>
        <row r="144">
          <cell r="DC144">
            <v>95994</v>
          </cell>
        </row>
        <row r="145">
          <cell r="DC145">
            <v>161947</v>
          </cell>
        </row>
        <row r="146">
          <cell r="DC146">
            <v>112053</v>
          </cell>
        </row>
        <row r="147">
          <cell r="DC147">
            <v>112053</v>
          </cell>
        </row>
        <row r="148">
          <cell r="DC148">
            <v>112053</v>
          </cell>
        </row>
        <row r="149">
          <cell r="DC149">
            <v>112053</v>
          </cell>
        </row>
        <row r="150">
          <cell r="DC150">
            <v>150327</v>
          </cell>
        </row>
        <row r="151">
          <cell r="DC151">
            <v>150327</v>
          </cell>
        </row>
        <row r="152">
          <cell r="DC152">
            <v>150327</v>
          </cell>
        </row>
        <row r="153">
          <cell r="DC153">
            <v>150327</v>
          </cell>
        </row>
        <row r="154">
          <cell r="DC154">
            <v>150327</v>
          </cell>
        </row>
        <row r="155">
          <cell r="DC155">
            <v>150327</v>
          </cell>
        </row>
        <row r="156">
          <cell r="DC156">
            <v>150327</v>
          </cell>
        </row>
        <row r="157">
          <cell r="DC157">
            <v>150327</v>
          </cell>
        </row>
        <row r="158">
          <cell r="DC158">
            <v>150327</v>
          </cell>
        </row>
        <row r="159">
          <cell r="DC159">
            <v>104227</v>
          </cell>
        </row>
        <row r="160">
          <cell r="DC160">
            <v>104227</v>
          </cell>
        </row>
        <row r="161">
          <cell r="DC161">
            <v>104227</v>
          </cell>
        </row>
        <row r="162">
          <cell r="DC162">
            <v>74986</v>
          </cell>
        </row>
        <row r="163">
          <cell r="DC163">
            <v>65953</v>
          </cell>
        </row>
        <row r="164">
          <cell r="DC164">
            <v>65953</v>
          </cell>
        </row>
        <row r="165">
          <cell r="DC165">
            <v>65953</v>
          </cell>
        </row>
        <row r="166">
          <cell r="DC166">
            <v>65953</v>
          </cell>
        </row>
        <row r="167">
          <cell r="DC167">
            <v>65953</v>
          </cell>
        </row>
        <row r="168">
          <cell r="DC168">
            <v>65953</v>
          </cell>
        </row>
        <row r="169">
          <cell r="DC169">
            <v>65953</v>
          </cell>
        </row>
        <row r="170">
          <cell r="DC170">
            <v>0</v>
          </cell>
        </row>
        <row r="171">
          <cell r="DC171">
            <v>0</v>
          </cell>
        </row>
        <row r="172">
          <cell r="DC172">
            <v>0</v>
          </cell>
        </row>
        <row r="173">
          <cell r="DC173">
            <v>0</v>
          </cell>
        </row>
        <row r="174">
          <cell r="DC174">
            <v>0</v>
          </cell>
        </row>
        <row r="175">
          <cell r="DC175">
            <v>25051</v>
          </cell>
        </row>
        <row r="176">
          <cell r="DC176">
            <v>25051</v>
          </cell>
        </row>
        <row r="177">
          <cell r="DC177">
            <v>0</v>
          </cell>
        </row>
        <row r="178">
          <cell r="DC178">
            <v>0</v>
          </cell>
        </row>
        <row r="179">
          <cell r="DC179">
            <v>0</v>
          </cell>
        </row>
        <row r="180">
          <cell r="DC180">
            <v>0</v>
          </cell>
        </row>
        <row r="181">
          <cell r="DC181">
            <v>0</v>
          </cell>
        </row>
        <row r="182">
          <cell r="DC182">
            <v>0</v>
          </cell>
        </row>
        <row r="183">
          <cell r="DC183">
            <v>43443</v>
          </cell>
        </row>
        <row r="184">
          <cell r="DC184">
            <v>58973</v>
          </cell>
        </row>
        <row r="185">
          <cell r="DC185">
            <v>58973</v>
          </cell>
        </row>
        <row r="186">
          <cell r="DC186">
            <v>96967</v>
          </cell>
        </row>
        <row r="187">
          <cell r="DC187">
            <v>66943</v>
          </cell>
        </row>
        <row r="188">
          <cell r="DC188">
            <v>66943</v>
          </cell>
        </row>
        <row r="189">
          <cell r="DC189">
            <v>258724</v>
          </cell>
        </row>
      </sheetData>
      <sheetData sheetId="9"/>
      <sheetData sheetId="10"/>
      <sheetData sheetId="11"/>
      <sheetData sheetId="12"/>
      <sheetData sheetId="13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220"/>
  <sheetViews>
    <sheetView tabSelected="1" zoomScale="85" zoomScaleNormal="85" workbookViewId="0">
      <pane xSplit="3" ySplit="11" topLeftCell="D12" activePane="bottomRight" state="frozen"/>
      <selection pane="topRight" activeCell="D1" sqref="D1"/>
      <selection pane="bottomLeft" activeCell="A6" sqref="A6"/>
      <selection pane="bottomRight" activeCell="B9" sqref="B9"/>
    </sheetView>
  </sheetViews>
  <sheetFormatPr defaultColWidth="9.140625" defaultRowHeight="12.75" x14ac:dyDescent="0.2"/>
  <cols>
    <col min="1" max="1" width="2" style="1" customWidth="1"/>
    <col min="2" max="2" width="9.42578125" style="1" customWidth="1"/>
    <col min="3" max="4" width="9.5703125" style="1" customWidth="1"/>
    <col min="5" max="5" width="12.140625" style="1" customWidth="1"/>
    <col min="6" max="6" width="10.42578125" style="1" customWidth="1"/>
    <col min="7" max="7" width="16" style="1" customWidth="1"/>
    <col min="8" max="8" width="9.42578125" style="1" customWidth="1"/>
    <col min="9" max="9" width="9.140625" style="1" customWidth="1"/>
    <col min="10" max="10" width="16.85546875" style="1" customWidth="1"/>
    <col min="11" max="11" width="9" style="1" customWidth="1"/>
    <col min="12" max="12" width="16.85546875" style="1" customWidth="1"/>
    <col min="13" max="13" width="9" style="1" customWidth="1"/>
    <col min="14" max="14" width="9" style="130" customWidth="1"/>
    <col min="15" max="15" width="16.85546875" style="130" customWidth="1"/>
    <col min="16" max="16" width="9" style="1" customWidth="1"/>
    <col min="17" max="17" width="16.85546875" style="1" customWidth="1"/>
    <col min="18" max="18" width="12.42578125" style="1" customWidth="1"/>
    <col min="19" max="19" width="16.85546875" style="1" customWidth="1"/>
    <col min="20" max="20" width="10" style="1" customWidth="1"/>
    <col min="21" max="21" width="12.140625" style="1" customWidth="1"/>
    <col min="22" max="22" width="10.5703125" style="1" customWidth="1"/>
    <col min="23" max="23" width="9" style="1" customWidth="1"/>
    <col min="24" max="24" width="10.140625" style="1" customWidth="1"/>
    <col min="25" max="25" width="16.85546875" style="1" customWidth="1"/>
    <col min="26" max="26" width="9.42578125" style="1" customWidth="1"/>
    <col min="27" max="27" width="12.140625" style="1" customWidth="1"/>
    <col min="28" max="28" width="10.42578125" style="1" customWidth="1"/>
    <col min="29" max="29" width="9" style="1" customWidth="1"/>
    <col min="30" max="30" width="9.85546875" style="1" customWidth="1"/>
    <col min="31" max="31" width="16.85546875" style="1" customWidth="1"/>
    <col min="32" max="32" width="11.7109375" style="1" customWidth="1"/>
    <col min="33" max="33" width="16.85546875" style="1" customWidth="1"/>
    <col min="34" max="34" width="10.85546875" style="1" customWidth="1"/>
    <col min="35" max="35" width="9.42578125" style="1" customWidth="1"/>
    <col min="36" max="36" width="12.42578125" style="1" customWidth="1"/>
    <col min="37" max="37" width="10.42578125" style="1" customWidth="1"/>
    <col min="38" max="38" width="9" style="1" customWidth="1"/>
    <col min="39" max="39" width="9.85546875" style="1" customWidth="1"/>
    <col min="40" max="40" width="10.85546875" style="1" customWidth="1"/>
    <col min="41" max="41" width="9.140625" style="1"/>
    <col min="42" max="42" width="16.7109375" style="1" bestFit="1" customWidth="1"/>
    <col min="43" max="16384" width="9.140625" style="1"/>
  </cols>
  <sheetData>
    <row r="1" spans="2:42" ht="10.5" customHeight="1" x14ac:dyDescent="0.2"/>
    <row r="2" spans="2:42" ht="15" x14ac:dyDescent="0.2">
      <c r="B2" s="12" t="s">
        <v>0</v>
      </c>
      <c r="C2" s="13" t="s">
        <v>1</v>
      </c>
    </row>
    <row r="3" spans="2:42" ht="15.75" x14ac:dyDescent="0.25">
      <c r="B3" s="2"/>
    </row>
    <row r="4" spans="2:42" ht="15" x14ac:dyDescent="0.2">
      <c r="B4" s="12" t="s">
        <v>2</v>
      </c>
      <c r="C4" s="15" t="s">
        <v>57</v>
      </c>
      <c r="F4" s="92"/>
      <c r="G4" s="92"/>
      <c r="H4" s="92"/>
      <c r="I4" s="92"/>
      <c r="J4" s="92"/>
      <c r="K4" s="92"/>
      <c r="L4" s="92"/>
      <c r="M4" s="92"/>
      <c r="N4" s="131"/>
      <c r="O4" s="131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</row>
    <row r="5" spans="2:42" x14ac:dyDescent="0.2">
      <c r="B5" s="12" t="s">
        <v>3</v>
      </c>
      <c r="C5" s="14" t="s">
        <v>4</v>
      </c>
      <c r="F5" s="92"/>
      <c r="G5" s="92"/>
      <c r="H5" s="92"/>
      <c r="I5" s="92"/>
      <c r="J5" s="92"/>
      <c r="K5" s="92"/>
      <c r="L5" s="92"/>
      <c r="M5" s="92"/>
      <c r="N5" s="131"/>
      <c r="O5" s="131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</row>
    <row r="6" spans="2:42" x14ac:dyDescent="0.2">
      <c r="B6" s="12" t="s">
        <v>5</v>
      </c>
      <c r="C6" s="14" t="s">
        <v>6</v>
      </c>
      <c r="F6" s="92"/>
      <c r="G6" s="92"/>
      <c r="H6" s="92"/>
      <c r="I6" s="92"/>
      <c r="J6" s="92"/>
      <c r="K6" s="92"/>
      <c r="L6" s="92"/>
      <c r="M6" s="92"/>
      <c r="N6" s="131"/>
      <c r="O6" s="131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</row>
    <row r="7" spans="2:42" x14ac:dyDescent="0.2">
      <c r="B7" s="12" t="s">
        <v>7</v>
      </c>
      <c r="C7" s="14" t="s">
        <v>8</v>
      </c>
      <c r="F7" s="92"/>
      <c r="G7" s="92"/>
      <c r="H7" s="92"/>
      <c r="I7" s="92"/>
      <c r="J7" s="92"/>
      <c r="K7" s="92"/>
      <c r="L7" s="92"/>
      <c r="M7" s="92"/>
      <c r="N7" s="131"/>
      <c r="O7" s="131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86"/>
      <c r="AE7" s="86"/>
      <c r="AF7" s="86"/>
      <c r="AG7" s="86"/>
    </row>
    <row r="8" spans="2:42" x14ac:dyDescent="0.2">
      <c r="B8" s="142" t="s">
        <v>67</v>
      </c>
      <c r="C8" s="14"/>
      <c r="F8" s="92"/>
      <c r="G8" s="92"/>
      <c r="H8" s="92"/>
      <c r="I8" s="92"/>
      <c r="J8" s="92"/>
      <c r="K8" s="92"/>
      <c r="L8" s="92"/>
      <c r="M8" s="92"/>
      <c r="N8" s="131"/>
      <c r="O8" s="131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86"/>
      <c r="AE8" s="86"/>
      <c r="AF8" s="86"/>
      <c r="AG8" s="86"/>
    </row>
    <row r="9" spans="2:42" x14ac:dyDescent="0.2">
      <c r="B9" s="76"/>
      <c r="AD9" s="18"/>
      <c r="AE9" s="18"/>
      <c r="AF9" s="18"/>
      <c r="AG9" s="18"/>
    </row>
    <row r="10" spans="2:42" ht="34.5" customHeight="1" x14ac:dyDescent="0.25">
      <c r="B10" s="77" t="s">
        <v>9</v>
      </c>
      <c r="C10" s="77" t="s">
        <v>10</v>
      </c>
      <c r="D10" s="80" t="s">
        <v>11</v>
      </c>
      <c r="E10" s="81"/>
      <c r="F10" s="81"/>
      <c r="G10" s="81"/>
      <c r="H10" s="81"/>
      <c r="I10" s="81"/>
      <c r="J10" s="81"/>
      <c r="K10" s="81"/>
      <c r="L10" s="81"/>
      <c r="M10" s="81"/>
      <c r="N10" s="132"/>
      <c r="O10" s="132"/>
      <c r="P10" s="81"/>
      <c r="Q10" s="81"/>
      <c r="R10" s="81"/>
      <c r="S10" s="81"/>
      <c r="T10" s="82" t="s">
        <v>12</v>
      </c>
      <c r="U10" s="83"/>
      <c r="V10" s="83"/>
      <c r="W10" s="83"/>
      <c r="X10" s="83"/>
      <c r="Y10" s="83"/>
      <c r="Z10" s="84" t="s">
        <v>13</v>
      </c>
      <c r="AA10" s="85"/>
      <c r="AB10" s="85"/>
      <c r="AC10" s="85"/>
      <c r="AD10" s="85"/>
      <c r="AE10" s="85"/>
      <c r="AF10" s="140" t="s">
        <v>14</v>
      </c>
      <c r="AG10" s="141"/>
      <c r="AI10" s="98" t="s">
        <v>15</v>
      </c>
      <c r="AJ10" s="99"/>
      <c r="AK10" s="99"/>
      <c r="AL10" s="99"/>
      <c r="AM10" s="100"/>
    </row>
    <row r="11" spans="2:42" ht="51" x14ac:dyDescent="0.2">
      <c r="B11" s="78"/>
      <c r="C11" s="78"/>
      <c r="D11" s="75" t="s">
        <v>16</v>
      </c>
      <c r="E11" s="75" t="s">
        <v>17</v>
      </c>
      <c r="F11" s="75" t="s">
        <v>18</v>
      </c>
      <c r="G11" s="137" t="s">
        <v>61</v>
      </c>
      <c r="H11" s="75" t="s">
        <v>19</v>
      </c>
      <c r="I11" s="75" t="s">
        <v>20</v>
      </c>
      <c r="J11" s="137" t="s">
        <v>62</v>
      </c>
      <c r="K11" s="75" t="s">
        <v>21</v>
      </c>
      <c r="L11" s="137" t="s">
        <v>63</v>
      </c>
      <c r="M11" s="75" t="s">
        <v>22</v>
      </c>
      <c r="N11" s="133" t="s">
        <v>56</v>
      </c>
      <c r="O11" s="139" t="s">
        <v>64</v>
      </c>
      <c r="P11" s="75" t="s">
        <v>53</v>
      </c>
      <c r="Q11" s="137" t="s">
        <v>65</v>
      </c>
      <c r="R11" s="75" t="s">
        <v>23</v>
      </c>
      <c r="S11" s="137" t="s">
        <v>58</v>
      </c>
      <c r="T11" s="73" t="s">
        <v>16</v>
      </c>
      <c r="U11" s="73" t="s">
        <v>24</v>
      </c>
      <c r="V11" s="73" t="s">
        <v>18</v>
      </c>
      <c r="W11" s="73" t="s">
        <v>21</v>
      </c>
      <c r="X11" s="73" t="s">
        <v>25</v>
      </c>
      <c r="Y11" s="137" t="s">
        <v>59</v>
      </c>
      <c r="Z11" s="74" t="s">
        <v>16</v>
      </c>
      <c r="AA11" s="74" t="s">
        <v>24</v>
      </c>
      <c r="AB11" s="74" t="s">
        <v>18</v>
      </c>
      <c r="AC11" s="74" t="s">
        <v>21</v>
      </c>
      <c r="AD11" s="74" t="s">
        <v>25</v>
      </c>
      <c r="AE11" s="137" t="s">
        <v>59</v>
      </c>
      <c r="AF11" s="96" t="s">
        <v>26</v>
      </c>
      <c r="AG11" s="137" t="s">
        <v>66</v>
      </c>
      <c r="AI11" s="101" t="s">
        <v>16</v>
      </c>
      <c r="AJ11" s="101" t="s">
        <v>24</v>
      </c>
      <c r="AK11" s="101" t="s">
        <v>18</v>
      </c>
      <c r="AL11" s="101" t="s">
        <v>21</v>
      </c>
      <c r="AM11" s="101" t="s">
        <v>25</v>
      </c>
    </row>
    <row r="12" spans="2:42" x14ac:dyDescent="0.2">
      <c r="B12" s="135" t="s">
        <v>27</v>
      </c>
      <c r="C12" s="3">
        <v>39173</v>
      </c>
      <c r="D12" s="6" t="s">
        <v>28</v>
      </c>
      <c r="E12" s="6" t="s">
        <v>28</v>
      </c>
      <c r="F12" s="6" t="s">
        <v>28</v>
      </c>
      <c r="G12" s="6" t="s">
        <v>28</v>
      </c>
      <c r="H12" s="6" t="s">
        <v>28</v>
      </c>
      <c r="I12" s="6" t="s">
        <v>28</v>
      </c>
      <c r="J12" s="6" t="s">
        <v>28</v>
      </c>
      <c r="K12" s="6" t="s">
        <v>28</v>
      </c>
      <c r="L12" s="6" t="s">
        <v>28</v>
      </c>
      <c r="M12" s="6" t="s">
        <v>28</v>
      </c>
      <c r="N12" s="6" t="s">
        <v>28</v>
      </c>
      <c r="O12" s="6" t="s">
        <v>28</v>
      </c>
      <c r="P12" s="6" t="s">
        <v>28</v>
      </c>
      <c r="Q12" s="6" t="s">
        <v>28</v>
      </c>
      <c r="R12" s="6" t="s">
        <v>28</v>
      </c>
      <c r="S12" s="6" t="s">
        <v>28</v>
      </c>
      <c r="T12" s="23">
        <v>17.488461538461539</v>
      </c>
      <c r="U12" s="23" t="s">
        <v>29</v>
      </c>
      <c r="V12" s="24">
        <v>94658</v>
      </c>
      <c r="W12" s="24">
        <v>21169</v>
      </c>
      <c r="X12" s="24">
        <v>246013</v>
      </c>
      <c r="Y12" s="24">
        <v>246013</v>
      </c>
      <c r="Z12" s="6" t="s">
        <v>28</v>
      </c>
      <c r="AA12" s="6" t="s">
        <v>28</v>
      </c>
      <c r="AB12" s="6" t="s">
        <v>28</v>
      </c>
      <c r="AC12" s="6" t="s">
        <v>28</v>
      </c>
      <c r="AD12" s="6" t="s">
        <v>28</v>
      </c>
      <c r="AE12" s="6" t="s">
        <v>28</v>
      </c>
      <c r="AF12" s="102" t="s">
        <v>28</v>
      </c>
      <c r="AG12" s="102" t="s">
        <v>28</v>
      </c>
      <c r="AI12" s="6" t="s">
        <v>28</v>
      </c>
      <c r="AJ12" s="6" t="s">
        <v>28</v>
      </c>
      <c r="AK12" s="6" t="s">
        <v>28</v>
      </c>
      <c r="AL12" s="6" t="s">
        <v>28</v>
      </c>
      <c r="AM12" s="6" t="s">
        <v>28</v>
      </c>
      <c r="AP12" s="134"/>
    </row>
    <row r="13" spans="2:42" x14ac:dyDescent="0.2">
      <c r="B13" s="135"/>
      <c r="C13" s="4">
        <v>39203</v>
      </c>
      <c r="D13" s="7" t="s">
        <v>28</v>
      </c>
      <c r="E13" s="7" t="s">
        <v>28</v>
      </c>
      <c r="F13" s="7" t="s">
        <v>28</v>
      </c>
      <c r="G13" s="7" t="s">
        <v>28</v>
      </c>
      <c r="H13" s="7" t="s">
        <v>28</v>
      </c>
      <c r="I13" s="7" t="s">
        <v>28</v>
      </c>
      <c r="J13" s="7" t="s">
        <v>28</v>
      </c>
      <c r="K13" s="7" t="s">
        <v>28</v>
      </c>
      <c r="L13" s="7" t="s">
        <v>28</v>
      </c>
      <c r="M13" s="7" t="s">
        <v>28</v>
      </c>
      <c r="N13" s="7" t="s">
        <v>28</v>
      </c>
      <c r="O13" s="7" t="s">
        <v>28</v>
      </c>
      <c r="P13" s="7" t="s">
        <v>28</v>
      </c>
      <c r="Q13" s="7" t="s">
        <v>28</v>
      </c>
      <c r="R13" s="7" t="s">
        <v>28</v>
      </c>
      <c r="S13" s="7" t="s">
        <v>28</v>
      </c>
      <c r="T13" s="26">
        <v>16.66707202993452</v>
      </c>
      <c r="U13" s="26" t="s">
        <v>29</v>
      </c>
      <c r="V13" s="27">
        <v>114950</v>
      </c>
      <c r="W13" s="27">
        <v>24605</v>
      </c>
      <c r="X13" s="27">
        <v>277540</v>
      </c>
      <c r="Y13" s="27">
        <v>277540</v>
      </c>
      <c r="Z13" s="7" t="s">
        <v>28</v>
      </c>
      <c r="AA13" s="7" t="s">
        <v>28</v>
      </c>
      <c r="AB13" s="7" t="s">
        <v>28</v>
      </c>
      <c r="AC13" s="7" t="s">
        <v>28</v>
      </c>
      <c r="AD13" s="7" t="s">
        <v>28</v>
      </c>
      <c r="AE13" s="7" t="s">
        <v>28</v>
      </c>
      <c r="AF13" s="7" t="s">
        <v>28</v>
      </c>
      <c r="AG13" s="7" t="s">
        <v>28</v>
      </c>
      <c r="AI13" s="7" t="s">
        <v>28</v>
      </c>
      <c r="AJ13" s="7" t="s">
        <v>28</v>
      </c>
      <c r="AK13" s="7" t="s">
        <v>28</v>
      </c>
      <c r="AL13" s="7" t="s">
        <v>28</v>
      </c>
      <c r="AM13" s="7" t="s">
        <v>28</v>
      </c>
      <c r="AP13" s="134"/>
    </row>
    <row r="14" spans="2:42" x14ac:dyDescent="0.2">
      <c r="B14" s="135"/>
      <c r="C14" s="4">
        <v>39234</v>
      </c>
      <c r="D14" s="7" t="s">
        <v>28</v>
      </c>
      <c r="E14" s="7" t="s">
        <v>28</v>
      </c>
      <c r="F14" s="7" t="s">
        <v>28</v>
      </c>
      <c r="G14" s="7" t="s">
        <v>28</v>
      </c>
      <c r="H14" s="7" t="s">
        <v>28</v>
      </c>
      <c r="I14" s="7" t="s">
        <v>28</v>
      </c>
      <c r="J14" s="7" t="s">
        <v>28</v>
      </c>
      <c r="K14" s="7" t="s">
        <v>28</v>
      </c>
      <c r="L14" s="7" t="s">
        <v>28</v>
      </c>
      <c r="M14" s="7" t="s">
        <v>28</v>
      </c>
      <c r="N14" s="7" t="s">
        <v>28</v>
      </c>
      <c r="O14" s="7" t="s">
        <v>28</v>
      </c>
      <c r="P14" s="7" t="s">
        <v>28</v>
      </c>
      <c r="Q14" s="7" t="s">
        <v>28</v>
      </c>
      <c r="R14" s="7" t="s">
        <v>28</v>
      </c>
      <c r="S14" s="7" t="s">
        <v>28</v>
      </c>
      <c r="T14" s="26">
        <v>16.366990640658745</v>
      </c>
      <c r="U14" s="26" t="s">
        <v>29</v>
      </c>
      <c r="V14" s="27">
        <v>121336</v>
      </c>
      <c r="W14" s="27">
        <v>25240</v>
      </c>
      <c r="X14" s="27">
        <v>285744</v>
      </c>
      <c r="Y14" s="27">
        <v>285744</v>
      </c>
      <c r="Z14" s="7" t="s">
        <v>28</v>
      </c>
      <c r="AA14" s="7" t="s">
        <v>28</v>
      </c>
      <c r="AB14" s="7" t="s">
        <v>28</v>
      </c>
      <c r="AC14" s="7" t="s">
        <v>28</v>
      </c>
      <c r="AD14" s="7" t="s">
        <v>28</v>
      </c>
      <c r="AE14" s="7" t="s">
        <v>28</v>
      </c>
      <c r="AF14" s="7" t="s">
        <v>28</v>
      </c>
      <c r="AG14" s="7" t="s">
        <v>28</v>
      </c>
      <c r="AI14" s="7" t="s">
        <v>28</v>
      </c>
      <c r="AJ14" s="7" t="s">
        <v>28</v>
      </c>
      <c r="AK14" s="7" t="s">
        <v>28</v>
      </c>
      <c r="AL14" s="7" t="s">
        <v>28</v>
      </c>
      <c r="AM14" s="7" t="s">
        <v>28</v>
      </c>
      <c r="AP14" s="134"/>
    </row>
    <row r="15" spans="2:42" x14ac:dyDescent="0.2">
      <c r="B15" s="135"/>
      <c r="C15" s="4">
        <v>39264</v>
      </c>
      <c r="D15" s="7" t="s">
        <v>28</v>
      </c>
      <c r="E15" s="7" t="s">
        <v>28</v>
      </c>
      <c r="F15" s="7" t="s">
        <v>28</v>
      </c>
      <c r="G15" s="7" t="s">
        <v>28</v>
      </c>
      <c r="H15" s="7" t="s">
        <v>28</v>
      </c>
      <c r="I15" s="7" t="s">
        <v>28</v>
      </c>
      <c r="J15" s="7" t="s">
        <v>28</v>
      </c>
      <c r="K15" s="7" t="s">
        <v>28</v>
      </c>
      <c r="L15" s="7" t="s">
        <v>28</v>
      </c>
      <c r="M15" s="7" t="s">
        <v>28</v>
      </c>
      <c r="N15" s="7" t="s">
        <v>28</v>
      </c>
      <c r="O15" s="7" t="s">
        <v>28</v>
      </c>
      <c r="P15" s="7" t="s">
        <v>28</v>
      </c>
      <c r="Q15" s="7" t="s">
        <v>28</v>
      </c>
      <c r="R15" s="7" t="s">
        <v>28</v>
      </c>
      <c r="S15" s="7" t="s">
        <v>28</v>
      </c>
      <c r="T15" s="26">
        <v>16.446450374934589</v>
      </c>
      <c r="U15" s="26" t="s">
        <v>29</v>
      </c>
      <c r="V15" s="27">
        <v>123853.00000099999</v>
      </c>
      <c r="W15" s="27">
        <v>24672</v>
      </c>
      <c r="X15" s="27">
        <v>297504.00000100001</v>
      </c>
      <c r="Y15" s="27">
        <v>297504.00000100001</v>
      </c>
      <c r="Z15" s="7" t="s">
        <v>28</v>
      </c>
      <c r="AA15" s="7" t="s">
        <v>28</v>
      </c>
      <c r="AB15" s="7" t="s">
        <v>28</v>
      </c>
      <c r="AC15" s="7" t="s">
        <v>28</v>
      </c>
      <c r="AD15" s="7" t="s">
        <v>28</v>
      </c>
      <c r="AE15" s="7" t="s">
        <v>28</v>
      </c>
      <c r="AF15" s="7" t="s">
        <v>28</v>
      </c>
      <c r="AG15" s="7" t="s">
        <v>28</v>
      </c>
      <c r="AI15" s="7" t="s">
        <v>28</v>
      </c>
      <c r="AJ15" s="7" t="s">
        <v>28</v>
      </c>
      <c r="AK15" s="7" t="s">
        <v>28</v>
      </c>
      <c r="AL15" s="7" t="s">
        <v>28</v>
      </c>
      <c r="AM15" s="7" t="s">
        <v>28</v>
      </c>
      <c r="AP15" s="134"/>
    </row>
    <row r="16" spans="2:42" x14ac:dyDescent="0.2">
      <c r="B16" s="135"/>
      <c r="C16" s="4">
        <v>39295</v>
      </c>
      <c r="D16" s="26">
        <v>14.287783185098171</v>
      </c>
      <c r="E16" s="26" t="s">
        <v>29</v>
      </c>
      <c r="F16" s="27">
        <v>2395656</v>
      </c>
      <c r="G16" s="27">
        <v>2395656</v>
      </c>
      <c r="H16" s="28">
        <v>0.57216882646035061</v>
      </c>
      <c r="I16" s="27">
        <v>1791318</v>
      </c>
      <c r="J16" s="27">
        <v>1791318</v>
      </c>
      <c r="K16" s="27">
        <v>578682</v>
      </c>
      <c r="L16" s="27">
        <v>578682</v>
      </c>
      <c r="M16" s="28">
        <v>0.13821007725388312</v>
      </c>
      <c r="N16" s="103" t="s">
        <v>28</v>
      </c>
      <c r="O16" s="103" t="s">
        <v>28</v>
      </c>
      <c r="P16" s="103" t="s">
        <v>28</v>
      </c>
      <c r="Q16" s="103" t="s">
        <v>28</v>
      </c>
      <c r="R16" s="87">
        <v>4186974</v>
      </c>
      <c r="S16" s="87">
        <v>4186974</v>
      </c>
      <c r="T16" s="26">
        <v>15.588820826952526</v>
      </c>
      <c r="U16" s="26" t="s">
        <v>29</v>
      </c>
      <c r="V16" s="27">
        <v>125334</v>
      </c>
      <c r="W16" s="27">
        <v>22188</v>
      </c>
      <c r="X16" s="27">
        <v>284512</v>
      </c>
      <c r="Y16" s="27">
        <v>284512</v>
      </c>
      <c r="Z16" s="26">
        <v>7.3518863074399592</v>
      </c>
      <c r="AA16" s="26" t="s">
        <v>29</v>
      </c>
      <c r="AB16" s="27">
        <v>605162</v>
      </c>
      <c r="AC16" s="113">
        <v>68141</v>
      </c>
      <c r="AD16" s="113">
        <v>835346</v>
      </c>
      <c r="AE16" s="113">
        <v>780326.58260869561</v>
      </c>
      <c r="AF16" s="114" t="s">
        <v>28</v>
      </c>
      <c r="AG16" s="114" t="s">
        <v>28</v>
      </c>
      <c r="AI16" s="7" t="s">
        <v>28</v>
      </c>
      <c r="AJ16" s="7" t="s">
        <v>28</v>
      </c>
      <c r="AK16" s="7" t="s">
        <v>28</v>
      </c>
      <c r="AL16" s="7" t="s">
        <v>28</v>
      </c>
      <c r="AM16" s="7" t="s">
        <v>28</v>
      </c>
      <c r="AP16" s="134"/>
    </row>
    <row r="17" spans="2:42" x14ac:dyDescent="0.2">
      <c r="B17" s="135"/>
      <c r="C17" s="4">
        <v>39326</v>
      </c>
      <c r="D17" s="26">
        <v>13.354009517397209</v>
      </c>
      <c r="E17" s="26" t="s">
        <v>29</v>
      </c>
      <c r="F17" s="27">
        <v>2364349</v>
      </c>
      <c r="G17" s="27">
        <v>2364349</v>
      </c>
      <c r="H17" s="28">
        <v>0.59144936487364386</v>
      </c>
      <c r="I17" s="27">
        <v>1633202</v>
      </c>
      <c r="J17" s="27">
        <v>1633202</v>
      </c>
      <c r="K17" s="27">
        <v>401725</v>
      </c>
      <c r="L17" s="27">
        <v>401725</v>
      </c>
      <c r="M17" s="28">
        <v>0.10049277670253613</v>
      </c>
      <c r="N17" s="103" t="s">
        <v>28</v>
      </c>
      <c r="O17" s="103" t="s">
        <v>28</v>
      </c>
      <c r="P17" s="103" t="s">
        <v>28</v>
      </c>
      <c r="Q17" s="103" t="s">
        <v>28</v>
      </c>
      <c r="R17" s="87">
        <v>3997551</v>
      </c>
      <c r="S17" s="87">
        <v>3997551</v>
      </c>
      <c r="T17" s="26">
        <v>15.341989220970113</v>
      </c>
      <c r="U17" s="26" t="s">
        <v>29</v>
      </c>
      <c r="V17" s="27">
        <v>128145</v>
      </c>
      <c r="W17" s="27">
        <v>19441</v>
      </c>
      <c r="X17" s="27">
        <v>279421</v>
      </c>
      <c r="Y17" s="27">
        <v>279421</v>
      </c>
      <c r="Z17" s="26">
        <v>7.5246297451537627</v>
      </c>
      <c r="AA17" s="26" t="s">
        <v>29</v>
      </c>
      <c r="AB17" s="27">
        <v>607611</v>
      </c>
      <c r="AC17" s="113">
        <v>70059</v>
      </c>
      <c r="AD17" s="113">
        <v>845046</v>
      </c>
      <c r="AE17" s="113">
        <v>785270.34782608692</v>
      </c>
      <c r="AF17" s="114" t="s">
        <v>28</v>
      </c>
      <c r="AG17" s="114" t="s">
        <v>28</v>
      </c>
      <c r="AI17" s="7" t="s">
        <v>28</v>
      </c>
      <c r="AJ17" s="7" t="s">
        <v>28</v>
      </c>
      <c r="AK17" s="7" t="s">
        <v>28</v>
      </c>
      <c r="AL17" s="7" t="s">
        <v>28</v>
      </c>
      <c r="AM17" s="7" t="s">
        <v>28</v>
      </c>
      <c r="AP17" s="134"/>
    </row>
    <row r="18" spans="2:42" x14ac:dyDescent="0.2">
      <c r="B18" s="135"/>
      <c r="C18" s="4">
        <v>39356</v>
      </c>
      <c r="D18" s="26">
        <v>13.154119977713119</v>
      </c>
      <c r="E18" s="26" t="s">
        <v>29</v>
      </c>
      <c r="F18" s="27">
        <v>2337604</v>
      </c>
      <c r="G18" s="27">
        <v>2337604</v>
      </c>
      <c r="H18" s="28">
        <v>0.59332746335429964</v>
      </c>
      <c r="I18" s="27">
        <v>1602217</v>
      </c>
      <c r="J18" s="27">
        <v>1602217</v>
      </c>
      <c r="K18" s="27">
        <v>387161</v>
      </c>
      <c r="L18" s="27">
        <v>387161</v>
      </c>
      <c r="M18" s="28">
        <v>9.8268677688656408E-2</v>
      </c>
      <c r="N18" s="103" t="s">
        <v>28</v>
      </c>
      <c r="O18" s="103" t="s">
        <v>28</v>
      </c>
      <c r="P18" s="103" t="s">
        <v>28</v>
      </c>
      <c r="Q18" s="103" t="s">
        <v>28</v>
      </c>
      <c r="R18" s="87">
        <v>3939821</v>
      </c>
      <c r="S18" s="87">
        <v>3939821</v>
      </c>
      <c r="T18" s="26">
        <v>14.584119496855346</v>
      </c>
      <c r="U18" s="26" t="s">
        <v>29</v>
      </c>
      <c r="V18" s="27">
        <v>159995</v>
      </c>
      <c r="W18" s="27">
        <v>21086</v>
      </c>
      <c r="X18" s="27">
        <v>319388</v>
      </c>
      <c r="Y18" s="27">
        <v>319388</v>
      </c>
      <c r="Z18" s="26">
        <v>6.711890429901981</v>
      </c>
      <c r="AA18" s="26" t="s">
        <v>29</v>
      </c>
      <c r="AB18" s="27">
        <v>668449</v>
      </c>
      <c r="AC18" s="113">
        <v>68015</v>
      </c>
      <c r="AD18" s="113">
        <v>910514</v>
      </c>
      <c r="AE18" s="113">
        <v>838915</v>
      </c>
      <c r="AF18" s="114" t="s">
        <v>28</v>
      </c>
      <c r="AG18" s="114" t="s">
        <v>28</v>
      </c>
      <c r="AI18" s="7" t="s">
        <v>28</v>
      </c>
      <c r="AJ18" s="7" t="s">
        <v>28</v>
      </c>
      <c r="AK18" s="7" t="s">
        <v>28</v>
      </c>
      <c r="AL18" s="7" t="s">
        <v>28</v>
      </c>
      <c r="AM18" s="7" t="s">
        <v>28</v>
      </c>
      <c r="AP18" s="134"/>
    </row>
    <row r="19" spans="2:42" x14ac:dyDescent="0.2">
      <c r="B19" s="135"/>
      <c r="C19" s="4">
        <v>39387</v>
      </c>
      <c r="D19" s="26">
        <v>13.326543200113871</v>
      </c>
      <c r="E19" s="26" t="s">
        <v>29</v>
      </c>
      <c r="F19" s="27">
        <v>2269968</v>
      </c>
      <c r="G19" s="27">
        <v>2269968</v>
      </c>
      <c r="H19" s="28">
        <v>0.57878378219880766</v>
      </c>
      <c r="I19" s="27">
        <v>1651994</v>
      </c>
      <c r="J19" s="27">
        <v>1651994</v>
      </c>
      <c r="K19" s="27">
        <v>415215</v>
      </c>
      <c r="L19" s="27">
        <v>415215</v>
      </c>
      <c r="M19" s="28">
        <v>0.10586920526002037</v>
      </c>
      <c r="N19" s="103" t="s">
        <v>28</v>
      </c>
      <c r="O19" s="103" t="s">
        <v>28</v>
      </c>
      <c r="P19" s="103" t="s">
        <v>28</v>
      </c>
      <c r="Q19" s="103" t="s">
        <v>28</v>
      </c>
      <c r="R19" s="87">
        <v>3921962</v>
      </c>
      <c r="S19" s="87">
        <v>3921962</v>
      </c>
      <c r="T19" s="26">
        <v>13.438874345549738</v>
      </c>
      <c r="U19" s="26" t="s">
        <v>29</v>
      </c>
      <c r="V19" s="27">
        <v>168956</v>
      </c>
      <c r="W19" s="27">
        <v>18096</v>
      </c>
      <c r="X19" s="27">
        <v>313200</v>
      </c>
      <c r="Y19" s="27">
        <v>313200</v>
      </c>
      <c r="Z19" s="26">
        <v>6.1556036837586827</v>
      </c>
      <c r="AA19" s="26" t="s">
        <v>29</v>
      </c>
      <c r="AB19" s="27">
        <v>684129</v>
      </c>
      <c r="AC19" s="113">
        <v>68021</v>
      </c>
      <c r="AD19" s="113">
        <v>920948</v>
      </c>
      <c r="AE19" s="113">
        <v>852462</v>
      </c>
      <c r="AF19" s="114" t="s">
        <v>28</v>
      </c>
      <c r="AG19" s="114" t="s">
        <v>28</v>
      </c>
      <c r="AI19" s="7" t="s">
        <v>28</v>
      </c>
      <c r="AJ19" s="7" t="s">
        <v>28</v>
      </c>
      <c r="AK19" s="7" t="s">
        <v>28</v>
      </c>
      <c r="AL19" s="7" t="s">
        <v>28</v>
      </c>
      <c r="AM19" s="7" t="s">
        <v>28</v>
      </c>
      <c r="AP19" s="134"/>
    </row>
    <row r="20" spans="2:42" x14ac:dyDescent="0.2">
      <c r="B20" s="135"/>
      <c r="C20" s="4">
        <v>39417</v>
      </c>
      <c r="D20" s="26">
        <v>14.282357862916829</v>
      </c>
      <c r="E20" s="26" t="s">
        <v>29</v>
      </c>
      <c r="F20" s="27">
        <v>2173205</v>
      </c>
      <c r="G20" s="27">
        <v>2180207</v>
      </c>
      <c r="H20" s="28">
        <v>0.56390697476488361</v>
      </c>
      <c r="I20" s="27">
        <v>1680631</v>
      </c>
      <c r="J20" s="27">
        <v>1681130</v>
      </c>
      <c r="K20" s="27">
        <v>434180</v>
      </c>
      <c r="L20" s="27">
        <v>434188</v>
      </c>
      <c r="M20" s="28">
        <v>0.1126617738793244</v>
      </c>
      <c r="N20" s="103" t="s">
        <v>28</v>
      </c>
      <c r="O20" s="103" t="s">
        <v>28</v>
      </c>
      <c r="P20" s="103" t="s">
        <v>28</v>
      </c>
      <c r="Q20" s="103" t="s">
        <v>28</v>
      </c>
      <c r="R20" s="87">
        <v>3853836</v>
      </c>
      <c r="S20" s="87">
        <v>3861337</v>
      </c>
      <c r="T20" s="26">
        <v>11.354304207119741</v>
      </c>
      <c r="U20" s="26" t="s">
        <v>29</v>
      </c>
      <c r="V20" s="27">
        <v>151774</v>
      </c>
      <c r="W20" s="27">
        <v>12831</v>
      </c>
      <c r="X20" s="27">
        <v>246718</v>
      </c>
      <c r="Y20" s="27">
        <v>246718</v>
      </c>
      <c r="Z20" s="26">
        <v>5.5189644416718657</v>
      </c>
      <c r="AA20" s="26" t="s">
        <v>29</v>
      </c>
      <c r="AB20" s="27">
        <v>568088</v>
      </c>
      <c r="AC20" s="113">
        <v>46800</v>
      </c>
      <c r="AD20" s="113">
        <v>740311</v>
      </c>
      <c r="AE20" s="113">
        <v>681164</v>
      </c>
      <c r="AF20" s="114" t="s">
        <v>28</v>
      </c>
      <c r="AG20" s="114" t="s">
        <v>28</v>
      </c>
      <c r="AI20" s="7" t="s">
        <v>28</v>
      </c>
      <c r="AJ20" s="7" t="s">
        <v>28</v>
      </c>
      <c r="AK20" s="7" t="s">
        <v>28</v>
      </c>
      <c r="AL20" s="7" t="s">
        <v>28</v>
      </c>
      <c r="AM20" s="7" t="s">
        <v>28</v>
      </c>
      <c r="AP20" s="134"/>
    </row>
    <row r="21" spans="2:42" x14ac:dyDescent="0.2">
      <c r="B21" s="135"/>
      <c r="C21" s="4">
        <v>39448</v>
      </c>
      <c r="D21" s="26">
        <v>12.278634851466592</v>
      </c>
      <c r="E21" s="26" t="s">
        <v>29</v>
      </c>
      <c r="F21" s="27">
        <v>2151167</v>
      </c>
      <c r="G21" s="27">
        <v>2151167</v>
      </c>
      <c r="H21" s="28">
        <v>0.61279179771635273</v>
      </c>
      <c r="I21" s="27">
        <v>1359270</v>
      </c>
      <c r="J21" s="27">
        <v>1359270</v>
      </c>
      <c r="K21" s="27">
        <v>306034</v>
      </c>
      <c r="L21" s="27">
        <v>306034</v>
      </c>
      <c r="M21" s="28">
        <v>8.7178319964152609E-2</v>
      </c>
      <c r="N21" s="103" t="s">
        <v>28</v>
      </c>
      <c r="O21" s="103" t="s">
        <v>28</v>
      </c>
      <c r="P21" s="103" t="s">
        <v>28</v>
      </c>
      <c r="Q21" s="103" t="s">
        <v>28</v>
      </c>
      <c r="R21" s="87">
        <v>3510437</v>
      </c>
      <c r="S21" s="87">
        <v>3510437</v>
      </c>
      <c r="T21" s="26">
        <v>12.199922209257098</v>
      </c>
      <c r="U21" s="26" t="s">
        <v>29</v>
      </c>
      <c r="V21" s="27">
        <v>194851</v>
      </c>
      <c r="W21" s="27">
        <v>16013</v>
      </c>
      <c r="X21" s="27">
        <v>300782</v>
      </c>
      <c r="Y21" s="27">
        <v>300782</v>
      </c>
      <c r="Z21" s="26">
        <v>5.915372940841686</v>
      </c>
      <c r="AA21" s="26">
        <v>51.689360978925855</v>
      </c>
      <c r="AB21" s="27">
        <v>729751</v>
      </c>
      <c r="AC21" s="113">
        <v>43893</v>
      </c>
      <c r="AD21" s="113">
        <v>908522</v>
      </c>
      <c r="AE21" s="113">
        <v>840036</v>
      </c>
      <c r="AF21" s="114" t="s">
        <v>28</v>
      </c>
      <c r="AG21" s="114" t="s">
        <v>28</v>
      </c>
      <c r="AI21" s="7" t="s">
        <v>28</v>
      </c>
      <c r="AJ21" s="7" t="s">
        <v>28</v>
      </c>
      <c r="AK21" s="7" t="s">
        <v>28</v>
      </c>
      <c r="AL21" s="7" t="s">
        <v>28</v>
      </c>
      <c r="AM21" s="7" t="s">
        <v>28</v>
      </c>
      <c r="AP21" s="134"/>
    </row>
    <row r="22" spans="2:42" x14ac:dyDescent="0.2">
      <c r="B22" s="135"/>
      <c r="C22" s="4">
        <v>39479</v>
      </c>
      <c r="D22" s="26">
        <v>10.521816991450358</v>
      </c>
      <c r="E22" s="26" t="s">
        <v>29</v>
      </c>
      <c r="F22" s="27">
        <v>2024628</v>
      </c>
      <c r="G22" s="27">
        <v>2024628</v>
      </c>
      <c r="H22" s="28">
        <v>0.64973702477445172</v>
      </c>
      <c r="I22" s="27">
        <v>1091445</v>
      </c>
      <c r="J22" s="27">
        <v>1091445</v>
      </c>
      <c r="K22" s="27">
        <v>253955</v>
      </c>
      <c r="L22" s="27">
        <v>253955</v>
      </c>
      <c r="M22" s="28">
        <v>8.1498411622577524E-2</v>
      </c>
      <c r="N22" s="103" t="s">
        <v>28</v>
      </c>
      <c r="O22" s="103" t="s">
        <v>28</v>
      </c>
      <c r="P22" s="103" t="s">
        <v>28</v>
      </c>
      <c r="Q22" s="103" t="s">
        <v>28</v>
      </c>
      <c r="R22" s="87">
        <v>3116073</v>
      </c>
      <c r="S22" s="87">
        <v>3116073</v>
      </c>
      <c r="T22" s="26">
        <v>10.790306503862446</v>
      </c>
      <c r="U22" s="26">
        <v>42.806372549019606</v>
      </c>
      <c r="V22" s="27">
        <v>215832</v>
      </c>
      <c r="W22" s="27">
        <v>9884</v>
      </c>
      <c r="X22" s="27">
        <v>298749</v>
      </c>
      <c r="Y22" s="27">
        <v>298749</v>
      </c>
      <c r="Z22" s="26">
        <v>4.4840165134799648</v>
      </c>
      <c r="AA22" s="26">
        <v>39.709329829172127</v>
      </c>
      <c r="AB22" s="27">
        <v>707658</v>
      </c>
      <c r="AC22" s="113">
        <v>24688</v>
      </c>
      <c r="AD22" s="113">
        <v>832631</v>
      </c>
      <c r="AE22" s="113">
        <v>767258</v>
      </c>
      <c r="AF22" s="114" t="s">
        <v>28</v>
      </c>
      <c r="AG22" s="114" t="s">
        <v>28</v>
      </c>
      <c r="AI22" s="7" t="s">
        <v>28</v>
      </c>
      <c r="AJ22" s="7" t="s">
        <v>28</v>
      </c>
      <c r="AK22" s="7" t="s">
        <v>28</v>
      </c>
      <c r="AL22" s="7" t="s">
        <v>28</v>
      </c>
      <c r="AM22" s="7" t="s">
        <v>28</v>
      </c>
      <c r="AP22" s="134"/>
    </row>
    <row r="23" spans="2:42" x14ac:dyDescent="0.2">
      <c r="B23" s="135"/>
      <c r="C23" s="5">
        <v>39508</v>
      </c>
      <c r="D23" s="20">
        <v>9.827390841320554</v>
      </c>
      <c r="E23" s="26">
        <v>51.630658475715123</v>
      </c>
      <c r="F23" s="43">
        <v>2017806</v>
      </c>
      <c r="G23" s="43">
        <v>2017806</v>
      </c>
      <c r="H23" s="22">
        <v>0.66012346607954309</v>
      </c>
      <c r="I23" s="21">
        <v>1038904</v>
      </c>
      <c r="J23" s="21">
        <v>1038904</v>
      </c>
      <c r="K23" s="21">
        <v>240689</v>
      </c>
      <c r="L23" s="21">
        <v>240689</v>
      </c>
      <c r="M23" s="22">
        <v>7.8741195599189975E-2</v>
      </c>
      <c r="N23" s="91" t="s">
        <v>28</v>
      </c>
      <c r="O23" s="91" t="s">
        <v>28</v>
      </c>
      <c r="P23" s="91" t="s">
        <v>28</v>
      </c>
      <c r="Q23" s="91" t="s">
        <v>28</v>
      </c>
      <c r="R23" s="88">
        <v>3056710</v>
      </c>
      <c r="S23" s="88">
        <v>3056710</v>
      </c>
      <c r="T23" s="20">
        <v>8.1999999999999993</v>
      </c>
      <c r="U23" s="20">
        <v>28.581725663716792</v>
      </c>
      <c r="V23" s="21">
        <v>239803</v>
      </c>
      <c r="W23" s="21">
        <v>3554</v>
      </c>
      <c r="X23" s="21">
        <v>282040</v>
      </c>
      <c r="Y23" s="21">
        <v>282040</v>
      </c>
      <c r="Z23" s="20">
        <v>3.9466569671318035</v>
      </c>
      <c r="AA23" s="20">
        <v>21.822641509433936</v>
      </c>
      <c r="AB23" s="21">
        <v>673800</v>
      </c>
      <c r="AC23" s="115">
        <v>7710</v>
      </c>
      <c r="AD23" s="115">
        <v>725954</v>
      </c>
      <c r="AE23" s="115">
        <v>666807</v>
      </c>
      <c r="AF23" s="116" t="s">
        <v>28</v>
      </c>
      <c r="AG23" s="116" t="s">
        <v>28</v>
      </c>
      <c r="AI23" s="20">
        <v>8.0695310286200055</v>
      </c>
      <c r="AJ23" s="20">
        <v>27.261913357400733</v>
      </c>
      <c r="AK23" s="21">
        <v>242581</v>
      </c>
      <c r="AL23" s="115">
        <v>3305</v>
      </c>
      <c r="AM23" s="115">
        <v>281029</v>
      </c>
      <c r="AP23" s="134"/>
    </row>
    <row r="24" spans="2:42" x14ac:dyDescent="0.2">
      <c r="B24" s="135" t="s">
        <v>30</v>
      </c>
      <c r="C24" s="3">
        <v>39539</v>
      </c>
      <c r="D24" s="23">
        <v>9.0172078243372518</v>
      </c>
      <c r="E24" s="23">
        <v>51.090753690753679</v>
      </c>
      <c r="F24" s="24">
        <v>2041274</v>
      </c>
      <c r="G24" s="24">
        <v>2041274</v>
      </c>
      <c r="H24" s="25">
        <v>0.6942471269645305</v>
      </c>
      <c r="I24" s="24">
        <v>898996</v>
      </c>
      <c r="J24" s="24">
        <v>898996</v>
      </c>
      <c r="K24" s="24">
        <v>225860</v>
      </c>
      <c r="L24" s="24">
        <v>225860</v>
      </c>
      <c r="M24" s="25">
        <v>7.6816074714226926E-2</v>
      </c>
      <c r="N24" s="94" t="s">
        <v>28</v>
      </c>
      <c r="O24" s="94" t="s">
        <v>28</v>
      </c>
      <c r="P24" s="94" t="s">
        <v>28</v>
      </c>
      <c r="Q24" s="94" t="s">
        <v>28</v>
      </c>
      <c r="R24" s="89">
        <v>2940270</v>
      </c>
      <c r="S24" s="89">
        <f>R24+([1]Inc!DC15)</f>
        <v>2940270</v>
      </c>
      <c r="T24" s="23">
        <v>8.5619314882910782</v>
      </c>
      <c r="U24" s="117">
        <v>29.918549051937354</v>
      </c>
      <c r="V24" s="24">
        <v>256136</v>
      </c>
      <c r="W24" s="24">
        <v>4646</v>
      </c>
      <c r="X24" s="24">
        <v>306294</v>
      </c>
      <c r="Y24" s="24">
        <v>306294</v>
      </c>
      <c r="Z24" s="23">
        <v>4.1985467693831255</v>
      </c>
      <c r="AA24" s="23">
        <v>22.737313432835805</v>
      </c>
      <c r="AB24" s="24">
        <v>776261</v>
      </c>
      <c r="AC24" s="118">
        <v>10295</v>
      </c>
      <c r="AD24" s="118">
        <v>842395</v>
      </c>
      <c r="AE24" s="118">
        <v>773909</v>
      </c>
      <c r="AF24" s="119" t="s">
        <v>28</v>
      </c>
      <c r="AG24" s="119" t="s">
        <v>28</v>
      </c>
      <c r="AI24" s="23">
        <v>8.3335234112652863</v>
      </c>
      <c r="AJ24" s="23">
        <v>28.092037366548052</v>
      </c>
      <c r="AK24" s="24">
        <v>261041</v>
      </c>
      <c r="AL24" s="118">
        <v>4085</v>
      </c>
      <c r="AM24" s="118">
        <v>305434</v>
      </c>
      <c r="AP24" s="134"/>
    </row>
    <row r="25" spans="2:42" x14ac:dyDescent="0.2">
      <c r="B25" s="135"/>
      <c r="C25" s="4">
        <v>39569</v>
      </c>
      <c r="D25" s="26">
        <v>8.0913067541849539</v>
      </c>
      <c r="E25" s="26">
        <v>47.422760834670953</v>
      </c>
      <c r="F25" s="27">
        <v>2103566</v>
      </c>
      <c r="G25" s="27">
        <v>2103566</v>
      </c>
      <c r="H25" s="28">
        <v>0.73245242168297553</v>
      </c>
      <c r="I25" s="27">
        <v>768383</v>
      </c>
      <c r="J25" s="27">
        <v>768383</v>
      </c>
      <c r="K25" s="27">
        <v>187394</v>
      </c>
      <c r="L25" s="27">
        <v>187394</v>
      </c>
      <c r="M25" s="28">
        <v>6.5249765925509129E-2</v>
      </c>
      <c r="N25" s="103" t="s">
        <v>28</v>
      </c>
      <c r="O25" s="103" t="s">
        <v>28</v>
      </c>
      <c r="P25" s="103" t="s">
        <v>28</v>
      </c>
      <c r="Q25" s="103" t="s">
        <v>28</v>
      </c>
      <c r="R25" s="87">
        <v>2871949</v>
      </c>
      <c r="S25" s="87">
        <f>R25+([1]Inc!DC16)</f>
        <v>2871949</v>
      </c>
      <c r="T25" s="26">
        <v>8.4119263953577157</v>
      </c>
      <c r="U25" s="120">
        <v>29.18951367781154</v>
      </c>
      <c r="V25" s="27">
        <v>240130</v>
      </c>
      <c r="W25" s="27">
        <v>3954</v>
      </c>
      <c r="X25" s="27">
        <v>278940</v>
      </c>
      <c r="Y25" s="27">
        <v>278940</v>
      </c>
      <c r="Z25" s="26">
        <v>4.1014926098794247</v>
      </c>
      <c r="AA25" s="26">
        <v>21.778394160583929</v>
      </c>
      <c r="AB25" s="27">
        <v>702230</v>
      </c>
      <c r="AC25" s="113">
        <v>9230</v>
      </c>
      <c r="AD25" s="113">
        <v>756306</v>
      </c>
      <c r="AE25" s="113">
        <v>694046</v>
      </c>
      <c r="AF25" s="114" t="s">
        <v>28</v>
      </c>
      <c r="AG25" s="114" t="s">
        <v>28</v>
      </c>
      <c r="AI25" s="26">
        <v>8.1861302912038418</v>
      </c>
      <c r="AJ25" s="26">
        <v>27.604435107376261</v>
      </c>
      <c r="AK25" s="27">
        <v>243353</v>
      </c>
      <c r="AL25" s="113">
        <v>3577</v>
      </c>
      <c r="AM25" s="113">
        <v>278139</v>
      </c>
      <c r="AP25" s="134"/>
    </row>
    <row r="26" spans="2:42" x14ac:dyDescent="0.2">
      <c r="B26" s="135"/>
      <c r="C26" s="4">
        <v>39600</v>
      </c>
      <c r="D26" s="26">
        <v>7.4146462037267966</v>
      </c>
      <c r="E26" s="26">
        <v>41.364255427841648</v>
      </c>
      <c r="F26" s="27">
        <v>2126177</v>
      </c>
      <c r="G26" s="27">
        <v>2126177</v>
      </c>
      <c r="H26" s="28">
        <v>0.77503339000399518</v>
      </c>
      <c r="I26" s="27">
        <v>617159</v>
      </c>
      <c r="J26" s="27">
        <v>617159</v>
      </c>
      <c r="K26" s="27">
        <v>149029</v>
      </c>
      <c r="L26" s="27">
        <v>149029</v>
      </c>
      <c r="M26" s="28">
        <v>5.4324005517370093E-2</v>
      </c>
      <c r="N26" s="103" t="s">
        <v>28</v>
      </c>
      <c r="O26" s="103" t="s">
        <v>28</v>
      </c>
      <c r="P26" s="103" t="s">
        <v>28</v>
      </c>
      <c r="Q26" s="103" t="s">
        <v>28</v>
      </c>
      <c r="R26" s="87">
        <v>2743336</v>
      </c>
      <c r="S26" s="87">
        <f>R26+([1]Inc!DC17)</f>
        <v>2743336</v>
      </c>
      <c r="T26" s="26">
        <v>8.3537509056181261</v>
      </c>
      <c r="U26" s="120">
        <v>27.358724569640071</v>
      </c>
      <c r="V26" s="27">
        <v>254235</v>
      </c>
      <c r="W26" s="27">
        <v>3535</v>
      </c>
      <c r="X26" s="27">
        <v>295120</v>
      </c>
      <c r="Y26" s="27">
        <v>295120</v>
      </c>
      <c r="Z26" s="26">
        <v>4.2911667567405276</v>
      </c>
      <c r="AA26" s="26">
        <v>19.196343612334783</v>
      </c>
      <c r="AB26" s="27">
        <v>755802</v>
      </c>
      <c r="AC26" s="113">
        <v>7282</v>
      </c>
      <c r="AD26" s="113">
        <v>806273</v>
      </c>
      <c r="AE26" s="113">
        <v>740900</v>
      </c>
      <c r="AF26" s="114" t="s">
        <v>28</v>
      </c>
      <c r="AG26" s="114" t="s">
        <v>28</v>
      </c>
      <c r="AI26" s="26">
        <v>8.1105534189427022</v>
      </c>
      <c r="AJ26" s="26">
        <v>25.576826086956501</v>
      </c>
      <c r="AK26" s="27">
        <v>258225</v>
      </c>
      <c r="AL26" s="113">
        <v>3115</v>
      </c>
      <c r="AM26" s="113">
        <v>293957</v>
      </c>
      <c r="AP26" s="134"/>
    </row>
    <row r="27" spans="2:42" x14ac:dyDescent="0.2">
      <c r="B27" s="135"/>
      <c r="C27" s="4">
        <v>39630</v>
      </c>
      <c r="D27" s="26">
        <v>6.9300324214489546</v>
      </c>
      <c r="E27" s="26">
        <v>35.16010560724164</v>
      </c>
      <c r="F27" s="27">
        <v>2142703</v>
      </c>
      <c r="G27" s="27">
        <v>2151245</v>
      </c>
      <c r="H27" s="28">
        <v>0.81112481469872544</v>
      </c>
      <c r="I27" s="27">
        <v>498941</v>
      </c>
      <c r="J27" s="27">
        <v>499466</v>
      </c>
      <c r="K27" s="27">
        <v>118801</v>
      </c>
      <c r="L27" s="27">
        <v>118872</v>
      </c>
      <c r="M27" s="28">
        <v>4.4972373264527694E-2</v>
      </c>
      <c r="N27" s="103" t="s">
        <v>28</v>
      </c>
      <c r="O27" s="103" t="s">
        <v>28</v>
      </c>
      <c r="P27" s="103" t="s">
        <v>28</v>
      </c>
      <c r="Q27" s="103" t="s">
        <v>28</v>
      </c>
      <c r="R27" s="87">
        <v>2641644</v>
      </c>
      <c r="S27" s="87">
        <f>R27+([1]Inc!DC18)</f>
        <v>2650711</v>
      </c>
      <c r="T27" s="26">
        <v>8.2044454969889706</v>
      </c>
      <c r="U27" s="120">
        <v>24.902582033351244</v>
      </c>
      <c r="V27" s="27">
        <v>273129</v>
      </c>
      <c r="W27" s="27">
        <v>2961</v>
      </c>
      <c r="X27" s="27">
        <v>313847</v>
      </c>
      <c r="Y27" s="27">
        <v>313847</v>
      </c>
      <c r="Z27" s="26">
        <v>4.1735648751916168</v>
      </c>
      <c r="AA27" s="26">
        <v>17.936407418056341</v>
      </c>
      <c r="AB27" s="27">
        <v>801170</v>
      </c>
      <c r="AC27" s="113">
        <v>6213</v>
      </c>
      <c r="AD27" s="113">
        <v>846561</v>
      </c>
      <c r="AE27" s="113">
        <v>774962</v>
      </c>
      <c r="AF27" s="114" t="s">
        <v>28</v>
      </c>
      <c r="AG27" s="114" t="s">
        <v>28</v>
      </c>
      <c r="AI27" s="26">
        <v>7.9039224327897752</v>
      </c>
      <c r="AJ27" s="26">
        <v>23.299745475113127</v>
      </c>
      <c r="AK27" s="27">
        <v>278414</v>
      </c>
      <c r="AL27" s="113">
        <v>2414</v>
      </c>
      <c r="AM27" s="113">
        <v>313077</v>
      </c>
      <c r="AP27" s="134"/>
    </row>
    <row r="28" spans="2:42" x14ac:dyDescent="0.2">
      <c r="B28" s="135"/>
      <c r="C28" s="4">
        <v>39661</v>
      </c>
      <c r="D28" s="26">
        <v>7.2716298340369665</v>
      </c>
      <c r="E28" s="26">
        <v>37.341254734068819</v>
      </c>
      <c r="F28" s="27">
        <v>2155168</v>
      </c>
      <c r="G28" s="27">
        <v>2155168</v>
      </c>
      <c r="H28" s="28">
        <v>0.80544987315620553</v>
      </c>
      <c r="I28" s="27">
        <v>520564</v>
      </c>
      <c r="J28" s="27">
        <v>520564</v>
      </c>
      <c r="K28" s="27">
        <v>140727</v>
      </c>
      <c r="L28" s="27">
        <v>140727</v>
      </c>
      <c r="M28" s="28">
        <v>5.2593832267207631E-2</v>
      </c>
      <c r="N28" s="103" t="s">
        <v>28</v>
      </c>
      <c r="O28" s="103" t="s">
        <v>28</v>
      </c>
      <c r="P28" s="103" t="s">
        <v>28</v>
      </c>
      <c r="Q28" s="103" t="s">
        <v>28</v>
      </c>
      <c r="R28" s="87">
        <v>2675732</v>
      </c>
      <c r="S28" s="87">
        <f>R28+([1]Inc!DC19)</f>
        <v>2675732</v>
      </c>
      <c r="T28" s="26">
        <v>8.3111127830862994</v>
      </c>
      <c r="U28" s="120">
        <v>24.68728501228501</v>
      </c>
      <c r="V28" s="27">
        <v>231697</v>
      </c>
      <c r="W28" s="27">
        <v>2316</v>
      </c>
      <c r="X28" s="27">
        <v>265265</v>
      </c>
      <c r="Y28" s="27">
        <v>265265</v>
      </c>
      <c r="Z28" s="26">
        <v>4.2975271696330131</v>
      </c>
      <c r="AA28" s="26">
        <v>17.619072948328267</v>
      </c>
      <c r="AB28" s="27">
        <v>677282</v>
      </c>
      <c r="AC28" s="113">
        <v>4464</v>
      </c>
      <c r="AD28" s="113">
        <v>713155</v>
      </c>
      <c r="AE28" s="113">
        <v>650895</v>
      </c>
      <c r="AF28" s="114" t="s">
        <v>28</v>
      </c>
      <c r="AG28" s="114" t="s">
        <v>28</v>
      </c>
      <c r="AI28" s="26">
        <v>8.0108226718238615</v>
      </c>
      <c r="AJ28" s="26">
        <v>22.946204259967232</v>
      </c>
      <c r="AK28" s="27">
        <v>235701</v>
      </c>
      <c r="AL28" s="113">
        <v>1768</v>
      </c>
      <c r="AM28" s="113">
        <v>263774</v>
      </c>
      <c r="AP28" s="134"/>
    </row>
    <row r="29" spans="2:42" x14ac:dyDescent="0.2">
      <c r="B29" s="135"/>
      <c r="C29" s="4">
        <v>39692</v>
      </c>
      <c r="D29" s="26">
        <v>6.7965094732065197</v>
      </c>
      <c r="E29" s="26">
        <v>35.809363621717452</v>
      </c>
      <c r="F29" s="27">
        <v>2162608</v>
      </c>
      <c r="G29" s="27">
        <v>2162608</v>
      </c>
      <c r="H29" s="28">
        <v>0.82116319504433299</v>
      </c>
      <c r="I29" s="27">
        <v>470983</v>
      </c>
      <c r="J29" s="27">
        <v>470983</v>
      </c>
      <c r="K29" s="27">
        <v>144213</v>
      </c>
      <c r="L29" s="27">
        <v>144213</v>
      </c>
      <c r="M29" s="28">
        <v>5.4759072308494375E-2</v>
      </c>
      <c r="N29" s="103" t="s">
        <v>28</v>
      </c>
      <c r="O29" s="103" t="s">
        <v>28</v>
      </c>
      <c r="P29" s="103" t="s">
        <v>28</v>
      </c>
      <c r="Q29" s="103" t="s">
        <v>28</v>
      </c>
      <c r="R29" s="87">
        <v>2633591</v>
      </c>
      <c r="S29" s="87">
        <f>R29+([1]Inc!DC20)</f>
        <v>2633591</v>
      </c>
      <c r="T29" s="26">
        <v>8.7337428726581585</v>
      </c>
      <c r="U29" s="120">
        <v>24.42781869688384</v>
      </c>
      <c r="V29" s="27">
        <v>263845</v>
      </c>
      <c r="W29" s="27">
        <v>2241</v>
      </c>
      <c r="X29" s="27">
        <v>303487</v>
      </c>
      <c r="Y29" s="27">
        <v>303487</v>
      </c>
      <c r="Z29" s="26">
        <v>4.4423352954344937</v>
      </c>
      <c r="AA29" s="26">
        <v>17.277568042142221</v>
      </c>
      <c r="AB29" s="27">
        <v>800264</v>
      </c>
      <c r="AC29" s="113">
        <v>4302</v>
      </c>
      <c r="AD29" s="113">
        <v>838888</v>
      </c>
      <c r="AE29" s="113">
        <v>770402</v>
      </c>
      <c r="AF29" s="114" t="s">
        <v>28</v>
      </c>
      <c r="AG29" s="114" t="s">
        <v>28</v>
      </c>
      <c r="AI29" s="26">
        <v>8.3491831584539788</v>
      </c>
      <c r="AJ29" s="26">
        <v>22.406395914396882</v>
      </c>
      <c r="AK29" s="27">
        <v>269930</v>
      </c>
      <c r="AL29" s="113">
        <v>1638</v>
      </c>
      <c r="AM29" s="113">
        <v>301666</v>
      </c>
      <c r="AP29" s="134"/>
    </row>
    <row r="30" spans="2:42" x14ac:dyDescent="0.2">
      <c r="B30" s="135"/>
      <c r="C30" s="4">
        <v>39722</v>
      </c>
      <c r="D30" s="26">
        <v>6.2309840103977754</v>
      </c>
      <c r="E30" s="26">
        <v>27.678876203712925</v>
      </c>
      <c r="F30" s="27">
        <v>2104538</v>
      </c>
      <c r="G30" s="27">
        <v>2104538</v>
      </c>
      <c r="H30" s="28">
        <v>0.85037129583012439</v>
      </c>
      <c r="I30" s="27">
        <v>370308</v>
      </c>
      <c r="J30" s="27">
        <v>370308</v>
      </c>
      <c r="K30" s="27">
        <v>83601</v>
      </c>
      <c r="L30" s="27">
        <v>83601</v>
      </c>
      <c r="M30" s="28">
        <v>3.3780283702501086E-2</v>
      </c>
      <c r="N30" s="103" t="s">
        <v>28</v>
      </c>
      <c r="O30" s="103" t="s">
        <v>28</v>
      </c>
      <c r="P30" s="103" t="s">
        <v>28</v>
      </c>
      <c r="Q30" s="103" t="s">
        <v>28</v>
      </c>
      <c r="R30" s="87">
        <v>2474846</v>
      </c>
      <c r="S30" s="87">
        <f>R30+([1]Inc!DC21)</f>
        <v>2474846</v>
      </c>
      <c r="T30" s="26">
        <v>8.5598988989682159</v>
      </c>
      <c r="U30" s="120">
        <v>24.250572246065815</v>
      </c>
      <c r="V30" s="27">
        <v>279915</v>
      </c>
      <c r="W30" s="27">
        <v>2335</v>
      </c>
      <c r="X30" s="27">
        <v>322525</v>
      </c>
      <c r="Y30" s="27">
        <v>322525</v>
      </c>
      <c r="Z30" s="26">
        <v>4.0941728215481463</v>
      </c>
      <c r="AA30" s="26">
        <v>16.705593556928509</v>
      </c>
      <c r="AB30" s="27">
        <v>835159</v>
      </c>
      <c r="AC30" s="113">
        <v>3018</v>
      </c>
      <c r="AD30" s="113">
        <v>880814</v>
      </c>
      <c r="AE30" s="113">
        <v>809215</v>
      </c>
      <c r="AF30" s="114" t="s">
        <v>28</v>
      </c>
      <c r="AG30" s="114" t="s">
        <v>28</v>
      </c>
      <c r="AI30" s="26">
        <v>8.1978968145929763</v>
      </c>
      <c r="AJ30" s="26">
        <v>22.271507707129079</v>
      </c>
      <c r="AK30" s="27">
        <v>285652</v>
      </c>
      <c r="AL30" s="113">
        <v>1822</v>
      </c>
      <c r="AM30" s="113">
        <v>319584</v>
      </c>
      <c r="AP30" s="134"/>
    </row>
    <row r="31" spans="2:42" x14ac:dyDescent="0.2">
      <c r="B31" s="135"/>
      <c r="C31" s="4">
        <v>39753</v>
      </c>
      <c r="D31" s="26">
        <v>6.2619225287476397</v>
      </c>
      <c r="E31" s="26">
        <v>26.594954271693048</v>
      </c>
      <c r="F31" s="27">
        <v>2082990</v>
      </c>
      <c r="G31" s="27">
        <v>2082990</v>
      </c>
      <c r="H31" s="28">
        <v>0.85622573227587784</v>
      </c>
      <c r="I31" s="27">
        <v>349768</v>
      </c>
      <c r="J31" s="27">
        <v>349768</v>
      </c>
      <c r="K31" s="27">
        <v>93080</v>
      </c>
      <c r="L31" s="27">
        <v>93080</v>
      </c>
      <c r="M31" s="28">
        <v>3.8261101186390097E-2</v>
      </c>
      <c r="N31" s="103" t="s">
        <v>28</v>
      </c>
      <c r="O31" s="103" t="s">
        <v>28</v>
      </c>
      <c r="P31" s="103" t="s">
        <v>28</v>
      </c>
      <c r="Q31" s="103" t="s">
        <v>28</v>
      </c>
      <c r="R31" s="87">
        <v>2432758</v>
      </c>
      <c r="S31" s="87">
        <f>R31+([1]Inc!DC22)</f>
        <v>2432758</v>
      </c>
      <c r="T31" s="26">
        <v>8.4364845891555795</v>
      </c>
      <c r="U31" s="120">
        <v>23.890103920642407</v>
      </c>
      <c r="V31" s="27">
        <v>259467</v>
      </c>
      <c r="W31" s="27">
        <v>1389</v>
      </c>
      <c r="X31" s="27">
        <v>295829</v>
      </c>
      <c r="Y31" s="27">
        <v>295829</v>
      </c>
      <c r="Z31" s="26">
        <v>4.1741480595940512</v>
      </c>
      <c r="AA31" s="26">
        <v>16.582120543917675</v>
      </c>
      <c r="AB31" s="27">
        <v>776425</v>
      </c>
      <c r="AC31" s="113">
        <v>2524</v>
      </c>
      <c r="AD31" s="113">
        <v>807238</v>
      </c>
      <c r="AE31" s="113">
        <v>744978</v>
      </c>
      <c r="AF31" s="114" t="s">
        <v>28</v>
      </c>
      <c r="AG31" s="114" t="s">
        <v>28</v>
      </c>
      <c r="AI31" s="26">
        <v>8.1443390052356026</v>
      </c>
      <c r="AJ31" s="26">
        <v>21.94487126245847</v>
      </c>
      <c r="AK31" s="27">
        <v>267004</v>
      </c>
      <c r="AL31" s="113">
        <v>1000</v>
      </c>
      <c r="AM31" s="113">
        <v>296019</v>
      </c>
      <c r="AP31" s="134"/>
    </row>
    <row r="32" spans="2:42" x14ac:dyDescent="0.2">
      <c r="B32" s="135"/>
      <c r="C32" s="4">
        <v>39783</v>
      </c>
      <c r="D32" s="26">
        <v>6.9362617519336771</v>
      </c>
      <c r="E32" s="26">
        <v>27.197179259259254</v>
      </c>
      <c r="F32" s="27">
        <v>1998655</v>
      </c>
      <c r="G32" s="27">
        <v>1998655</v>
      </c>
      <c r="H32" s="28">
        <v>0.85203893709937883</v>
      </c>
      <c r="I32" s="27">
        <v>347077</v>
      </c>
      <c r="J32" s="27">
        <v>347077</v>
      </c>
      <c r="K32" s="27">
        <v>79418</v>
      </c>
      <c r="L32" s="27">
        <v>79418</v>
      </c>
      <c r="M32" s="28">
        <v>3.3856382570557932E-2</v>
      </c>
      <c r="N32" s="103" t="s">
        <v>28</v>
      </c>
      <c r="O32" s="103" t="s">
        <v>28</v>
      </c>
      <c r="P32" s="103" t="s">
        <v>28</v>
      </c>
      <c r="Q32" s="103" t="s">
        <v>28</v>
      </c>
      <c r="R32" s="87">
        <v>2345732</v>
      </c>
      <c r="S32" s="87">
        <f>R32+([1]Inc!DC23)</f>
        <v>2345732</v>
      </c>
      <c r="T32" s="26">
        <v>7.9024773327621904</v>
      </c>
      <c r="U32" s="120">
        <v>22.292335390946498</v>
      </c>
      <c r="V32" s="27">
        <v>241372</v>
      </c>
      <c r="W32" s="27">
        <v>1021</v>
      </c>
      <c r="X32" s="27">
        <v>267405</v>
      </c>
      <c r="Y32" s="27">
        <v>267405</v>
      </c>
      <c r="Z32" s="26">
        <v>4.0604018242659761</v>
      </c>
      <c r="AA32" s="26">
        <v>15.741648456705814</v>
      </c>
      <c r="AB32" s="27">
        <v>749536</v>
      </c>
      <c r="AC32" s="113">
        <v>1810</v>
      </c>
      <c r="AD32" s="113">
        <v>774454</v>
      </c>
      <c r="AE32" s="113">
        <v>709081</v>
      </c>
      <c r="AF32" s="114" t="s">
        <v>28</v>
      </c>
      <c r="AG32" s="114" t="s">
        <v>28</v>
      </c>
      <c r="AI32" s="26">
        <v>7.6285985114450217</v>
      </c>
      <c r="AJ32" s="26">
        <v>20.279952076677315</v>
      </c>
      <c r="AK32" s="27">
        <v>247734</v>
      </c>
      <c r="AL32" s="113">
        <v>752</v>
      </c>
      <c r="AM32" s="113">
        <v>267739</v>
      </c>
      <c r="AP32" s="134"/>
    </row>
    <row r="33" spans="1:42" x14ac:dyDescent="0.2">
      <c r="B33" s="135"/>
      <c r="C33" s="4">
        <v>39814</v>
      </c>
      <c r="D33" s="26">
        <v>6.7336174791724464</v>
      </c>
      <c r="E33" s="26">
        <v>27.081009125067105</v>
      </c>
      <c r="F33" s="27">
        <v>1969144</v>
      </c>
      <c r="G33" s="27">
        <v>1993805</v>
      </c>
      <c r="H33" s="28">
        <v>0.85492108079477103</v>
      </c>
      <c r="I33" s="27">
        <v>334161</v>
      </c>
      <c r="J33" s="27">
        <v>348634</v>
      </c>
      <c r="K33" s="27">
        <v>82232</v>
      </c>
      <c r="L33" s="27">
        <v>83640</v>
      </c>
      <c r="M33" s="28">
        <v>3.570174162779137E-2</v>
      </c>
      <c r="N33" s="103" t="s">
        <v>28</v>
      </c>
      <c r="O33" s="103" t="s">
        <v>28</v>
      </c>
      <c r="P33" s="103" t="s">
        <v>28</v>
      </c>
      <c r="Q33" s="103" t="s">
        <v>28</v>
      </c>
      <c r="R33" s="87">
        <v>2303305</v>
      </c>
      <c r="S33" s="87">
        <f>R33+([1]Inc!DC24)</f>
        <v>2342439</v>
      </c>
      <c r="T33" s="26">
        <v>9.0999101465302736</v>
      </c>
      <c r="U33" s="120">
        <v>22.878120550545805</v>
      </c>
      <c r="V33" s="27">
        <v>263102</v>
      </c>
      <c r="W33" s="27">
        <v>872</v>
      </c>
      <c r="X33" s="27">
        <v>294870</v>
      </c>
      <c r="Y33" s="27">
        <v>296415</v>
      </c>
      <c r="Z33" s="26">
        <v>4.6107369142074317</v>
      </c>
      <c r="AA33" s="26">
        <v>15.867132623619533</v>
      </c>
      <c r="AB33" s="27">
        <v>811077</v>
      </c>
      <c r="AC33" s="27">
        <v>1554</v>
      </c>
      <c r="AD33" s="27">
        <v>834979</v>
      </c>
      <c r="AE33" s="27">
        <v>777276</v>
      </c>
      <c r="AF33" s="103" t="s">
        <v>28</v>
      </c>
      <c r="AG33" s="103" t="s">
        <v>28</v>
      </c>
      <c r="AI33" s="26">
        <v>8.5951169232751408</v>
      </c>
      <c r="AJ33" s="26">
        <v>20.014235294117647</v>
      </c>
      <c r="AK33" s="27">
        <v>273184</v>
      </c>
      <c r="AL33" s="27">
        <v>634</v>
      </c>
      <c r="AM33" s="27">
        <v>294762</v>
      </c>
      <c r="AP33" s="134"/>
    </row>
    <row r="34" spans="1:42" x14ac:dyDescent="0.2">
      <c r="B34" s="135"/>
      <c r="C34" s="4">
        <v>39845</v>
      </c>
      <c r="D34" s="26">
        <v>5.7242177496142101</v>
      </c>
      <c r="E34" s="26">
        <v>23.451566501084464</v>
      </c>
      <c r="F34" s="27">
        <v>2013965</v>
      </c>
      <c r="G34" s="27">
        <v>2038626</v>
      </c>
      <c r="H34" s="28">
        <v>0.87172480719137857</v>
      </c>
      <c r="I34" s="27">
        <v>296357</v>
      </c>
      <c r="J34" s="27">
        <v>310830</v>
      </c>
      <c r="K34" s="27">
        <v>50678</v>
      </c>
      <c r="L34" s="27">
        <v>52086</v>
      </c>
      <c r="M34" s="28">
        <v>2.1935470466887298E-2</v>
      </c>
      <c r="N34" s="103" t="s">
        <v>28</v>
      </c>
      <c r="O34" s="103" t="s">
        <v>28</v>
      </c>
      <c r="P34" s="103" t="s">
        <v>28</v>
      </c>
      <c r="Q34" s="103" t="s">
        <v>28</v>
      </c>
      <c r="R34" s="87">
        <v>2310322</v>
      </c>
      <c r="S34" s="87">
        <f>R34+([1]Inc!DC25)</f>
        <v>2349456</v>
      </c>
      <c r="T34" s="26">
        <v>9.0834715104009653</v>
      </c>
      <c r="U34" s="120">
        <v>22.445533615420764</v>
      </c>
      <c r="V34" s="27">
        <v>252358</v>
      </c>
      <c r="W34" s="27">
        <v>685</v>
      </c>
      <c r="X34" s="27">
        <v>282089</v>
      </c>
      <c r="Y34" s="27">
        <v>283560.42857142858</v>
      </c>
      <c r="Z34" s="26">
        <v>3.7039737049979249</v>
      </c>
      <c r="AA34" s="26">
        <v>15.814261725535614</v>
      </c>
      <c r="AB34" s="27">
        <v>739427</v>
      </c>
      <c r="AC34" s="27">
        <v>1412</v>
      </c>
      <c r="AD34" s="27">
        <v>761434</v>
      </c>
      <c r="AE34" s="27">
        <v>706478.76190476189</v>
      </c>
      <c r="AF34" s="103" t="s">
        <v>28</v>
      </c>
      <c r="AG34" s="103" t="s">
        <v>28</v>
      </c>
      <c r="AI34" s="26">
        <v>8.6658358258557655</v>
      </c>
      <c r="AJ34" s="26">
        <v>20.06479357798165</v>
      </c>
      <c r="AK34" s="27">
        <v>261111</v>
      </c>
      <c r="AL34" s="27">
        <v>449</v>
      </c>
      <c r="AM34" s="27">
        <v>282076</v>
      </c>
      <c r="AP34" s="134"/>
    </row>
    <row r="35" spans="1:42" x14ac:dyDescent="0.2">
      <c r="B35" s="135"/>
      <c r="C35" s="5">
        <v>39873</v>
      </c>
      <c r="D35" s="20">
        <v>5.5602267908681799</v>
      </c>
      <c r="E35" s="20">
        <v>23.316600646158186</v>
      </c>
      <c r="F35" s="21">
        <v>2067346</v>
      </c>
      <c r="G35" s="21">
        <v>2092007</v>
      </c>
      <c r="H35" s="22">
        <v>0.87582595374701377</v>
      </c>
      <c r="I35" s="21">
        <v>293107</v>
      </c>
      <c r="J35" s="21">
        <v>307580</v>
      </c>
      <c r="K35" s="21">
        <v>47013</v>
      </c>
      <c r="L35" s="21">
        <v>48421</v>
      </c>
      <c r="M35" s="22">
        <v>1.9916939672173097E-2</v>
      </c>
      <c r="N35" s="91" t="s">
        <v>28</v>
      </c>
      <c r="O35" s="91" t="s">
        <v>28</v>
      </c>
      <c r="P35" s="91" t="s">
        <v>28</v>
      </c>
      <c r="Q35" s="91" t="s">
        <v>28</v>
      </c>
      <c r="R35" s="88">
        <v>2360453</v>
      </c>
      <c r="S35" s="88">
        <f>R35+([1]Inc!DC26)</f>
        <v>2399587</v>
      </c>
      <c r="T35" s="20">
        <v>8.0122480620155034</v>
      </c>
      <c r="U35" s="121">
        <v>22.244820205479439</v>
      </c>
      <c r="V35" s="21">
        <v>291740</v>
      </c>
      <c r="W35" s="21">
        <v>832</v>
      </c>
      <c r="X35" s="21">
        <v>323842</v>
      </c>
      <c r="Y35" s="21">
        <v>325460.57142857142</v>
      </c>
      <c r="Z35" s="20">
        <v>3.7881834879668439</v>
      </c>
      <c r="AA35" s="20">
        <v>15.709840866394075</v>
      </c>
      <c r="AB35" s="21">
        <v>873636</v>
      </c>
      <c r="AC35" s="21">
        <v>1715</v>
      </c>
      <c r="AD35" s="21">
        <v>899042</v>
      </c>
      <c r="AE35" s="21">
        <v>838591.23809523811</v>
      </c>
      <c r="AF35" s="91" t="s">
        <v>28</v>
      </c>
      <c r="AG35" s="91" t="s">
        <v>28</v>
      </c>
      <c r="AI35" s="20">
        <v>7.7391870766023967</v>
      </c>
      <c r="AJ35" s="20">
        <v>19.987652987760985</v>
      </c>
      <c r="AK35" s="21">
        <v>300703</v>
      </c>
      <c r="AL35" s="21">
        <v>565</v>
      </c>
      <c r="AM35" s="21">
        <v>323987</v>
      </c>
      <c r="AP35" s="134"/>
    </row>
    <row r="36" spans="1:42" x14ac:dyDescent="0.2">
      <c r="B36" s="135" t="s">
        <v>31</v>
      </c>
      <c r="C36" s="3">
        <v>39904</v>
      </c>
      <c r="D36" s="23">
        <v>5.7242013882551905</v>
      </c>
      <c r="E36" s="23">
        <v>21.223484961471556</v>
      </c>
      <c r="F36" s="24">
        <v>2167437</v>
      </c>
      <c r="G36" s="24">
        <v>2192098</v>
      </c>
      <c r="H36" s="25">
        <v>0.89639594928919009</v>
      </c>
      <c r="I36" s="24">
        <v>250509</v>
      </c>
      <c r="J36" s="24">
        <v>264982</v>
      </c>
      <c r="K36" s="24">
        <v>31800</v>
      </c>
      <c r="L36" s="24">
        <v>33208</v>
      </c>
      <c r="M36" s="25">
        <v>1.3151658473762441E-2</v>
      </c>
      <c r="N36" s="94" t="s">
        <v>28</v>
      </c>
      <c r="O36" s="94" t="s">
        <v>28</v>
      </c>
      <c r="P36" s="94" t="s">
        <v>28</v>
      </c>
      <c r="Q36" s="94" t="s">
        <v>28</v>
      </c>
      <c r="R36" s="89">
        <v>2417946</v>
      </c>
      <c r="S36" s="89">
        <f>R36+([1]Inc!DC27)</f>
        <v>2457080</v>
      </c>
      <c r="T36" s="23">
        <v>7.9923764105319721</v>
      </c>
      <c r="U36" s="117">
        <v>22.172112537018762</v>
      </c>
      <c r="V36" s="24">
        <v>259088</v>
      </c>
      <c r="W36" s="24">
        <v>615</v>
      </c>
      <c r="X36" s="24">
        <v>287375</v>
      </c>
      <c r="Y36" s="24">
        <v>288846.42857142858</v>
      </c>
      <c r="Z36" s="23">
        <v>4.1662735709290883</v>
      </c>
      <c r="AA36" s="23">
        <v>14.888607361963178</v>
      </c>
      <c r="AB36" s="24">
        <v>824755</v>
      </c>
      <c r="AC36" s="24">
        <v>1564</v>
      </c>
      <c r="AD36" s="24">
        <v>847747</v>
      </c>
      <c r="AE36" s="24">
        <v>792791.76190476189</v>
      </c>
      <c r="AF36" s="94" t="s">
        <v>28</v>
      </c>
      <c r="AG36" s="94" t="s">
        <v>28</v>
      </c>
      <c r="AI36" s="23">
        <v>7.6986261040235524</v>
      </c>
      <c r="AJ36" s="23">
        <v>19.813485040033697</v>
      </c>
      <c r="AK36" s="24">
        <v>267357</v>
      </c>
      <c r="AL36" s="24">
        <v>447</v>
      </c>
      <c r="AM36" s="24">
        <v>287439</v>
      </c>
      <c r="AP36" s="134"/>
    </row>
    <row r="37" spans="1:42" x14ac:dyDescent="0.2">
      <c r="B37" s="135"/>
      <c r="C37" s="4">
        <v>39934</v>
      </c>
      <c r="D37" s="26">
        <v>5.7428414803410428</v>
      </c>
      <c r="E37" s="26">
        <v>20.488433016373147</v>
      </c>
      <c r="F37" s="27">
        <v>2194642</v>
      </c>
      <c r="G37" s="27">
        <v>2219303</v>
      </c>
      <c r="H37" s="28">
        <v>0.89764043615671962</v>
      </c>
      <c r="I37" s="27">
        <v>250259</v>
      </c>
      <c r="J37" s="27">
        <v>264732</v>
      </c>
      <c r="K37" s="27">
        <v>31065</v>
      </c>
      <c r="L37" s="27">
        <v>32473</v>
      </c>
      <c r="M37" s="28">
        <v>1.2706035949921899E-2</v>
      </c>
      <c r="N37" s="103" t="s">
        <v>28</v>
      </c>
      <c r="O37" s="103" t="s">
        <v>28</v>
      </c>
      <c r="P37" s="103" t="s">
        <v>28</v>
      </c>
      <c r="Q37" s="103" t="s">
        <v>28</v>
      </c>
      <c r="R37" s="87">
        <v>2444901</v>
      </c>
      <c r="S37" s="87">
        <f>R37+([1]Inc!DC28)</f>
        <v>2484035</v>
      </c>
      <c r="T37" s="26">
        <v>8.3527164388363122</v>
      </c>
      <c r="U37" s="120">
        <v>22.092607003891036</v>
      </c>
      <c r="V37" s="27">
        <v>257004</v>
      </c>
      <c r="W37" s="27">
        <v>632</v>
      </c>
      <c r="X37" s="27">
        <v>281676</v>
      </c>
      <c r="Y37" s="27">
        <v>283073.85714285716</v>
      </c>
      <c r="Z37" s="26">
        <v>4.3040459062746894</v>
      </c>
      <c r="AA37" s="26">
        <v>14.889851216333623</v>
      </c>
      <c r="AB37" s="27">
        <v>793540</v>
      </c>
      <c r="AC37" s="27">
        <v>1199</v>
      </c>
      <c r="AD37" s="27">
        <v>812856</v>
      </c>
      <c r="AE37" s="27">
        <v>760648.52380952379</v>
      </c>
      <c r="AF37" s="103" t="s">
        <v>28</v>
      </c>
      <c r="AG37" s="103" t="s">
        <v>28</v>
      </c>
      <c r="AI37" s="26">
        <v>8.0739274154672547</v>
      </c>
      <c r="AJ37" s="26">
        <v>19.62170717919728</v>
      </c>
      <c r="AK37" s="27">
        <v>263030</v>
      </c>
      <c r="AL37" s="27">
        <v>485</v>
      </c>
      <c r="AM37" s="27">
        <v>281378</v>
      </c>
      <c r="AP37" s="134"/>
    </row>
    <row r="38" spans="1:42" x14ac:dyDescent="0.2">
      <c r="B38" s="135"/>
      <c r="C38" s="4">
        <v>39965</v>
      </c>
      <c r="D38" s="26">
        <v>5.6141279614509436</v>
      </c>
      <c r="E38" s="26">
        <v>19.720479496528654</v>
      </c>
      <c r="F38" s="27">
        <v>2246375</v>
      </c>
      <c r="G38" s="27">
        <v>2271036</v>
      </c>
      <c r="H38" s="28">
        <v>0.904814574185833</v>
      </c>
      <c r="I38" s="27">
        <v>236316</v>
      </c>
      <c r="J38" s="27">
        <v>250789</v>
      </c>
      <c r="K38" s="27">
        <v>31628</v>
      </c>
      <c r="L38" s="27">
        <v>33036</v>
      </c>
      <c r="M38" s="28">
        <v>1.2739402527338279E-2</v>
      </c>
      <c r="N38" s="103" t="s">
        <v>28</v>
      </c>
      <c r="O38" s="103" t="s">
        <v>28</v>
      </c>
      <c r="P38" s="103" t="s">
        <v>28</v>
      </c>
      <c r="Q38" s="103" t="s">
        <v>28</v>
      </c>
      <c r="R38" s="87">
        <v>2482691</v>
      </c>
      <c r="S38" s="87">
        <f>R38+([1]Inc!DC29)</f>
        <v>2521825</v>
      </c>
      <c r="T38" s="26">
        <v>8.4060219600354635</v>
      </c>
      <c r="U38" s="120">
        <v>21.380392943063356</v>
      </c>
      <c r="V38" s="27">
        <v>291475</v>
      </c>
      <c r="W38" s="27">
        <v>711</v>
      </c>
      <c r="X38" s="27">
        <v>321001</v>
      </c>
      <c r="Y38" s="27">
        <v>322619.57142857142</v>
      </c>
      <c r="Z38" s="26">
        <v>4.3873533091082386</v>
      </c>
      <c r="AA38" s="26">
        <v>15.060993187876388</v>
      </c>
      <c r="AB38" s="27">
        <v>936590</v>
      </c>
      <c r="AC38" s="27">
        <v>1449</v>
      </c>
      <c r="AD38" s="27">
        <v>959317</v>
      </c>
      <c r="AE38" s="27">
        <v>898866.23809523811</v>
      </c>
      <c r="AF38" s="103" t="s">
        <v>28</v>
      </c>
      <c r="AG38" s="103" t="s">
        <v>28</v>
      </c>
      <c r="AI38" s="26">
        <v>8.040324187869528</v>
      </c>
      <c r="AJ38" s="26">
        <v>19.31920687134502</v>
      </c>
      <c r="AK38" s="27">
        <v>299763</v>
      </c>
      <c r="AL38" s="27">
        <v>546</v>
      </c>
      <c r="AM38" s="27">
        <v>320828</v>
      </c>
      <c r="AP38" s="134"/>
    </row>
    <row r="39" spans="1:42" x14ac:dyDescent="0.2">
      <c r="B39" s="135"/>
      <c r="C39" s="4">
        <v>39995</v>
      </c>
      <c r="D39" s="26">
        <v>5.7568571696037818</v>
      </c>
      <c r="E39" s="26">
        <v>19.772621629135401</v>
      </c>
      <c r="F39" s="27">
        <v>2241908</v>
      </c>
      <c r="G39" s="27">
        <v>2266569</v>
      </c>
      <c r="H39" s="28">
        <v>0.90342469231122602</v>
      </c>
      <c r="I39" s="27">
        <v>239658</v>
      </c>
      <c r="J39" s="27">
        <v>254131</v>
      </c>
      <c r="K39" s="27">
        <v>32563</v>
      </c>
      <c r="L39" s="27">
        <v>33971</v>
      </c>
      <c r="M39" s="28">
        <v>1.312195605516839E-2</v>
      </c>
      <c r="N39" s="103" t="s">
        <v>28</v>
      </c>
      <c r="O39" s="103" t="s">
        <v>28</v>
      </c>
      <c r="P39" s="103" t="s">
        <v>28</v>
      </c>
      <c r="Q39" s="103" t="s">
        <v>28</v>
      </c>
      <c r="R39" s="87">
        <v>2481566</v>
      </c>
      <c r="S39" s="87">
        <f>R39+([1]Inc!DC30)</f>
        <v>2520700</v>
      </c>
      <c r="T39" s="26">
        <v>8.17104735152488</v>
      </c>
      <c r="U39" s="120">
        <v>21.678041431261775</v>
      </c>
      <c r="V39" s="27">
        <v>293404</v>
      </c>
      <c r="W39" s="27">
        <v>810</v>
      </c>
      <c r="X39" s="27">
        <v>324780</v>
      </c>
      <c r="Y39" s="27">
        <v>324780</v>
      </c>
      <c r="Z39" s="26">
        <v>4.3729246487867179</v>
      </c>
      <c r="AA39" s="26">
        <v>16.171271014027198</v>
      </c>
      <c r="AB39" s="27">
        <v>928721</v>
      </c>
      <c r="AC39" s="27">
        <v>1295</v>
      </c>
      <c r="AD39" s="27">
        <v>951430</v>
      </c>
      <c r="AE39" s="27">
        <v>879831</v>
      </c>
      <c r="AF39" s="103" t="s">
        <v>28</v>
      </c>
      <c r="AG39" s="103" t="s">
        <v>28</v>
      </c>
      <c r="AI39" s="26">
        <v>7.8252948479205457</v>
      </c>
      <c r="AJ39" s="26">
        <v>19.312476722532587</v>
      </c>
      <c r="AK39" s="27">
        <v>303148</v>
      </c>
      <c r="AL39" s="27">
        <v>605</v>
      </c>
      <c r="AM39" s="27">
        <v>324764</v>
      </c>
      <c r="AP39" s="134"/>
    </row>
    <row r="40" spans="1:42" x14ac:dyDescent="0.2">
      <c r="B40" s="135"/>
      <c r="C40" s="4">
        <v>40026</v>
      </c>
      <c r="D40" s="26">
        <v>6.0515183232200114</v>
      </c>
      <c r="E40" s="26">
        <v>19.977199463419673</v>
      </c>
      <c r="F40" s="27">
        <v>2218857</v>
      </c>
      <c r="G40" s="27">
        <v>2243518</v>
      </c>
      <c r="H40" s="28">
        <v>0.90199309010064843</v>
      </c>
      <c r="I40" s="27">
        <v>241092</v>
      </c>
      <c r="J40" s="27">
        <v>255565</v>
      </c>
      <c r="K40" s="27">
        <v>31608</v>
      </c>
      <c r="L40" s="27">
        <v>33016</v>
      </c>
      <c r="M40" s="28">
        <v>1.28490468704839E-2</v>
      </c>
      <c r="N40" s="103" t="s">
        <v>28</v>
      </c>
      <c r="O40" s="103" t="s">
        <v>28</v>
      </c>
      <c r="P40" s="103" t="s">
        <v>28</v>
      </c>
      <c r="Q40" s="103" t="s">
        <v>28</v>
      </c>
      <c r="R40" s="87">
        <v>2459949</v>
      </c>
      <c r="S40" s="87">
        <f>R40+([1]Inc!DC31)</f>
        <v>2499083</v>
      </c>
      <c r="T40" s="26">
        <v>8.2084542680657879</v>
      </c>
      <c r="U40" s="120">
        <v>21.868305279265492</v>
      </c>
      <c r="V40" s="27">
        <v>253564</v>
      </c>
      <c r="W40" s="27">
        <v>610</v>
      </c>
      <c r="X40" s="27">
        <v>281442</v>
      </c>
      <c r="Y40" s="27">
        <v>281442</v>
      </c>
      <c r="Z40" s="26">
        <v>4.5245131763931683</v>
      </c>
      <c r="AA40" s="26">
        <v>15.53290656651871</v>
      </c>
      <c r="AB40" s="27">
        <v>785914</v>
      </c>
      <c r="AC40" s="27">
        <v>1308</v>
      </c>
      <c r="AD40" s="27">
        <v>804998</v>
      </c>
      <c r="AE40" s="27">
        <v>742738</v>
      </c>
      <c r="AF40" s="103" t="s">
        <v>28</v>
      </c>
      <c r="AG40" s="103" t="s">
        <v>28</v>
      </c>
      <c r="AI40" s="26">
        <v>7.8553855695679138</v>
      </c>
      <c r="AJ40" s="26">
        <v>19.448701298701298</v>
      </c>
      <c r="AK40" s="27">
        <v>262624</v>
      </c>
      <c r="AL40" s="27">
        <v>470</v>
      </c>
      <c r="AM40" s="27">
        <v>281385</v>
      </c>
      <c r="AP40" s="134"/>
    </row>
    <row r="41" spans="1:42" x14ac:dyDescent="0.2">
      <c r="B41" s="135"/>
      <c r="C41" s="4">
        <v>40057</v>
      </c>
      <c r="D41" s="26">
        <v>5.9303741924240345</v>
      </c>
      <c r="E41" s="26">
        <v>19.952821368948253</v>
      </c>
      <c r="F41" s="27">
        <v>2191974</v>
      </c>
      <c r="G41" s="27">
        <v>2216635</v>
      </c>
      <c r="H41" s="28">
        <v>0.90253272131665929</v>
      </c>
      <c r="I41" s="27">
        <v>236718</v>
      </c>
      <c r="J41" s="27">
        <v>251191</v>
      </c>
      <c r="K41" s="27">
        <v>31756</v>
      </c>
      <c r="L41" s="27">
        <v>33164</v>
      </c>
      <c r="M41" s="28">
        <v>1.3075350847287346E-2</v>
      </c>
      <c r="N41" s="103" t="s">
        <v>28</v>
      </c>
      <c r="O41" s="103" t="s">
        <v>28</v>
      </c>
      <c r="P41" s="103" t="s">
        <v>28</v>
      </c>
      <c r="Q41" s="103" t="s">
        <v>28</v>
      </c>
      <c r="R41" s="87">
        <v>2428692</v>
      </c>
      <c r="S41" s="87">
        <f>R41+([1]Inc!DC32)</f>
        <v>2467826</v>
      </c>
      <c r="T41" s="26">
        <v>8.7270604395604394</v>
      </c>
      <c r="U41" s="120">
        <v>22.519956401109781</v>
      </c>
      <c r="V41" s="27">
        <v>285170</v>
      </c>
      <c r="W41" s="27">
        <v>755</v>
      </c>
      <c r="X41" s="27">
        <v>319766</v>
      </c>
      <c r="Y41" s="27">
        <v>319766</v>
      </c>
      <c r="Z41" s="26">
        <v>4.6937366431037315</v>
      </c>
      <c r="AA41" s="26">
        <v>15.528582358235818</v>
      </c>
      <c r="AB41" s="27">
        <v>913825</v>
      </c>
      <c r="AC41" s="27">
        <v>1911</v>
      </c>
      <c r="AD41" s="27">
        <v>937399</v>
      </c>
      <c r="AE41" s="27">
        <v>868913</v>
      </c>
      <c r="AF41" s="103" t="s">
        <v>28</v>
      </c>
      <c r="AG41" s="103" t="s">
        <v>28</v>
      </c>
      <c r="AI41" s="26">
        <v>8.2695221638864886</v>
      </c>
      <c r="AJ41" s="26">
        <v>19.64222753672702</v>
      </c>
      <c r="AK41" s="27">
        <v>297343</v>
      </c>
      <c r="AL41" s="27">
        <v>457</v>
      </c>
      <c r="AM41" s="27">
        <v>319467</v>
      </c>
      <c r="AP41" s="134"/>
    </row>
    <row r="42" spans="1:42" x14ac:dyDescent="0.2">
      <c r="B42" s="135"/>
      <c r="C42" s="4">
        <v>40087</v>
      </c>
      <c r="D42" s="26">
        <v>5.6859143179115534</v>
      </c>
      <c r="E42" s="26">
        <v>19.647927031509131</v>
      </c>
      <c r="F42" s="27">
        <v>2147615</v>
      </c>
      <c r="G42" s="27">
        <v>2193339</v>
      </c>
      <c r="H42" s="28">
        <v>0.90374143648268779</v>
      </c>
      <c r="I42" s="27">
        <v>228745</v>
      </c>
      <c r="J42" s="27">
        <v>245660</v>
      </c>
      <c r="K42" s="27">
        <v>23388</v>
      </c>
      <c r="L42" s="27">
        <v>25017</v>
      </c>
      <c r="M42" s="28">
        <v>9.8419431399282935E-3</v>
      </c>
      <c r="N42" s="103" t="s">
        <v>28</v>
      </c>
      <c r="O42" s="103" t="s">
        <v>28</v>
      </c>
      <c r="P42" s="103" t="s">
        <v>28</v>
      </c>
      <c r="Q42" s="103" t="s">
        <v>28</v>
      </c>
      <c r="R42" s="87">
        <v>2376360</v>
      </c>
      <c r="S42" s="87">
        <f>R42+([1]Inc!DC33)</f>
        <v>2438999</v>
      </c>
      <c r="T42" s="26">
        <v>8.5770764119601335</v>
      </c>
      <c r="U42" s="120">
        <v>22.689788732394362</v>
      </c>
      <c r="V42" s="27">
        <v>287229</v>
      </c>
      <c r="W42" s="27">
        <v>769</v>
      </c>
      <c r="X42" s="27">
        <v>322175</v>
      </c>
      <c r="Y42" s="27">
        <v>322175</v>
      </c>
      <c r="Z42" s="26">
        <v>4.2770122120455181</v>
      </c>
      <c r="AA42" s="26">
        <v>15.495068404510992</v>
      </c>
      <c r="AB42" s="27">
        <v>893394</v>
      </c>
      <c r="AC42" s="27">
        <v>1369</v>
      </c>
      <c r="AD42" s="27">
        <v>915429</v>
      </c>
      <c r="AE42" s="27">
        <v>846943</v>
      </c>
      <c r="AF42" s="103" t="s">
        <v>28</v>
      </c>
      <c r="AG42" s="103" t="s">
        <v>28</v>
      </c>
      <c r="AI42" s="26">
        <v>8.143637922411946</v>
      </c>
      <c r="AJ42" s="26">
        <v>19.970003457814663</v>
      </c>
      <c r="AK42" s="27">
        <v>299077</v>
      </c>
      <c r="AL42" s="27">
        <v>465</v>
      </c>
      <c r="AM42" s="27">
        <v>322070</v>
      </c>
      <c r="AP42" s="134"/>
    </row>
    <row r="43" spans="1:42" x14ac:dyDescent="0.2">
      <c r="B43" s="135"/>
      <c r="C43" s="4">
        <v>40118</v>
      </c>
      <c r="D43" s="26">
        <v>5.7097756624679041</v>
      </c>
      <c r="E43" s="26">
        <v>19.56988056251204</v>
      </c>
      <c r="F43" s="27">
        <v>2114966</v>
      </c>
      <c r="G43" s="27">
        <v>2137022</v>
      </c>
      <c r="H43" s="28">
        <v>0.90476925874036129</v>
      </c>
      <c r="I43" s="27">
        <v>222609</v>
      </c>
      <c r="J43" s="27">
        <v>233974</v>
      </c>
      <c r="K43" s="27">
        <v>21619</v>
      </c>
      <c r="L43" s="27">
        <v>21667</v>
      </c>
      <c r="M43" s="28">
        <v>9.2484733110167593E-3</v>
      </c>
      <c r="N43" s="103" t="s">
        <v>28</v>
      </c>
      <c r="O43" s="103" t="s">
        <v>28</v>
      </c>
      <c r="P43" s="103" t="s">
        <v>28</v>
      </c>
      <c r="Q43" s="103" t="s">
        <v>28</v>
      </c>
      <c r="R43" s="87">
        <v>2337575</v>
      </c>
      <c r="S43" s="87">
        <f>R43+([1]Inc!DC34)</f>
        <v>2370996</v>
      </c>
      <c r="T43" s="26">
        <v>8.24432918395574</v>
      </c>
      <c r="U43" s="120">
        <v>22.587812736921897</v>
      </c>
      <c r="V43" s="27">
        <v>283951</v>
      </c>
      <c r="W43" s="27">
        <v>614</v>
      </c>
      <c r="X43" s="27">
        <v>318166</v>
      </c>
      <c r="Y43" s="27">
        <v>318166</v>
      </c>
      <c r="Z43" s="26">
        <v>4.3243976770345567</v>
      </c>
      <c r="AA43" s="26">
        <v>15.318091054313099</v>
      </c>
      <c r="AB43" s="27">
        <v>887612</v>
      </c>
      <c r="AC43" s="27">
        <v>1204</v>
      </c>
      <c r="AD43" s="27">
        <v>908889</v>
      </c>
      <c r="AE43" s="27">
        <v>843516</v>
      </c>
      <c r="AF43" s="103" t="s">
        <v>28</v>
      </c>
      <c r="AG43" s="103" t="s">
        <v>28</v>
      </c>
      <c r="AI43" s="26">
        <v>7.9180909483556485</v>
      </c>
      <c r="AJ43" s="26">
        <v>20.192446765769386</v>
      </c>
      <c r="AK43" s="27">
        <v>294662</v>
      </c>
      <c r="AL43" s="27">
        <v>411</v>
      </c>
      <c r="AM43" s="27">
        <v>318162</v>
      </c>
      <c r="AP43" s="134"/>
    </row>
    <row r="44" spans="1:42" x14ac:dyDescent="0.2">
      <c r="B44" s="135"/>
      <c r="C44" s="4">
        <v>40148</v>
      </c>
      <c r="D44" s="26">
        <v>6.4874564997845088</v>
      </c>
      <c r="E44" s="26">
        <v>20.037244111349047</v>
      </c>
      <c r="F44" s="27">
        <v>2128078</v>
      </c>
      <c r="G44" s="27">
        <v>2128078</v>
      </c>
      <c r="H44" s="28">
        <v>0.89970135068633539</v>
      </c>
      <c r="I44" s="27">
        <v>237238</v>
      </c>
      <c r="J44" s="27">
        <v>237238</v>
      </c>
      <c r="K44" s="27">
        <v>20792</v>
      </c>
      <c r="L44" s="27">
        <v>20792</v>
      </c>
      <c r="M44" s="28">
        <v>8.79036881330021E-3</v>
      </c>
      <c r="N44" s="103" t="s">
        <v>28</v>
      </c>
      <c r="O44" s="103" t="s">
        <v>28</v>
      </c>
      <c r="P44" s="103" t="s">
        <v>28</v>
      </c>
      <c r="Q44" s="103" t="s">
        <v>28</v>
      </c>
      <c r="R44" s="87">
        <v>2365316</v>
      </c>
      <c r="S44" s="87">
        <f>R44+([1]Inc!DC35)</f>
        <v>2365316</v>
      </c>
      <c r="T44" s="26">
        <v>7.9975335285956533</v>
      </c>
      <c r="U44" s="120">
        <v>22.207862407862407</v>
      </c>
      <c r="V44" s="27">
        <v>252617</v>
      </c>
      <c r="W44" s="27">
        <v>473</v>
      </c>
      <c r="X44" s="27">
        <v>279701</v>
      </c>
      <c r="Y44" s="27">
        <v>279701</v>
      </c>
      <c r="Z44" s="26">
        <v>4.1624496277320873</v>
      </c>
      <c r="AA44" s="26">
        <v>14.927345563045632</v>
      </c>
      <c r="AB44" s="27">
        <v>792428</v>
      </c>
      <c r="AC44" s="27">
        <v>939</v>
      </c>
      <c r="AD44" s="27">
        <v>810203</v>
      </c>
      <c r="AE44" s="27">
        <v>744830</v>
      </c>
      <c r="AF44" s="103" t="s">
        <v>28</v>
      </c>
      <c r="AG44" s="103" t="s">
        <v>28</v>
      </c>
      <c r="AI44" s="26">
        <v>7.7009837050386727</v>
      </c>
      <c r="AJ44" s="26">
        <v>19.841380051590708</v>
      </c>
      <c r="AK44" s="27">
        <v>260308</v>
      </c>
      <c r="AL44" s="27">
        <v>280</v>
      </c>
      <c r="AM44" s="27">
        <v>279466</v>
      </c>
      <c r="AP44" s="134"/>
    </row>
    <row r="45" spans="1:42" x14ac:dyDescent="0.2">
      <c r="B45" s="135"/>
      <c r="C45" s="4">
        <v>40179</v>
      </c>
      <c r="D45" s="26">
        <v>6.547912933094385</v>
      </c>
      <c r="E45" s="26">
        <v>20.262205200564413</v>
      </c>
      <c r="F45" s="27">
        <v>2075443</v>
      </c>
      <c r="G45" s="27">
        <v>2075443</v>
      </c>
      <c r="H45" s="28">
        <v>0.89649641909928901</v>
      </c>
      <c r="I45" s="27">
        <v>239617</v>
      </c>
      <c r="J45" s="27">
        <v>239617</v>
      </c>
      <c r="K45" s="27">
        <v>20737</v>
      </c>
      <c r="L45" s="27">
        <v>20737</v>
      </c>
      <c r="M45" s="28">
        <v>8.9574352284606008E-3</v>
      </c>
      <c r="N45" s="103" t="s">
        <v>28</v>
      </c>
      <c r="O45" s="103" t="s">
        <v>28</v>
      </c>
      <c r="P45" s="103" t="s">
        <v>28</v>
      </c>
      <c r="Q45" s="103" t="s">
        <v>28</v>
      </c>
      <c r="R45" s="87">
        <v>2315060</v>
      </c>
      <c r="S45" s="87">
        <f>R45+([1]Inc!DC36)</f>
        <v>2315060</v>
      </c>
      <c r="T45" s="26">
        <v>9.1892054574638848</v>
      </c>
      <c r="U45" s="120">
        <v>23.239026763990275</v>
      </c>
      <c r="V45" s="27">
        <v>251972</v>
      </c>
      <c r="W45" s="27">
        <v>566</v>
      </c>
      <c r="X45" s="27">
        <v>285034</v>
      </c>
      <c r="Y45" s="27">
        <v>285034</v>
      </c>
      <c r="Z45" s="26">
        <v>4.904380909265031</v>
      </c>
      <c r="AA45" s="26">
        <v>15.540844098215162</v>
      </c>
      <c r="AB45" s="27">
        <v>794900</v>
      </c>
      <c r="AC45" s="27">
        <v>882</v>
      </c>
      <c r="AD45" s="27">
        <v>813679</v>
      </c>
      <c r="AE45" s="27">
        <v>751419</v>
      </c>
      <c r="AF45" s="103" t="s">
        <v>28</v>
      </c>
      <c r="AG45" s="103" t="s">
        <v>28</v>
      </c>
      <c r="AI45" s="26">
        <v>8.7307719571843769</v>
      </c>
      <c r="AJ45" s="26">
        <v>20.331333652007633</v>
      </c>
      <c r="AK45" s="27">
        <v>263501</v>
      </c>
      <c r="AL45" s="27">
        <v>315</v>
      </c>
      <c r="AM45" s="27">
        <v>284896</v>
      </c>
      <c r="AP45" s="134"/>
    </row>
    <row r="46" spans="1:42" x14ac:dyDescent="0.2">
      <c r="B46" s="135"/>
      <c r="C46" s="4">
        <v>40210</v>
      </c>
      <c r="D46" s="26">
        <v>5.3119739558519932</v>
      </c>
      <c r="E46" s="26">
        <v>19.68955846055399</v>
      </c>
      <c r="F46" s="27">
        <v>2109462</v>
      </c>
      <c r="G46" s="27">
        <v>2109991</v>
      </c>
      <c r="H46" s="28">
        <v>0.90259886406132739</v>
      </c>
      <c r="I46" s="113">
        <v>227636</v>
      </c>
      <c r="J46" s="113">
        <v>227656</v>
      </c>
      <c r="K46" s="113">
        <v>18681</v>
      </c>
      <c r="L46" s="113">
        <v>18681</v>
      </c>
      <c r="M46" s="122">
        <v>7.9932463251434042E-3</v>
      </c>
      <c r="N46" s="103" t="s">
        <v>28</v>
      </c>
      <c r="O46" s="103" t="s">
        <v>28</v>
      </c>
      <c r="P46" s="103" t="s">
        <v>28</v>
      </c>
      <c r="Q46" s="103" t="s">
        <v>28</v>
      </c>
      <c r="R46" s="87">
        <v>2337098</v>
      </c>
      <c r="S46" s="87">
        <f>R46+([1]Inc!DC37)</f>
        <v>2337647</v>
      </c>
      <c r="T46" s="26">
        <v>9.5036291913214992</v>
      </c>
      <c r="U46" s="120">
        <v>23.488727931190574</v>
      </c>
      <c r="V46" s="27">
        <v>263698</v>
      </c>
      <c r="W46" s="27">
        <v>657</v>
      </c>
      <c r="X46" s="27">
        <v>300250</v>
      </c>
      <c r="Y46" s="27">
        <v>300250</v>
      </c>
      <c r="Z46" s="26">
        <v>3.8001511090836519</v>
      </c>
      <c r="AA46" s="26">
        <v>15.523212109850961</v>
      </c>
      <c r="AB46" s="27">
        <v>827198</v>
      </c>
      <c r="AC46" s="113">
        <v>782</v>
      </c>
      <c r="AD46" s="113">
        <v>846361</v>
      </c>
      <c r="AE46" s="113">
        <v>784101</v>
      </c>
      <c r="AF46" s="114" t="s">
        <v>28</v>
      </c>
      <c r="AG46" s="114" t="s">
        <v>28</v>
      </c>
      <c r="AI46" s="26">
        <v>9.0567026194144837</v>
      </c>
      <c r="AJ46" s="26">
        <v>20.878585049580458</v>
      </c>
      <c r="AK46" s="27">
        <v>275335</v>
      </c>
      <c r="AL46" s="113">
        <v>328</v>
      </c>
      <c r="AM46" s="113">
        <v>299991</v>
      </c>
      <c r="AP46" s="134"/>
    </row>
    <row r="47" spans="1:42" x14ac:dyDescent="0.2">
      <c r="B47" s="135"/>
      <c r="C47" s="5">
        <v>40238</v>
      </c>
      <c r="D47" s="20">
        <v>5.2436100708861071</v>
      </c>
      <c r="E47" s="20">
        <v>18.905853389362875</v>
      </c>
      <c r="F47" s="21">
        <v>2205542</v>
      </c>
      <c r="G47" s="21">
        <v>2205542</v>
      </c>
      <c r="H47" s="22">
        <v>0.91118331766868754</v>
      </c>
      <c r="I47" s="21">
        <v>214983</v>
      </c>
      <c r="J47" s="21">
        <v>214983</v>
      </c>
      <c r="K47" s="21">
        <v>18494</v>
      </c>
      <c r="L47" s="21">
        <v>18494</v>
      </c>
      <c r="M47" s="22">
        <v>7.64049121574865E-3</v>
      </c>
      <c r="N47" s="91" t="s">
        <v>28</v>
      </c>
      <c r="O47" s="91" t="s">
        <v>28</v>
      </c>
      <c r="P47" s="91" t="s">
        <v>28</v>
      </c>
      <c r="Q47" s="91" t="s">
        <v>28</v>
      </c>
      <c r="R47" s="88">
        <v>2420525</v>
      </c>
      <c r="S47" s="88">
        <f>R47+([1]Inc!DC38)</f>
        <v>2420525</v>
      </c>
      <c r="T47" s="20">
        <v>8.2881271897930855</v>
      </c>
      <c r="U47" s="121">
        <v>23.435074626865671</v>
      </c>
      <c r="V47" s="21">
        <v>311428</v>
      </c>
      <c r="W47" s="21">
        <v>645</v>
      </c>
      <c r="X47" s="21">
        <v>351565</v>
      </c>
      <c r="Y47" s="21">
        <v>351565</v>
      </c>
      <c r="Z47" s="20">
        <v>3.8489278408690133</v>
      </c>
      <c r="AA47" s="20">
        <v>15.384731442365721</v>
      </c>
      <c r="AB47" s="21">
        <v>957320</v>
      </c>
      <c r="AC47" s="21">
        <v>1091</v>
      </c>
      <c r="AD47" s="21">
        <v>979206</v>
      </c>
      <c r="AE47" s="21">
        <v>907607</v>
      </c>
      <c r="AF47" s="91" t="s">
        <v>28</v>
      </c>
      <c r="AG47" s="91" t="s">
        <v>28</v>
      </c>
      <c r="AI47" s="20">
        <v>7.9759772228483303</v>
      </c>
      <c r="AJ47" s="20">
        <v>21.193959453868427</v>
      </c>
      <c r="AK47" s="21">
        <v>322462</v>
      </c>
      <c r="AL47" s="21">
        <v>342</v>
      </c>
      <c r="AM47" s="21">
        <v>350951</v>
      </c>
      <c r="AP47" s="134"/>
    </row>
    <row r="48" spans="1:42" x14ac:dyDescent="0.2">
      <c r="A48" s="9"/>
      <c r="B48" s="136" t="s">
        <v>32</v>
      </c>
      <c r="C48" s="8">
        <v>40269</v>
      </c>
      <c r="D48" s="23">
        <v>5.6298998433833649</v>
      </c>
      <c r="E48" s="23">
        <v>19.013482637710663</v>
      </c>
      <c r="F48" s="24">
        <v>2290852</v>
      </c>
      <c r="G48" s="24">
        <v>2314835</v>
      </c>
      <c r="H48" s="25">
        <v>0.91323761857209207</v>
      </c>
      <c r="I48" s="24">
        <v>217643</v>
      </c>
      <c r="J48" s="24">
        <v>220050</v>
      </c>
      <c r="K48" s="24">
        <v>21098</v>
      </c>
      <c r="L48" s="24">
        <v>21109</v>
      </c>
      <c r="M48" s="25">
        <v>8.4106207108246185E-3</v>
      </c>
      <c r="N48" s="94" t="s">
        <v>28</v>
      </c>
      <c r="O48" s="94" t="s">
        <v>28</v>
      </c>
      <c r="P48" s="94" t="s">
        <v>28</v>
      </c>
      <c r="Q48" s="94" t="s">
        <v>28</v>
      </c>
      <c r="R48" s="89">
        <v>2508495</v>
      </c>
      <c r="S48" s="89">
        <f>R48+([1]Inc!DC39)</f>
        <v>2534885</v>
      </c>
      <c r="T48" s="23">
        <v>8.3141787912702849</v>
      </c>
      <c r="U48" s="117">
        <v>23.677977011494242</v>
      </c>
      <c r="V48" s="24">
        <v>256415</v>
      </c>
      <c r="W48" s="24">
        <v>468</v>
      </c>
      <c r="X48" s="24">
        <v>290216</v>
      </c>
      <c r="Y48" s="24">
        <v>290216</v>
      </c>
      <c r="Z48" s="23">
        <v>4.340012548558918</v>
      </c>
      <c r="AA48" s="23">
        <v>14.385282433271254</v>
      </c>
      <c r="AB48" s="24">
        <v>822721</v>
      </c>
      <c r="AC48" s="24">
        <v>921</v>
      </c>
      <c r="AD48" s="24">
        <v>840585</v>
      </c>
      <c r="AE48" s="24">
        <v>784919.78260869568</v>
      </c>
      <c r="AF48" s="94" t="s">
        <v>28</v>
      </c>
      <c r="AG48" s="94" t="s">
        <v>28</v>
      </c>
      <c r="AI48" s="23">
        <v>8.0316477468180256</v>
      </c>
      <c r="AJ48" s="23">
        <v>21.303891752577314</v>
      </c>
      <c r="AK48" s="24">
        <v>265895</v>
      </c>
      <c r="AL48" s="24">
        <v>317</v>
      </c>
      <c r="AM48" s="24">
        <v>289154</v>
      </c>
      <c r="AP48" s="134"/>
    </row>
    <row r="49" spans="1:42" x14ac:dyDescent="0.2">
      <c r="A49" s="9"/>
      <c r="B49" s="136"/>
      <c r="C49" s="10">
        <v>40299</v>
      </c>
      <c r="D49" s="26">
        <v>5.5279762421820706</v>
      </c>
      <c r="E49" s="26">
        <v>18.149317289639868</v>
      </c>
      <c r="F49" s="27">
        <v>2364484</v>
      </c>
      <c r="G49" s="27">
        <v>2391940</v>
      </c>
      <c r="H49" s="28">
        <v>0.9186404262800153</v>
      </c>
      <c r="I49" s="27">
        <v>209411</v>
      </c>
      <c r="J49" s="27">
        <v>211994</v>
      </c>
      <c r="K49" s="27">
        <v>18458</v>
      </c>
      <c r="L49" s="27">
        <v>18492</v>
      </c>
      <c r="M49" s="28">
        <v>7.1712327037427711E-3</v>
      </c>
      <c r="N49" s="103" t="s">
        <v>28</v>
      </c>
      <c r="O49" s="103" t="s">
        <v>28</v>
      </c>
      <c r="P49" s="103" t="s">
        <v>28</v>
      </c>
      <c r="Q49" s="103" t="s">
        <v>28</v>
      </c>
      <c r="R49" s="87">
        <v>2573895</v>
      </c>
      <c r="S49" s="87">
        <f>R49+([1]Inc!DC40)</f>
        <v>2603934</v>
      </c>
      <c r="T49" s="26">
        <v>8.6579984516855522</v>
      </c>
      <c r="U49" s="120">
        <v>23.581035294117651</v>
      </c>
      <c r="V49" s="27">
        <v>263013</v>
      </c>
      <c r="W49" s="27">
        <v>483</v>
      </c>
      <c r="X49" s="27">
        <v>291845</v>
      </c>
      <c r="Y49" s="27">
        <v>291845</v>
      </c>
      <c r="Z49" s="26">
        <v>4.3112333613143061</v>
      </c>
      <c r="AA49" s="26">
        <v>14.644615165065163</v>
      </c>
      <c r="AB49" s="27">
        <v>842612</v>
      </c>
      <c r="AC49" s="27">
        <v>1039</v>
      </c>
      <c r="AD49" s="27">
        <v>858750</v>
      </c>
      <c r="AE49" s="27">
        <v>799603</v>
      </c>
      <c r="AF49" s="103" t="s">
        <v>28</v>
      </c>
      <c r="AG49" s="103" t="s">
        <v>28</v>
      </c>
      <c r="AI49" s="26">
        <v>8.3680834835667728</v>
      </c>
      <c r="AJ49" s="26">
        <v>21.244782349433514</v>
      </c>
      <c r="AK49" s="27">
        <v>270648</v>
      </c>
      <c r="AL49" s="27">
        <v>349</v>
      </c>
      <c r="AM49" s="27">
        <v>291664</v>
      </c>
      <c r="AP49" s="134"/>
    </row>
    <row r="50" spans="1:42" x14ac:dyDescent="0.2">
      <c r="A50" s="9"/>
      <c r="B50" s="136"/>
      <c r="C50" s="10">
        <v>40330</v>
      </c>
      <c r="D50" s="26">
        <v>5.6819813848150913</v>
      </c>
      <c r="E50" s="26">
        <v>18.645894228835719</v>
      </c>
      <c r="F50" s="27">
        <v>2347510</v>
      </c>
      <c r="G50" s="27">
        <v>2412353</v>
      </c>
      <c r="H50" s="28">
        <v>0.91374871647558797</v>
      </c>
      <c r="I50" s="27">
        <v>221588</v>
      </c>
      <c r="J50" s="27">
        <v>226375</v>
      </c>
      <c r="K50" s="27">
        <v>18221</v>
      </c>
      <c r="L50" s="27">
        <v>18342</v>
      </c>
      <c r="M50" s="28">
        <v>7.0923724980518459E-3</v>
      </c>
      <c r="N50" s="103" t="s">
        <v>28</v>
      </c>
      <c r="O50" s="103" t="s">
        <v>28</v>
      </c>
      <c r="P50" s="103" t="s">
        <v>28</v>
      </c>
      <c r="Q50" s="103" t="s">
        <v>28</v>
      </c>
      <c r="R50" s="87">
        <v>2569098</v>
      </c>
      <c r="S50" s="87">
        <f>R50+([1]Inc!DC41)</f>
        <v>2638728</v>
      </c>
      <c r="T50" s="26">
        <v>8.6420973729297543</v>
      </c>
      <c r="U50" s="120">
        <v>22.280118401578683</v>
      </c>
      <c r="V50" s="27">
        <v>291012</v>
      </c>
      <c r="W50" s="27">
        <v>590</v>
      </c>
      <c r="X50" s="27">
        <v>323619</v>
      </c>
      <c r="Y50" s="27">
        <v>323619</v>
      </c>
      <c r="Z50" s="26">
        <v>4.3911584553928096</v>
      </c>
      <c r="AA50" s="26">
        <v>14.920148730727295</v>
      </c>
      <c r="AB50" s="27">
        <v>942117</v>
      </c>
      <c r="AC50" s="27">
        <v>877</v>
      </c>
      <c r="AD50" s="27">
        <v>960022</v>
      </c>
      <c r="AE50" s="27">
        <v>891536</v>
      </c>
      <c r="AF50" s="103" t="s">
        <v>28</v>
      </c>
      <c r="AG50" s="103" t="s">
        <v>28</v>
      </c>
      <c r="AI50" s="26">
        <v>8.3207388748950457</v>
      </c>
      <c r="AJ50" s="26">
        <v>20.020511195606247</v>
      </c>
      <c r="AK50" s="27">
        <v>300549</v>
      </c>
      <c r="AL50" s="27">
        <v>430</v>
      </c>
      <c r="AM50" s="27">
        <v>323413</v>
      </c>
      <c r="AP50" s="134"/>
    </row>
    <row r="51" spans="1:42" x14ac:dyDescent="0.2">
      <c r="A51" s="9"/>
      <c r="B51" s="136"/>
      <c r="C51" s="10">
        <v>40360</v>
      </c>
      <c r="D51" s="26">
        <v>5.7955552691883172</v>
      </c>
      <c r="E51" s="26">
        <v>19.206944609342887</v>
      </c>
      <c r="F51" s="27">
        <v>2413409</v>
      </c>
      <c r="G51" s="27">
        <v>2440865</v>
      </c>
      <c r="H51" s="28">
        <v>0.90845301575614679</v>
      </c>
      <c r="I51" s="27">
        <v>243205</v>
      </c>
      <c r="J51" s="27">
        <v>245788</v>
      </c>
      <c r="K51" s="27">
        <v>19585</v>
      </c>
      <c r="L51" s="27">
        <v>19619</v>
      </c>
      <c r="M51" s="28">
        <v>7.3721662236214975E-3</v>
      </c>
      <c r="N51" s="103" t="s">
        <v>28</v>
      </c>
      <c r="O51" s="103" t="s">
        <v>28</v>
      </c>
      <c r="P51" s="103" t="s">
        <v>28</v>
      </c>
      <c r="Q51" s="103" t="s">
        <v>28</v>
      </c>
      <c r="R51" s="87">
        <v>2656614</v>
      </c>
      <c r="S51" s="87">
        <f>R51+([1]Inc!DC42)</f>
        <v>2686653</v>
      </c>
      <c r="T51" s="26">
        <v>8.6880572913009892</v>
      </c>
      <c r="U51" s="120">
        <v>22.358445411392392</v>
      </c>
      <c r="V51" s="27">
        <v>280785</v>
      </c>
      <c r="W51" s="27">
        <v>671</v>
      </c>
      <c r="X51" s="27">
        <v>313814</v>
      </c>
      <c r="Y51" s="27">
        <v>313814</v>
      </c>
      <c r="Z51" s="26">
        <v>4.2742447437535986</v>
      </c>
      <c r="AA51" s="26">
        <v>14.922892525431219</v>
      </c>
      <c r="AB51" s="27">
        <v>921418</v>
      </c>
      <c r="AC51" s="27">
        <v>849</v>
      </c>
      <c r="AD51" s="27">
        <v>940109</v>
      </c>
      <c r="AE51" s="27">
        <v>871623</v>
      </c>
      <c r="AF51" s="103" t="s">
        <v>28</v>
      </c>
      <c r="AG51" s="103" t="s">
        <v>28</v>
      </c>
      <c r="AI51" s="26">
        <v>8.3365562008882819</v>
      </c>
      <c r="AJ51" s="26">
        <v>19.837518853695315</v>
      </c>
      <c r="AK51" s="27">
        <v>292098</v>
      </c>
      <c r="AL51" s="27">
        <v>327</v>
      </c>
      <c r="AM51" s="27">
        <v>313720</v>
      </c>
      <c r="AP51" s="134"/>
    </row>
    <row r="52" spans="1:42" x14ac:dyDescent="0.2">
      <c r="A52" s="9"/>
      <c r="B52" s="136"/>
      <c r="C52" s="10">
        <v>40391</v>
      </c>
      <c r="D52" s="26">
        <v>6.232795341397221</v>
      </c>
      <c r="E52" s="26">
        <v>19.947504525471942</v>
      </c>
      <c r="F52" s="27">
        <v>2391511</v>
      </c>
      <c r="G52" s="27">
        <v>2418967</v>
      </c>
      <c r="H52" s="28">
        <v>0.90079136690647477</v>
      </c>
      <c r="I52" s="27">
        <v>263389</v>
      </c>
      <c r="J52" s="27">
        <v>265972</v>
      </c>
      <c r="K52" s="27">
        <v>20855</v>
      </c>
      <c r="L52" s="27">
        <v>20889</v>
      </c>
      <c r="M52" s="28">
        <v>7.8552864514670993E-3</v>
      </c>
      <c r="N52" s="103" t="s">
        <v>28</v>
      </c>
      <c r="O52" s="103" t="s">
        <v>28</v>
      </c>
      <c r="P52" s="103" t="s">
        <v>28</v>
      </c>
      <c r="Q52" s="103" t="s">
        <v>28</v>
      </c>
      <c r="R52" s="87">
        <v>2654900</v>
      </c>
      <c r="S52" s="87">
        <f>R52+([1]Inc!DC43)</f>
        <v>2684939</v>
      </c>
      <c r="T52" s="29">
        <v>8.606492448919159</v>
      </c>
      <c r="U52" s="120">
        <v>22.625213154689391</v>
      </c>
      <c r="V52" s="55">
        <v>257921</v>
      </c>
      <c r="W52" s="55">
        <v>513</v>
      </c>
      <c r="X52" s="55">
        <v>288308</v>
      </c>
      <c r="Y52" s="55">
        <v>288308</v>
      </c>
      <c r="Z52" s="45">
        <v>4.3831873905429068</v>
      </c>
      <c r="AA52" s="45">
        <v>15.001409233255879</v>
      </c>
      <c r="AB52" s="46">
        <v>856885</v>
      </c>
      <c r="AC52" s="27">
        <v>787</v>
      </c>
      <c r="AD52" s="27">
        <v>874747</v>
      </c>
      <c r="AE52" s="27">
        <v>809374</v>
      </c>
      <c r="AF52" s="103" t="s">
        <v>28</v>
      </c>
      <c r="AG52" s="103" t="s">
        <v>28</v>
      </c>
      <c r="AI52" s="29">
        <v>8.2671003852584146</v>
      </c>
      <c r="AJ52" s="29">
        <v>19.977655228758167</v>
      </c>
      <c r="AK52" s="30">
        <v>268267</v>
      </c>
      <c r="AL52" s="27">
        <v>286</v>
      </c>
      <c r="AM52" s="27">
        <v>288244</v>
      </c>
      <c r="AP52" s="134"/>
    </row>
    <row r="53" spans="1:42" x14ac:dyDescent="0.2">
      <c r="A53" s="9"/>
      <c r="B53" s="136"/>
      <c r="C53" s="10">
        <v>40422</v>
      </c>
      <c r="D53" s="26">
        <v>6.0179171002768559</v>
      </c>
      <c r="E53" s="26">
        <v>19.579037292590762</v>
      </c>
      <c r="F53" s="27">
        <v>2341244</v>
      </c>
      <c r="G53" s="27">
        <v>2368700</v>
      </c>
      <c r="H53" s="28">
        <v>0.90361679216664026</v>
      </c>
      <c r="I53" s="27">
        <v>249726</v>
      </c>
      <c r="J53" s="27">
        <v>252309</v>
      </c>
      <c r="K53" s="27">
        <v>13442</v>
      </c>
      <c r="L53" s="27">
        <v>13476</v>
      </c>
      <c r="M53" s="28">
        <v>5.1880183869361671E-3</v>
      </c>
      <c r="N53" s="103" t="s">
        <v>28</v>
      </c>
      <c r="O53" s="103" t="s">
        <v>28</v>
      </c>
      <c r="P53" s="103" t="s">
        <v>28</v>
      </c>
      <c r="Q53" s="103" t="s">
        <v>28</v>
      </c>
      <c r="R53" s="87">
        <v>2590970</v>
      </c>
      <c r="S53" s="87">
        <f>R53+([1]Inc!DC44)</f>
        <v>2621009</v>
      </c>
      <c r="T53" s="26">
        <v>9.1336135715358058</v>
      </c>
      <c r="U53" s="120">
        <v>23.263990529487732</v>
      </c>
      <c r="V53" s="27">
        <v>275387</v>
      </c>
      <c r="W53" s="27">
        <v>550</v>
      </c>
      <c r="X53" s="27">
        <v>312812</v>
      </c>
      <c r="Y53" s="27">
        <v>312812</v>
      </c>
      <c r="Z53" s="45">
        <v>4.7338047127628302</v>
      </c>
      <c r="AA53" s="45">
        <v>15.456666384849505</v>
      </c>
      <c r="AB53" s="46">
        <v>927108</v>
      </c>
      <c r="AC53" s="27">
        <v>720</v>
      </c>
      <c r="AD53" s="27">
        <v>948233</v>
      </c>
      <c r="AE53" s="27">
        <v>879747</v>
      </c>
      <c r="AF53" s="103" t="s">
        <v>28</v>
      </c>
      <c r="AG53" s="103" t="s">
        <v>28</v>
      </c>
      <c r="AI53" s="26">
        <v>8.6991089314084409</v>
      </c>
      <c r="AJ53" s="26">
        <v>20.409490084985826</v>
      </c>
      <c r="AK53" s="27">
        <v>289261</v>
      </c>
      <c r="AL53" s="27">
        <v>303</v>
      </c>
      <c r="AM53" s="27">
        <v>313230</v>
      </c>
      <c r="AP53" s="134"/>
    </row>
    <row r="54" spans="1:42" x14ac:dyDescent="0.2">
      <c r="A54" s="9"/>
      <c r="B54" s="136"/>
      <c r="C54" s="10">
        <v>40452</v>
      </c>
      <c r="D54" s="26">
        <v>5.861229116808464</v>
      </c>
      <c r="E54" s="26">
        <v>19.768792778005743</v>
      </c>
      <c r="F54" s="27">
        <v>2320939</v>
      </c>
      <c r="G54" s="27">
        <v>2344922</v>
      </c>
      <c r="H54" s="28">
        <v>0.90245036684152347</v>
      </c>
      <c r="I54" s="27">
        <v>250880</v>
      </c>
      <c r="J54" s="27">
        <v>253287</v>
      </c>
      <c r="K54" s="27">
        <v>14254</v>
      </c>
      <c r="L54" s="27">
        <v>14265</v>
      </c>
      <c r="M54" s="28">
        <v>5.5423807040853182E-3</v>
      </c>
      <c r="N54" s="103" t="s">
        <v>28</v>
      </c>
      <c r="O54" s="103" t="s">
        <v>28</v>
      </c>
      <c r="P54" s="103" t="s">
        <v>28</v>
      </c>
      <c r="Q54" s="103" t="s">
        <v>28</v>
      </c>
      <c r="R54" s="87">
        <v>2571819</v>
      </c>
      <c r="S54" s="87">
        <f>R54+([1]Inc!DC45)</f>
        <v>2598209</v>
      </c>
      <c r="T54" s="26">
        <v>9.0765158806544761</v>
      </c>
      <c r="U54" s="120">
        <v>23.40043460264901</v>
      </c>
      <c r="V54" s="27">
        <v>268162</v>
      </c>
      <c r="W54" s="27">
        <v>609</v>
      </c>
      <c r="X54" s="27">
        <v>304159</v>
      </c>
      <c r="Y54" s="27">
        <v>305751.18181818182</v>
      </c>
      <c r="Z54" s="26">
        <v>4.2519710959454038</v>
      </c>
      <c r="AA54" s="26">
        <v>15.647670890594318</v>
      </c>
      <c r="AB54" s="27">
        <v>862251</v>
      </c>
      <c r="AC54" s="27">
        <v>1090</v>
      </c>
      <c r="AD54" s="27">
        <v>883326</v>
      </c>
      <c r="AE54" s="27">
        <v>823278.40909090906</v>
      </c>
      <c r="AF54" s="103" t="s">
        <v>28</v>
      </c>
      <c r="AG54" s="103" t="s">
        <v>28</v>
      </c>
      <c r="AI54" s="26">
        <v>8.674881836596894</v>
      </c>
      <c r="AJ54" s="26">
        <v>20.715063291139245</v>
      </c>
      <c r="AK54" s="27">
        <v>280995</v>
      </c>
      <c r="AL54" s="27">
        <v>315</v>
      </c>
      <c r="AM54" s="27">
        <v>304634</v>
      </c>
      <c r="AP54" s="134"/>
    </row>
    <row r="55" spans="1:42" x14ac:dyDescent="0.2">
      <c r="A55" s="9"/>
      <c r="B55" s="136"/>
      <c r="C55" s="10">
        <v>40483</v>
      </c>
      <c r="D55" s="26">
        <v>5.8559896989610163</v>
      </c>
      <c r="E55" s="26">
        <v>20.060795854517018</v>
      </c>
      <c r="F55" s="27">
        <v>2274528</v>
      </c>
      <c r="G55" s="27">
        <v>2298511</v>
      </c>
      <c r="H55" s="47">
        <v>0.90016431902586358</v>
      </c>
      <c r="I55" s="27">
        <v>252264</v>
      </c>
      <c r="J55" s="27">
        <v>254671</v>
      </c>
      <c r="K55" s="27">
        <v>13568</v>
      </c>
      <c r="L55" s="27">
        <v>13579</v>
      </c>
      <c r="M55" s="28">
        <v>5.3696544867959054E-3</v>
      </c>
      <c r="N55" s="103" t="s">
        <v>28</v>
      </c>
      <c r="O55" s="103" t="s">
        <v>28</v>
      </c>
      <c r="P55" s="103" t="s">
        <v>28</v>
      </c>
      <c r="Q55" s="103" t="s">
        <v>28</v>
      </c>
      <c r="R55" s="87">
        <v>2526792</v>
      </c>
      <c r="S55" s="87">
        <f>R55+([1]Inc!DC46)</f>
        <v>2553182</v>
      </c>
      <c r="T55" s="29">
        <v>8.6192411014103421</v>
      </c>
      <c r="U55" s="120">
        <v>23.476919934640524</v>
      </c>
      <c r="V55" s="55">
        <v>286524</v>
      </c>
      <c r="W55" s="55">
        <v>575</v>
      </c>
      <c r="X55" s="55">
        <v>325459</v>
      </c>
      <c r="Y55" s="55">
        <v>327127</v>
      </c>
      <c r="Z55" s="45">
        <v>4.2478760303885634</v>
      </c>
      <c r="AA55" s="45">
        <v>15.656499611834722</v>
      </c>
      <c r="AB55" s="46">
        <v>919934</v>
      </c>
      <c r="AC55" s="27">
        <v>996</v>
      </c>
      <c r="AD55" s="27">
        <v>943770</v>
      </c>
      <c r="AE55" s="27">
        <v>880863</v>
      </c>
      <c r="AF55" s="103" t="s">
        <v>28</v>
      </c>
      <c r="AG55" s="103" t="s">
        <v>28</v>
      </c>
      <c r="AI55" s="29">
        <v>8.3156647132415884</v>
      </c>
      <c r="AJ55" s="29">
        <v>20.940872872147771</v>
      </c>
      <c r="AK55" s="30">
        <v>298302</v>
      </c>
      <c r="AL55" s="27">
        <v>321</v>
      </c>
      <c r="AM55" s="27">
        <v>324941</v>
      </c>
      <c r="AP55" s="134"/>
    </row>
    <row r="56" spans="1:42" x14ac:dyDescent="0.2">
      <c r="A56" s="9"/>
      <c r="B56" s="136"/>
      <c r="C56" s="10">
        <v>40513</v>
      </c>
      <c r="D56" s="26">
        <v>6.9141116364674895</v>
      </c>
      <c r="E56" s="26">
        <v>21.489408238151846</v>
      </c>
      <c r="F56" s="27">
        <v>2135754</v>
      </c>
      <c r="G56" s="27">
        <v>2176569</v>
      </c>
      <c r="H56" s="47">
        <v>0.88572977236694173</v>
      </c>
      <c r="I56" s="27">
        <v>275539</v>
      </c>
      <c r="J56" s="27">
        <v>279553</v>
      </c>
      <c r="K56" s="27">
        <v>14671</v>
      </c>
      <c r="L56" s="27">
        <v>14748</v>
      </c>
      <c r="M56" s="28">
        <v>6.0842875585837139E-3</v>
      </c>
      <c r="N56" s="103" t="s">
        <v>28</v>
      </c>
      <c r="O56" s="103" t="s">
        <v>28</v>
      </c>
      <c r="P56" s="103" t="s">
        <v>28</v>
      </c>
      <c r="Q56" s="103" t="s">
        <v>28</v>
      </c>
      <c r="R56" s="87">
        <v>2411293</v>
      </c>
      <c r="S56" s="87">
        <f>R56+([1]Inc!DC47)</f>
        <v>2456122</v>
      </c>
      <c r="T56" s="29">
        <v>8.1996049128231547</v>
      </c>
      <c r="U56" s="120">
        <v>23.114530635188309</v>
      </c>
      <c r="V56" s="55">
        <v>227192</v>
      </c>
      <c r="W56" s="55">
        <v>428</v>
      </c>
      <c r="X56" s="55">
        <v>255633</v>
      </c>
      <c r="Y56" s="55">
        <v>257225.18181818182</v>
      </c>
      <c r="Z56" s="45">
        <v>4.1370019937738292</v>
      </c>
      <c r="AA56" s="45">
        <v>15.322586750788643</v>
      </c>
      <c r="AB56" s="46">
        <v>728293</v>
      </c>
      <c r="AC56" s="27">
        <v>860</v>
      </c>
      <c r="AD56" s="27">
        <v>746941</v>
      </c>
      <c r="AE56" s="27">
        <v>686893.40909090906</v>
      </c>
      <c r="AF56" s="103" t="s">
        <v>28</v>
      </c>
      <c r="AG56" s="103" t="s">
        <v>28</v>
      </c>
      <c r="AI56" s="29">
        <v>7.9200336700336695</v>
      </c>
      <c r="AJ56" s="29">
        <v>20.922443590974549</v>
      </c>
      <c r="AK56" s="30">
        <v>234891</v>
      </c>
      <c r="AL56" s="27">
        <v>258</v>
      </c>
      <c r="AM56" s="27">
        <v>255359</v>
      </c>
      <c r="AP56" s="134"/>
    </row>
    <row r="57" spans="1:42" x14ac:dyDescent="0.2">
      <c r="A57" s="9"/>
      <c r="B57" s="136"/>
      <c r="C57" s="10">
        <v>40544</v>
      </c>
      <c r="D57" s="26">
        <v>6.5230649633749538</v>
      </c>
      <c r="E57" s="26">
        <v>21.589055280298403</v>
      </c>
      <c r="F57" s="27">
        <v>2093487</v>
      </c>
      <c r="G57" s="27">
        <v>2134302</v>
      </c>
      <c r="H57" s="47">
        <v>0.88348255074200754</v>
      </c>
      <c r="I57" s="27">
        <v>276098</v>
      </c>
      <c r="J57" s="27">
        <v>280112</v>
      </c>
      <c r="K57" s="27">
        <v>14222</v>
      </c>
      <c r="L57" s="27">
        <v>14299</v>
      </c>
      <c r="M57" s="28">
        <v>6.0018948465659595E-3</v>
      </c>
      <c r="N57" s="103" t="s">
        <v>28</v>
      </c>
      <c r="O57" s="103" t="s">
        <v>28</v>
      </c>
      <c r="P57" s="103" t="s">
        <v>28</v>
      </c>
      <c r="Q57" s="103" t="s">
        <v>28</v>
      </c>
      <c r="R57" s="87">
        <v>2369585</v>
      </c>
      <c r="S57" s="87">
        <f>R57+([1]Inc!DC48)</f>
        <v>2414414</v>
      </c>
      <c r="T57" s="29">
        <v>9.5460349735664902</v>
      </c>
      <c r="U57" s="120">
        <v>24.876184210526322</v>
      </c>
      <c r="V57" s="55">
        <v>245258</v>
      </c>
      <c r="W57" s="55">
        <v>512</v>
      </c>
      <c r="X57" s="55">
        <v>285161</v>
      </c>
      <c r="Y57" s="55">
        <v>285161</v>
      </c>
      <c r="Z57" s="45">
        <v>4.7974175803186005</v>
      </c>
      <c r="AA57" s="45">
        <v>16.063691211401423</v>
      </c>
      <c r="AB57" s="46">
        <v>827029</v>
      </c>
      <c r="AC57" s="27">
        <v>858</v>
      </c>
      <c r="AD57" s="27">
        <v>850814</v>
      </c>
      <c r="AE57" s="27">
        <v>788554</v>
      </c>
      <c r="AF57" s="103" t="s">
        <v>28</v>
      </c>
      <c r="AG57" s="103" t="s">
        <v>28</v>
      </c>
      <c r="AI57" s="29">
        <v>9.1031139140717379</v>
      </c>
      <c r="AJ57" s="29">
        <v>22.415661764705888</v>
      </c>
      <c r="AK57" s="30">
        <v>257738</v>
      </c>
      <c r="AL57" s="27">
        <v>334</v>
      </c>
      <c r="AM57" s="27">
        <v>284860</v>
      </c>
      <c r="AP57" s="134"/>
    </row>
    <row r="58" spans="1:42" x14ac:dyDescent="0.2">
      <c r="A58" s="9"/>
      <c r="B58" s="136"/>
      <c r="C58" s="10">
        <v>40575</v>
      </c>
      <c r="D58" s="26">
        <v>5.4752138526446901</v>
      </c>
      <c r="E58" s="26">
        <v>21.287342028106369</v>
      </c>
      <c r="F58" s="27">
        <v>2164846</v>
      </c>
      <c r="G58" s="27">
        <v>2183823</v>
      </c>
      <c r="H58" s="47">
        <v>0.88660153538365138</v>
      </c>
      <c r="I58" s="27">
        <v>276889</v>
      </c>
      <c r="J58" s="27">
        <v>278106</v>
      </c>
      <c r="K58" s="27">
        <v>14880</v>
      </c>
      <c r="L58" s="27">
        <v>14884</v>
      </c>
      <c r="M58" s="28">
        <v>6.0940274026460694E-3</v>
      </c>
      <c r="N58" s="103" t="s">
        <v>28</v>
      </c>
      <c r="O58" s="103" t="s">
        <v>28</v>
      </c>
      <c r="P58" s="103" t="s">
        <v>28</v>
      </c>
      <c r="Q58" s="103" t="s">
        <v>28</v>
      </c>
      <c r="R58" s="87">
        <v>2441735</v>
      </c>
      <c r="S58" s="87">
        <f>R58+([1]Inc!DC49)</f>
        <v>2461929</v>
      </c>
      <c r="T58" s="29">
        <v>9.4623030085959883</v>
      </c>
      <c r="U58" s="120">
        <v>25.221518668012102</v>
      </c>
      <c r="V58" s="55">
        <v>248434</v>
      </c>
      <c r="W58" s="55">
        <v>701</v>
      </c>
      <c r="X58" s="55">
        <v>289984</v>
      </c>
      <c r="Y58" s="55">
        <v>289984</v>
      </c>
      <c r="Z58" s="45">
        <v>3.487748542383017</v>
      </c>
      <c r="AA58" s="45">
        <v>16.089498590414813</v>
      </c>
      <c r="AB58" s="46">
        <v>798020</v>
      </c>
      <c r="AC58" s="27">
        <v>1089</v>
      </c>
      <c r="AD58" s="27">
        <v>821572</v>
      </c>
      <c r="AE58" s="27">
        <v>759312</v>
      </c>
      <c r="AF58" s="103" t="s">
        <v>28</v>
      </c>
      <c r="AG58" s="103" t="s">
        <v>28</v>
      </c>
      <c r="AI58" s="29">
        <v>9.0381845005640891</v>
      </c>
      <c r="AJ58" s="29">
        <v>22.796891304347817</v>
      </c>
      <c r="AK58" s="30">
        <v>260238</v>
      </c>
      <c r="AL58" s="27">
        <v>423</v>
      </c>
      <c r="AM58" s="27">
        <v>290316</v>
      </c>
      <c r="AP58" s="134"/>
    </row>
    <row r="59" spans="1:42" x14ac:dyDescent="0.2">
      <c r="A59" s="9"/>
      <c r="B59" s="136"/>
      <c r="C59" s="11">
        <v>40603</v>
      </c>
      <c r="D59" s="20">
        <v>5.4517172051513088</v>
      </c>
      <c r="E59" s="20">
        <v>20.665394394541799</v>
      </c>
      <c r="F59" s="21">
        <v>2196360</v>
      </c>
      <c r="G59" s="21">
        <v>2215337</v>
      </c>
      <c r="H59" s="44">
        <v>0.89449317103685555</v>
      </c>
      <c r="I59" s="21">
        <v>259064</v>
      </c>
      <c r="J59" s="21">
        <v>260281</v>
      </c>
      <c r="K59" s="21">
        <v>14355</v>
      </c>
      <c r="L59" s="21">
        <v>14359</v>
      </c>
      <c r="M59" s="22">
        <v>5.8462408121774485E-3</v>
      </c>
      <c r="N59" s="91" t="s">
        <v>28</v>
      </c>
      <c r="O59" s="91" t="s">
        <v>28</v>
      </c>
      <c r="P59" s="91" t="s">
        <v>28</v>
      </c>
      <c r="Q59" s="91" t="s">
        <v>28</v>
      </c>
      <c r="R59" s="88">
        <v>2455424</v>
      </c>
      <c r="S59" s="88">
        <f>R59+([1]Inc!DC50)</f>
        <v>2475618</v>
      </c>
      <c r="T59" s="31">
        <v>8.1877723311546848</v>
      </c>
      <c r="U59" s="31">
        <v>25.321261588069323</v>
      </c>
      <c r="V59" s="56">
        <v>291228</v>
      </c>
      <c r="W59" s="56">
        <v>808</v>
      </c>
      <c r="X59" s="56">
        <v>338297</v>
      </c>
      <c r="Y59" s="56">
        <v>338297</v>
      </c>
      <c r="Z59" s="48">
        <v>3.6511537252436339</v>
      </c>
      <c r="AA59" s="48">
        <v>15.770805967348471</v>
      </c>
      <c r="AB59" s="49">
        <v>925657</v>
      </c>
      <c r="AC59" s="21">
        <v>1105</v>
      </c>
      <c r="AD59" s="21">
        <v>952293</v>
      </c>
      <c r="AE59" s="21">
        <v>880694</v>
      </c>
      <c r="AF59" s="91" t="s">
        <v>28</v>
      </c>
      <c r="AG59" s="91" t="s">
        <v>28</v>
      </c>
      <c r="AI59" s="31">
        <v>7.9393162908477031</v>
      </c>
      <c r="AJ59" s="31">
        <v>23.419525395503751</v>
      </c>
      <c r="AK59" s="32">
        <v>303043</v>
      </c>
      <c r="AL59" s="21">
        <v>497</v>
      </c>
      <c r="AM59" s="21">
        <v>338620</v>
      </c>
      <c r="AP59" s="134"/>
    </row>
    <row r="60" spans="1:42" x14ac:dyDescent="0.2">
      <c r="A60" s="9"/>
      <c r="B60" s="135" t="s">
        <v>33</v>
      </c>
      <c r="C60" s="8">
        <v>40634</v>
      </c>
      <c r="D60" s="23">
        <v>6.0065197658768659</v>
      </c>
      <c r="E60" s="23">
        <v>19.897530553739379</v>
      </c>
      <c r="F60" s="24">
        <v>2237539</v>
      </c>
      <c r="G60" s="24">
        <v>2265770</v>
      </c>
      <c r="H60" s="25">
        <v>0.90453858219333139</v>
      </c>
      <c r="I60" s="24">
        <v>236141</v>
      </c>
      <c r="J60" s="24">
        <v>244220</v>
      </c>
      <c r="K60" s="24">
        <v>13434</v>
      </c>
      <c r="L60" s="24">
        <v>14970</v>
      </c>
      <c r="M60" s="25">
        <v>5.430775201319492E-3</v>
      </c>
      <c r="N60" s="94" t="s">
        <v>28</v>
      </c>
      <c r="O60" s="94" t="s">
        <v>28</v>
      </c>
      <c r="P60" s="94" t="s">
        <v>28</v>
      </c>
      <c r="Q60" s="94" t="s">
        <v>28</v>
      </c>
      <c r="R60" s="89">
        <v>2473680</v>
      </c>
      <c r="S60" s="89">
        <f>R60+([1]Inc!DC51)</f>
        <v>2509990</v>
      </c>
      <c r="T60" s="23">
        <v>7.9290674202664517</v>
      </c>
      <c r="U60" s="117">
        <v>25.166780626780618</v>
      </c>
      <c r="V60" s="24">
        <v>229022</v>
      </c>
      <c r="W60" s="24">
        <v>634</v>
      </c>
      <c r="X60" s="24">
        <v>263604</v>
      </c>
      <c r="Y60" s="24">
        <v>263604</v>
      </c>
      <c r="Z60" s="23">
        <v>3.7028082462193384</v>
      </c>
      <c r="AA60" s="23">
        <v>14.674007936507941</v>
      </c>
      <c r="AB60" s="24">
        <v>727165</v>
      </c>
      <c r="AC60" s="24">
        <v>881</v>
      </c>
      <c r="AD60" s="24">
        <v>746527</v>
      </c>
      <c r="AE60" s="24">
        <v>690493</v>
      </c>
      <c r="AF60" s="94" t="s">
        <v>28</v>
      </c>
      <c r="AG60" s="94" t="s">
        <v>28</v>
      </c>
      <c r="AI60" s="23">
        <v>7.6719566249802122</v>
      </c>
      <c r="AJ60" s="23">
        <v>22.930501319261207</v>
      </c>
      <c r="AK60" s="24">
        <v>238025</v>
      </c>
      <c r="AL60" s="24">
        <v>408</v>
      </c>
      <c r="AM60" s="24">
        <v>263856</v>
      </c>
      <c r="AP60" s="134"/>
    </row>
    <row r="61" spans="1:42" x14ac:dyDescent="0.2">
      <c r="A61" s="9"/>
      <c r="B61" s="135"/>
      <c r="C61" s="10">
        <v>40664</v>
      </c>
      <c r="D61" s="26">
        <v>6.1328995619016711</v>
      </c>
      <c r="E61" s="26">
        <v>18.826420093023259</v>
      </c>
      <c r="F61" s="27">
        <v>2318419</v>
      </c>
      <c r="G61" s="27">
        <v>2346650</v>
      </c>
      <c r="H61" s="28">
        <v>0.91127019427222011</v>
      </c>
      <c r="I61" s="27">
        <v>225743</v>
      </c>
      <c r="J61" s="27">
        <v>233822</v>
      </c>
      <c r="K61" s="27">
        <v>12536</v>
      </c>
      <c r="L61" s="27">
        <v>14072</v>
      </c>
      <c r="M61" s="28">
        <v>4.9273591854606747E-3</v>
      </c>
      <c r="N61" s="103" t="s">
        <v>28</v>
      </c>
      <c r="O61" s="103" t="s">
        <v>28</v>
      </c>
      <c r="P61" s="103" t="s">
        <v>28</v>
      </c>
      <c r="Q61" s="103" t="s">
        <v>28</v>
      </c>
      <c r="R61" s="87">
        <v>2544162</v>
      </c>
      <c r="S61" s="87">
        <f>R61+([1]Inc!DC52)</f>
        <v>2580472</v>
      </c>
      <c r="T61" s="26">
        <v>8.7116443189837689</v>
      </c>
      <c r="U61" s="120">
        <v>25.814434740417269</v>
      </c>
      <c r="V61" s="27">
        <v>261825</v>
      </c>
      <c r="W61" s="27">
        <v>811</v>
      </c>
      <c r="X61" s="27">
        <v>298551</v>
      </c>
      <c r="Y61" s="27">
        <v>298551</v>
      </c>
      <c r="Z61" s="26">
        <v>4.4529176959445094</v>
      </c>
      <c r="AA61" s="26">
        <v>15.206313542090273</v>
      </c>
      <c r="AB61" s="27">
        <v>854969</v>
      </c>
      <c r="AC61" s="27">
        <v>1188</v>
      </c>
      <c r="AD61" s="27">
        <v>875922</v>
      </c>
      <c r="AE61" s="27">
        <v>813662</v>
      </c>
      <c r="AF61" s="103" t="s">
        <v>28</v>
      </c>
      <c r="AG61" s="103" t="s">
        <v>28</v>
      </c>
      <c r="AI61" s="26">
        <v>8.4406679216342475</v>
      </c>
      <c r="AJ61" s="26">
        <v>23.698975741239881</v>
      </c>
      <c r="AK61" s="27">
        <v>270375</v>
      </c>
      <c r="AL61" s="27">
        <v>536</v>
      </c>
      <c r="AM61" s="27">
        <v>298605</v>
      </c>
      <c r="AP61" s="134"/>
    </row>
    <row r="62" spans="1:42" x14ac:dyDescent="0.2">
      <c r="B62" s="135"/>
      <c r="C62" s="4">
        <v>40695</v>
      </c>
      <c r="D62" s="26">
        <v>5.6472955134188707</v>
      </c>
      <c r="E62" s="26">
        <v>18.846684330052987</v>
      </c>
      <c r="F62" s="27">
        <v>2324293</v>
      </c>
      <c r="G62" s="27">
        <v>2343270</v>
      </c>
      <c r="H62" s="28">
        <v>0.91123016246393174</v>
      </c>
      <c r="I62" s="27">
        <v>226427</v>
      </c>
      <c r="J62" s="27">
        <v>227644</v>
      </c>
      <c r="K62" s="27">
        <v>13257</v>
      </c>
      <c r="L62" s="27">
        <v>13261</v>
      </c>
      <c r="M62" s="28">
        <v>5.1973560406473468E-3</v>
      </c>
      <c r="N62" s="103" t="s">
        <v>28</v>
      </c>
      <c r="O62" s="103" t="s">
        <v>28</v>
      </c>
      <c r="P62" s="103" t="s">
        <v>28</v>
      </c>
      <c r="Q62" s="103" t="s">
        <v>28</v>
      </c>
      <c r="R62" s="87">
        <v>2550720</v>
      </c>
      <c r="S62" s="87">
        <f>R62+([1]Inc!DC53)</f>
        <v>2570914</v>
      </c>
      <c r="T62" s="26">
        <v>9.0337450552999119</v>
      </c>
      <c r="U62" s="120">
        <v>25.636189579409926</v>
      </c>
      <c r="V62" s="27">
        <v>279566</v>
      </c>
      <c r="W62" s="27">
        <v>1039</v>
      </c>
      <c r="X62" s="27">
        <v>322060</v>
      </c>
      <c r="Y62" s="27">
        <v>322060</v>
      </c>
      <c r="Z62" s="26">
        <v>4.050719220072371</v>
      </c>
      <c r="AA62" s="26">
        <v>15.570942874966574</v>
      </c>
      <c r="AB62" s="27">
        <v>913606</v>
      </c>
      <c r="AC62" s="27">
        <v>1129</v>
      </c>
      <c r="AD62" s="27">
        <v>937234</v>
      </c>
      <c r="AE62" s="27">
        <v>868748</v>
      </c>
      <c r="AF62" s="103" t="s">
        <v>28</v>
      </c>
      <c r="AG62" s="103" t="s">
        <v>28</v>
      </c>
      <c r="AI62" s="26">
        <v>8.6815240833932421</v>
      </c>
      <c r="AJ62" s="26">
        <v>23.102833125778311</v>
      </c>
      <c r="AK62" s="27">
        <v>289621</v>
      </c>
      <c r="AL62" s="27">
        <v>718</v>
      </c>
      <c r="AM62" s="27">
        <v>321769</v>
      </c>
      <c r="AP62" s="134"/>
    </row>
    <row r="63" spans="1:42" x14ac:dyDescent="0.2">
      <c r="B63" s="135"/>
      <c r="C63" s="4">
        <v>40725</v>
      </c>
      <c r="D63" s="26">
        <v>5.7630119583528954</v>
      </c>
      <c r="E63" s="26">
        <v>19.473120746479477</v>
      </c>
      <c r="F63" s="27">
        <v>2364495</v>
      </c>
      <c r="G63" s="27">
        <v>2364495</v>
      </c>
      <c r="H63" s="28">
        <v>0.90527568756302867</v>
      </c>
      <c r="I63" s="27">
        <v>247411</v>
      </c>
      <c r="J63" s="27">
        <v>247411</v>
      </c>
      <c r="K63" s="27">
        <v>19937</v>
      </c>
      <c r="L63" s="27">
        <v>19937</v>
      </c>
      <c r="M63" s="28">
        <v>7.6331230909535029E-3</v>
      </c>
      <c r="N63" s="103" t="s">
        <v>28</v>
      </c>
      <c r="O63" s="103" t="s">
        <v>28</v>
      </c>
      <c r="P63" s="103" t="s">
        <v>28</v>
      </c>
      <c r="Q63" s="103" t="s">
        <v>28</v>
      </c>
      <c r="R63" s="87">
        <v>2611906</v>
      </c>
      <c r="S63" s="87">
        <f>R63+([1]Inc!DC54)</f>
        <v>2611906</v>
      </c>
      <c r="T63" s="26">
        <v>8.5248993184634454</v>
      </c>
      <c r="U63" s="120">
        <v>24.596203662349247</v>
      </c>
      <c r="V63" s="27">
        <v>261519</v>
      </c>
      <c r="W63" s="27">
        <v>874</v>
      </c>
      <c r="X63" s="27">
        <v>301063</v>
      </c>
      <c r="Y63" s="27">
        <v>301063</v>
      </c>
      <c r="Z63" s="26">
        <v>3.9242021488261045</v>
      </c>
      <c r="AA63" s="26">
        <v>15.778832888807138</v>
      </c>
      <c r="AB63" s="27">
        <v>830654</v>
      </c>
      <c r="AC63" s="27">
        <v>1155</v>
      </c>
      <c r="AD63" s="27">
        <v>853392</v>
      </c>
      <c r="AE63" s="27">
        <v>788019</v>
      </c>
      <c r="AF63" s="103" t="s">
        <v>28</v>
      </c>
      <c r="AG63" s="103" t="s">
        <v>28</v>
      </c>
      <c r="AI63" s="26">
        <v>8.1829546318109276</v>
      </c>
      <c r="AJ63" s="26">
        <v>22.491927866036932</v>
      </c>
      <c r="AK63" s="27">
        <v>273206</v>
      </c>
      <c r="AL63" s="27">
        <v>601</v>
      </c>
      <c r="AM63" s="27">
        <v>302142</v>
      </c>
      <c r="AP63" s="134"/>
    </row>
    <row r="64" spans="1:42" x14ac:dyDescent="0.2">
      <c r="B64" s="135"/>
      <c r="C64" s="4">
        <v>40756</v>
      </c>
      <c r="D64" s="26">
        <v>6.1742209631728047</v>
      </c>
      <c r="E64" s="26">
        <v>19.745995922347316</v>
      </c>
      <c r="F64" s="27">
        <v>2369340</v>
      </c>
      <c r="G64" s="27">
        <v>2369340</v>
      </c>
      <c r="H64" s="28">
        <v>0.90605805434650433</v>
      </c>
      <c r="I64" s="27">
        <v>245658</v>
      </c>
      <c r="J64" s="27">
        <v>245658</v>
      </c>
      <c r="K64" s="27">
        <v>19938</v>
      </c>
      <c r="L64" s="27">
        <v>19938</v>
      </c>
      <c r="M64" s="28">
        <v>7.6244800187227676E-3</v>
      </c>
      <c r="N64" s="103" t="s">
        <v>28</v>
      </c>
      <c r="O64" s="103" t="s">
        <v>28</v>
      </c>
      <c r="P64" s="103" t="s">
        <v>28</v>
      </c>
      <c r="Q64" s="103" t="s">
        <v>28</v>
      </c>
      <c r="R64" s="87">
        <v>2614998</v>
      </c>
      <c r="S64" s="87">
        <f>R64+([1]Inc!DC55)</f>
        <v>2614998</v>
      </c>
      <c r="T64" s="29">
        <v>8.5110862175525348</v>
      </c>
      <c r="U64" s="120">
        <v>24.967270128632677</v>
      </c>
      <c r="V64" s="55">
        <v>259814</v>
      </c>
      <c r="W64" s="55">
        <v>1031</v>
      </c>
      <c r="X64" s="55">
        <v>300371</v>
      </c>
      <c r="Y64" s="55">
        <v>300371</v>
      </c>
      <c r="Z64" s="45">
        <v>4.1233397975979011</v>
      </c>
      <c r="AA64" s="45">
        <v>15.653384350075445</v>
      </c>
      <c r="AB64" s="27">
        <v>852011</v>
      </c>
      <c r="AC64" s="27">
        <v>1044</v>
      </c>
      <c r="AD64" s="27">
        <v>876453</v>
      </c>
      <c r="AE64" s="27">
        <v>807967</v>
      </c>
      <c r="AF64" s="103" t="s">
        <v>28</v>
      </c>
      <c r="AG64" s="103" t="s">
        <v>28</v>
      </c>
      <c r="AI64" s="29">
        <v>8.1410519125683063</v>
      </c>
      <c r="AJ64" s="29">
        <v>22.614357894736834</v>
      </c>
      <c r="AK64" s="27">
        <v>271774</v>
      </c>
      <c r="AL64" s="27">
        <v>759</v>
      </c>
      <c r="AM64" s="27">
        <v>301190</v>
      </c>
      <c r="AP64" s="134"/>
    </row>
    <row r="65" spans="2:42" x14ac:dyDescent="0.2">
      <c r="B65" s="135"/>
      <c r="C65" s="4">
        <v>40787</v>
      </c>
      <c r="D65" s="26">
        <v>6.0396024354596634</v>
      </c>
      <c r="E65" s="26">
        <v>19.32398667316756</v>
      </c>
      <c r="F65" s="27">
        <v>2353826</v>
      </c>
      <c r="G65" s="27">
        <v>2353826</v>
      </c>
      <c r="H65" s="28">
        <v>0.9062281030019389</v>
      </c>
      <c r="I65" s="27">
        <v>243562</v>
      </c>
      <c r="J65" s="27">
        <v>243562</v>
      </c>
      <c r="K65" s="27">
        <v>20097</v>
      </c>
      <c r="L65" s="27">
        <v>20097</v>
      </c>
      <c r="M65" s="28">
        <v>7.737388484123281E-3</v>
      </c>
      <c r="N65" s="103" t="s">
        <v>28</v>
      </c>
      <c r="O65" s="103" t="s">
        <v>28</v>
      </c>
      <c r="P65" s="103" t="s">
        <v>28</v>
      </c>
      <c r="Q65" s="103" t="s">
        <v>28</v>
      </c>
      <c r="R65" s="87">
        <v>2597388</v>
      </c>
      <c r="S65" s="87">
        <f>R65+([1]Inc!DC56)</f>
        <v>2597388</v>
      </c>
      <c r="T65" s="26">
        <v>9.1852943488171022</v>
      </c>
      <c r="U65" s="120">
        <v>25.40545621274644</v>
      </c>
      <c r="V65" s="27">
        <v>269559</v>
      </c>
      <c r="W65" s="27">
        <v>1094</v>
      </c>
      <c r="X65" s="27">
        <v>311714</v>
      </c>
      <c r="Y65" s="27">
        <v>311714</v>
      </c>
      <c r="Z65" s="45">
        <v>4.4596755052217549</v>
      </c>
      <c r="AA65" s="45">
        <v>16.024707615802555</v>
      </c>
      <c r="AB65" s="27">
        <v>883768</v>
      </c>
      <c r="AC65" s="27">
        <v>1132</v>
      </c>
      <c r="AD65" s="27">
        <v>909628</v>
      </c>
      <c r="AE65" s="27">
        <v>841142</v>
      </c>
      <c r="AF65" s="103" t="s">
        <v>28</v>
      </c>
      <c r="AG65" s="103" t="s">
        <v>28</v>
      </c>
      <c r="AI65" s="26">
        <v>8.7571585499816926</v>
      </c>
      <c r="AJ65" s="26">
        <v>22.800065559440554</v>
      </c>
      <c r="AK65" s="27">
        <v>282039</v>
      </c>
      <c r="AL65" s="27">
        <v>770</v>
      </c>
      <c r="AM65" s="27">
        <v>311536</v>
      </c>
      <c r="AP65" s="134"/>
    </row>
    <row r="66" spans="2:42" x14ac:dyDescent="0.2">
      <c r="B66" s="135"/>
      <c r="C66" s="4">
        <v>40817</v>
      </c>
      <c r="D66" s="33">
        <v>5.7314217582225844</v>
      </c>
      <c r="E66" s="33">
        <v>19.032242577384718</v>
      </c>
      <c r="F66" s="34">
        <v>2333475</v>
      </c>
      <c r="G66" s="34">
        <v>2333475</v>
      </c>
      <c r="H66" s="35">
        <v>0.90884925248441584</v>
      </c>
      <c r="I66" s="34">
        <v>234030</v>
      </c>
      <c r="J66" s="34">
        <v>234030</v>
      </c>
      <c r="K66" s="34">
        <v>11132</v>
      </c>
      <c r="L66" s="34">
        <v>11132</v>
      </c>
      <c r="M66" s="35">
        <v>4.3357267074455551E-3</v>
      </c>
      <c r="N66" s="103" t="s">
        <v>28</v>
      </c>
      <c r="O66" s="103" t="s">
        <v>28</v>
      </c>
      <c r="P66" s="103" t="s">
        <v>28</v>
      </c>
      <c r="Q66" s="103" t="s">
        <v>28</v>
      </c>
      <c r="R66" s="87">
        <v>2567505</v>
      </c>
      <c r="S66" s="87">
        <f>R66+([1]Inc!DC57)</f>
        <v>2567505</v>
      </c>
      <c r="T66" s="33">
        <v>8.8415396150962255</v>
      </c>
      <c r="U66" s="123">
        <v>24.980129286115776</v>
      </c>
      <c r="V66" s="27">
        <v>265918</v>
      </c>
      <c r="W66" s="34">
        <v>956</v>
      </c>
      <c r="X66" s="34">
        <v>305256</v>
      </c>
      <c r="Y66" s="34">
        <v>305256</v>
      </c>
      <c r="Z66" s="33">
        <v>3.9464736022101223</v>
      </c>
      <c r="AA66" s="33">
        <v>16.088219311014068</v>
      </c>
      <c r="AB66" s="34">
        <v>858427</v>
      </c>
      <c r="AC66" s="34">
        <v>1064</v>
      </c>
      <c r="AD66" s="34">
        <v>884190</v>
      </c>
      <c r="AE66" s="34">
        <v>818817</v>
      </c>
      <c r="AF66" s="104" t="s">
        <v>28</v>
      </c>
      <c r="AG66" s="104" t="s">
        <v>28</v>
      </c>
      <c r="AI66" s="33">
        <v>8.4213795885437683</v>
      </c>
      <c r="AJ66" s="33">
        <v>22.035745614035076</v>
      </c>
      <c r="AK66" s="34">
        <v>278253</v>
      </c>
      <c r="AL66" s="34">
        <v>657</v>
      </c>
      <c r="AM66" s="34">
        <v>305722</v>
      </c>
      <c r="AP66" s="134"/>
    </row>
    <row r="67" spans="2:42" x14ac:dyDescent="0.2">
      <c r="B67" s="135"/>
      <c r="C67" s="4">
        <v>40848</v>
      </c>
      <c r="D67" s="33">
        <v>5.7248491366433649</v>
      </c>
      <c r="E67" s="33">
        <v>18.71452329636741</v>
      </c>
      <c r="F67" s="34">
        <v>2282411</v>
      </c>
      <c r="G67" s="34">
        <v>2282411</v>
      </c>
      <c r="H67" s="51">
        <v>0.91270847654317733</v>
      </c>
      <c r="I67" s="34">
        <v>218290</v>
      </c>
      <c r="J67" s="34">
        <v>218290</v>
      </c>
      <c r="K67" s="34">
        <v>7324</v>
      </c>
      <c r="L67" s="34">
        <v>7324</v>
      </c>
      <c r="M67" s="35">
        <v>2.9287787704327705E-3</v>
      </c>
      <c r="N67" s="103" t="s">
        <v>28</v>
      </c>
      <c r="O67" s="103" t="s">
        <v>28</v>
      </c>
      <c r="P67" s="103" t="s">
        <v>28</v>
      </c>
      <c r="Q67" s="103" t="s">
        <v>28</v>
      </c>
      <c r="R67" s="87">
        <v>2500701</v>
      </c>
      <c r="S67" s="87">
        <f>R67+([1]Inc!DC58)</f>
        <v>2500701</v>
      </c>
      <c r="T67" s="36">
        <v>8.4143368129060523</v>
      </c>
      <c r="U67" s="123">
        <v>24.475707865168545</v>
      </c>
      <c r="V67" s="57">
        <v>285445</v>
      </c>
      <c r="W67" s="57">
        <v>958</v>
      </c>
      <c r="X67" s="57">
        <v>326562</v>
      </c>
      <c r="Y67" s="57">
        <v>326562</v>
      </c>
      <c r="Z67" s="50">
        <v>4.0142951493358776</v>
      </c>
      <c r="AA67" s="50">
        <v>16.145143784786633</v>
      </c>
      <c r="AB67" s="34">
        <v>913445</v>
      </c>
      <c r="AC67" s="34">
        <v>1184</v>
      </c>
      <c r="AD67" s="34">
        <v>942033</v>
      </c>
      <c r="AE67" s="34">
        <v>873547</v>
      </c>
      <c r="AF67" s="104" t="s">
        <v>28</v>
      </c>
      <c r="AG67" s="104" t="s">
        <v>28</v>
      </c>
      <c r="AI67" s="36">
        <v>8.1137869611685076</v>
      </c>
      <c r="AJ67" s="36">
        <v>22.09336264656617</v>
      </c>
      <c r="AK67" s="34">
        <v>296984</v>
      </c>
      <c r="AL67" s="34">
        <v>654</v>
      </c>
      <c r="AM67" s="34">
        <v>326551</v>
      </c>
      <c r="AP67" s="134"/>
    </row>
    <row r="68" spans="2:42" x14ac:dyDescent="0.2">
      <c r="B68" s="135"/>
      <c r="C68" s="4">
        <v>40878</v>
      </c>
      <c r="D68" s="33">
        <v>6.3140503144654092</v>
      </c>
      <c r="E68" s="33">
        <v>18.619610270718002</v>
      </c>
      <c r="F68" s="34">
        <v>2180122</v>
      </c>
      <c r="G68" s="34">
        <v>2205853</v>
      </c>
      <c r="H68" s="51">
        <v>0.91404093751873572</v>
      </c>
      <c r="I68" s="34">
        <v>205025</v>
      </c>
      <c r="J68" s="34">
        <v>209277</v>
      </c>
      <c r="K68" s="34">
        <v>6071</v>
      </c>
      <c r="L68" s="34">
        <v>6315</v>
      </c>
      <c r="M68" s="35">
        <v>2.5453357801426915E-3</v>
      </c>
      <c r="N68" s="103" t="s">
        <v>28</v>
      </c>
      <c r="O68" s="103" t="s">
        <v>28</v>
      </c>
      <c r="P68" s="103" t="s">
        <v>28</v>
      </c>
      <c r="Q68" s="103" t="s">
        <v>28</v>
      </c>
      <c r="R68" s="87">
        <v>2385147</v>
      </c>
      <c r="S68" s="87">
        <f>R68+([1]Inc!DC59)</f>
        <v>2415130</v>
      </c>
      <c r="T68" s="36">
        <v>8.0607948065619794</v>
      </c>
      <c r="U68" s="123">
        <v>24.058991354466844</v>
      </c>
      <c r="V68" s="57">
        <v>237293</v>
      </c>
      <c r="W68" s="57">
        <v>754</v>
      </c>
      <c r="X68" s="57">
        <v>268726</v>
      </c>
      <c r="Y68" s="57">
        <v>272125.09090909088</v>
      </c>
      <c r="Z68" s="50">
        <v>3.7967461669505962</v>
      </c>
      <c r="AA68" s="50">
        <v>15.744381266813393</v>
      </c>
      <c r="AB68" s="34">
        <v>745171</v>
      </c>
      <c r="AC68" s="34">
        <v>998</v>
      </c>
      <c r="AD68" s="34">
        <v>767118</v>
      </c>
      <c r="AE68" s="34">
        <v>714132.54545454541</v>
      </c>
      <c r="AF68" s="104" t="s">
        <v>28</v>
      </c>
      <c r="AG68" s="104" t="s">
        <v>28</v>
      </c>
      <c r="AI68" s="36">
        <v>7.7638324346744092</v>
      </c>
      <c r="AJ68" s="36">
        <v>21.878072232645398</v>
      </c>
      <c r="AK68" s="34">
        <v>245777</v>
      </c>
      <c r="AL68" s="34">
        <v>548</v>
      </c>
      <c r="AM68" s="34">
        <v>269130</v>
      </c>
      <c r="AP68" s="134"/>
    </row>
    <row r="69" spans="2:42" x14ac:dyDescent="0.2">
      <c r="B69" s="135"/>
      <c r="C69" s="4">
        <v>40909</v>
      </c>
      <c r="D69" s="33">
        <v>5.9310510463727475</v>
      </c>
      <c r="E69" s="33">
        <v>17.853720235454201</v>
      </c>
      <c r="F69" s="34">
        <v>2174872</v>
      </c>
      <c r="G69" s="34">
        <v>2200603</v>
      </c>
      <c r="H69" s="51">
        <v>0.92209668720978744</v>
      </c>
      <c r="I69" s="34">
        <v>183744</v>
      </c>
      <c r="J69" s="34">
        <v>187996</v>
      </c>
      <c r="K69" s="34">
        <v>5898</v>
      </c>
      <c r="L69" s="34">
        <v>6142</v>
      </c>
      <c r="M69" s="35">
        <v>2.5006190070787277E-3</v>
      </c>
      <c r="N69" s="103" t="s">
        <v>28</v>
      </c>
      <c r="O69" s="103" t="s">
        <v>28</v>
      </c>
      <c r="P69" s="103" t="s">
        <v>28</v>
      </c>
      <c r="Q69" s="103" t="s">
        <v>28</v>
      </c>
      <c r="R69" s="87">
        <v>2358616</v>
      </c>
      <c r="S69" s="87">
        <f>R69+([1]Inc!DC60)</f>
        <v>2388599</v>
      </c>
      <c r="T69" s="36">
        <v>9.1714386848108234</v>
      </c>
      <c r="U69" s="123">
        <v>24.672099577266305</v>
      </c>
      <c r="V69" s="57">
        <v>264050</v>
      </c>
      <c r="W69" s="57">
        <v>861</v>
      </c>
      <c r="X69" s="57">
        <v>302633</v>
      </c>
      <c r="Y69" s="57">
        <v>306202.04545454547</v>
      </c>
      <c r="Z69" s="50">
        <v>4.4173809894886311</v>
      </c>
      <c r="AA69" s="50">
        <v>16.083640368442122</v>
      </c>
      <c r="AB69" s="34">
        <v>854407</v>
      </c>
      <c r="AC69" s="34">
        <v>1133</v>
      </c>
      <c r="AD69" s="34">
        <v>880567</v>
      </c>
      <c r="AE69" s="34">
        <v>824932.27272727271</v>
      </c>
      <c r="AF69" s="104" t="s">
        <v>28</v>
      </c>
      <c r="AG69" s="104" t="s">
        <v>28</v>
      </c>
      <c r="AI69" s="36">
        <v>8.7665968359459647</v>
      </c>
      <c r="AJ69" s="36">
        <v>22.084639273769692</v>
      </c>
      <c r="AK69" s="34">
        <v>276324</v>
      </c>
      <c r="AL69" s="34">
        <v>580</v>
      </c>
      <c r="AM69" s="34">
        <v>303148</v>
      </c>
      <c r="AP69" s="134"/>
    </row>
    <row r="70" spans="2:42" x14ac:dyDescent="0.2">
      <c r="B70" s="135"/>
      <c r="C70" s="4">
        <v>40940</v>
      </c>
      <c r="D70" s="33">
        <v>5.182999300159274</v>
      </c>
      <c r="E70" s="33">
        <v>17.525976304835101</v>
      </c>
      <c r="F70" s="34">
        <v>2205482</v>
      </c>
      <c r="G70" s="34">
        <v>2231213</v>
      </c>
      <c r="H70" s="51">
        <v>0.92621700574339028</v>
      </c>
      <c r="I70" s="34">
        <v>175690</v>
      </c>
      <c r="J70" s="34">
        <v>179942</v>
      </c>
      <c r="K70" s="34">
        <v>5653</v>
      </c>
      <c r="L70" s="34">
        <v>5897</v>
      </c>
      <c r="M70" s="35">
        <v>2.3740410184564576E-3</v>
      </c>
      <c r="N70" s="103" t="s">
        <v>28</v>
      </c>
      <c r="O70" s="103" t="s">
        <v>28</v>
      </c>
      <c r="P70" s="103" t="s">
        <v>28</v>
      </c>
      <c r="Q70" s="103" t="s">
        <v>28</v>
      </c>
      <c r="R70" s="87">
        <v>2381172</v>
      </c>
      <c r="S70" s="87">
        <f>R70+([1]Inc!DC61)</f>
        <v>2411155</v>
      </c>
      <c r="T70" s="36">
        <v>9.096678681771369</v>
      </c>
      <c r="U70" s="123">
        <v>24.345098039215692</v>
      </c>
      <c r="V70" s="57">
        <v>263624</v>
      </c>
      <c r="W70" s="57">
        <v>860</v>
      </c>
      <c r="X70" s="57">
        <v>300592</v>
      </c>
      <c r="Y70" s="57">
        <v>304161.04545454547</v>
      </c>
      <c r="Z70" s="50">
        <v>3.5621130304486726</v>
      </c>
      <c r="AA70" s="50">
        <v>16.107564011017033</v>
      </c>
      <c r="AB70" s="34">
        <v>819537</v>
      </c>
      <c r="AC70" s="34">
        <v>1062</v>
      </c>
      <c r="AD70" s="34">
        <v>844432</v>
      </c>
      <c r="AE70" s="34">
        <v>788797.27272727271</v>
      </c>
      <c r="AF70" s="104" t="s">
        <v>28</v>
      </c>
      <c r="AG70" s="104" t="s">
        <v>28</v>
      </c>
      <c r="AI70" s="36">
        <v>8.7361979874898008</v>
      </c>
      <c r="AJ70" s="36">
        <v>21.919614896318233</v>
      </c>
      <c r="AK70" s="34">
        <v>273738</v>
      </c>
      <c r="AL70" s="34">
        <v>560</v>
      </c>
      <c r="AM70" s="34">
        <v>300595</v>
      </c>
      <c r="AP70" s="134"/>
    </row>
    <row r="71" spans="2:42" x14ac:dyDescent="0.2">
      <c r="B71" s="135"/>
      <c r="C71" s="5">
        <v>40969</v>
      </c>
      <c r="D71" s="54">
        <v>5.2081640311222905</v>
      </c>
      <c r="E71" s="54">
        <v>16.984921185019562</v>
      </c>
      <c r="F71" s="38">
        <v>2252479</v>
      </c>
      <c r="G71" s="38">
        <v>2278210</v>
      </c>
      <c r="H71" s="53">
        <v>0.9331018749619403</v>
      </c>
      <c r="I71" s="38">
        <v>161490</v>
      </c>
      <c r="J71" s="38">
        <v>165742</v>
      </c>
      <c r="K71" s="38">
        <v>5149</v>
      </c>
      <c r="L71" s="38">
        <v>5393</v>
      </c>
      <c r="M71" s="39">
        <v>2.1330017079755374E-3</v>
      </c>
      <c r="N71" s="91" t="s">
        <v>28</v>
      </c>
      <c r="O71" s="91" t="s">
        <v>28</v>
      </c>
      <c r="P71" s="91" t="s">
        <v>28</v>
      </c>
      <c r="Q71" s="91" t="s">
        <v>28</v>
      </c>
      <c r="R71" s="88">
        <v>2413969</v>
      </c>
      <c r="S71" s="88">
        <f>R71+([1]Inc!DC62)</f>
        <v>2443952</v>
      </c>
      <c r="T71" s="37">
        <v>8.2775768535262202</v>
      </c>
      <c r="U71" s="37">
        <v>24.112464251668261</v>
      </c>
      <c r="V71" s="58">
        <v>286595</v>
      </c>
      <c r="W71" s="58">
        <v>727</v>
      </c>
      <c r="X71" s="58">
        <v>325489</v>
      </c>
      <c r="Y71" s="58">
        <v>329228</v>
      </c>
      <c r="Z71" s="52">
        <v>3.6352031991586986</v>
      </c>
      <c r="AA71" s="52">
        <v>15.765740245857826</v>
      </c>
      <c r="AB71" s="38">
        <v>866656</v>
      </c>
      <c r="AC71" s="38">
        <v>1075</v>
      </c>
      <c r="AD71" s="38">
        <v>889882</v>
      </c>
      <c r="AE71" s="38">
        <v>831598</v>
      </c>
      <c r="AF71" s="105" t="s">
        <v>28</v>
      </c>
      <c r="AG71" s="105" t="s">
        <v>28</v>
      </c>
      <c r="AI71" s="37">
        <v>8.0766519823788538</v>
      </c>
      <c r="AJ71" s="37">
        <v>22.169833782569626</v>
      </c>
      <c r="AK71" s="38">
        <v>296052</v>
      </c>
      <c r="AL71" s="38">
        <v>598</v>
      </c>
      <c r="AM71" s="38">
        <v>325487</v>
      </c>
      <c r="AP71" s="134"/>
    </row>
    <row r="72" spans="2:42" ht="12.75" customHeight="1" x14ac:dyDescent="0.2">
      <c r="B72" s="135" t="s">
        <v>34</v>
      </c>
      <c r="C72" s="3">
        <v>41000</v>
      </c>
      <c r="D72" s="40">
        <v>5.4775523879142298</v>
      </c>
      <c r="E72" s="40">
        <v>15.97425356206919</v>
      </c>
      <c r="F72" s="41">
        <v>2333158</v>
      </c>
      <c r="G72" s="41">
        <v>2358889</v>
      </c>
      <c r="H72" s="42">
        <v>0.94053769474624538</v>
      </c>
      <c r="I72" s="41">
        <v>147506</v>
      </c>
      <c r="J72" s="41">
        <v>151758</v>
      </c>
      <c r="K72" s="41">
        <v>4213</v>
      </c>
      <c r="L72" s="41">
        <v>4457</v>
      </c>
      <c r="M72" s="42">
        <v>1.6983356069181477E-3</v>
      </c>
      <c r="N72" s="94" t="s">
        <v>28</v>
      </c>
      <c r="O72" s="94" t="s">
        <v>28</v>
      </c>
      <c r="P72" s="94" t="s">
        <v>28</v>
      </c>
      <c r="Q72" s="94" t="s">
        <v>28</v>
      </c>
      <c r="R72" s="89">
        <v>2480664</v>
      </c>
      <c r="S72" s="89">
        <f>R72+([1]Inc!DC63)</f>
        <v>2510647</v>
      </c>
      <c r="T72" s="40">
        <v>8.2505418640122024</v>
      </c>
      <c r="U72" s="124">
        <v>23.821542979177789</v>
      </c>
      <c r="V72" s="41">
        <v>238974</v>
      </c>
      <c r="W72" s="41">
        <v>468</v>
      </c>
      <c r="X72" s="41">
        <v>269646</v>
      </c>
      <c r="Y72" s="41">
        <v>272875.13636363635</v>
      </c>
      <c r="Z72" s="40">
        <v>4.0174334775199894</v>
      </c>
      <c r="AA72" s="40">
        <v>15.020046854082999</v>
      </c>
      <c r="AB72" s="41">
        <v>766082</v>
      </c>
      <c r="AC72" s="41">
        <v>635</v>
      </c>
      <c r="AD72" s="41">
        <v>784789</v>
      </c>
      <c r="AE72" s="41">
        <v>734452.81818181812</v>
      </c>
      <c r="AF72" s="106" t="s">
        <v>28</v>
      </c>
      <c r="AG72" s="106" t="s">
        <v>28</v>
      </c>
      <c r="AI72" s="40">
        <v>8.0505975782355712</v>
      </c>
      <c r="AJ72" s="40">
        <v>21.665988700564967</v>
      </c>
      <c r="AK72" s="41">
        <v>247594</v>
      </c>
      <c r="AL72" s="41">
        <v>373</v>
      </c>
      <c r="AM72" s="41">
        <v>269625</v>
      </c>
      <c r="AP72" s="134"/>
    </row>
    <row r="73" spans="2:42" x14ac:dyDescent="0.2">
      <c r="B73" s="135"/>
      <c r="C73" s="4">
        <v>41030</v>
      </c>
      <c r="D73" s="33">
        <v>5.2922299818744003</v>
      </c>
      <c r="E73" s="33">
        <v>16.184986572806679</v>
      </c>
      <c r="F73" s="34">
        <v>2414369</v>
      </c>
      <c r="G73" s="34">
        <v>2440100</v>
      </c>
      <c r="H73" s="35">
        <v>0.94433092997295731</v>
      </c>
      <c r="I73" s="34">
        <v>142329</v>
      </c>
      <c r="J73" s="34">
        <v>146581</v>
      </c>
      <c r="K73" s="34">
        <v>3308</v>
      </c>
      <c r="L73" s="34">
        <v>3552</v>
      </c>
      <c r="M73" s="35">
        <v>1.2938563725555384E-3</v>
      </c>
      <c r="N73" s="103" t="s">
        <v>28</v>
      </c>
      <c r="O73" s="103" t="s">
        <v>28</v>
      </c>
      <c r="P73" s="103" t="s">
        <v>28</v>
      </c>
      <c r="Q73" s="103" t="s">
        <v>28</v>
      </c>
      <c r="R73" s="87">
        <v>2556698</v>
      </c>
      <c r="S73" s="87">
        <f>R73+([1]Inc!DC64)</f>
        <v>2586681</v>
      </c>
      <c r="T73" s="33">
        <v>8.6315754204918598</v>
      </c>
      <c r="U73" s="123">
        <v>23.721212794313644</v>
      </c>
      <c r="V73" s="34">
        <v>290949</v>
      </c>
      <c r="W73" s="34">
        <v>549</v>
      </c>
      <c r="X73" s="34">
        <v>323566</v>
      </c>
      <c r="Y73" s="34">
        <v>327305</v>
      </c>
      <c r="Z73" s="33">
        <v>4.0824415646964978</v>
      </c>
      <c r="AA73" s="33">
        <v>15.236066695168869</v>
      </c>
      <c r="AB73" s="34">
        <v>926794</v>
      </c>
      <c r="AC73" s="34">
        <v>717</v>
      </c>
      <c r="AD73" s="34">
        <v>947285</v>
      </c>
      <c r="AE73" s="34">
        <v>889001</v>
      </c>
      <c r="AF73" s="104" t="s">
        <v>28</v>
      </c>
      <c r="AG73" s="104" t="s">
        <v>28</v>
      </c>
      <c r="AI73" s="33">
        <v>8.443331143232589</v>
      </c>
      <c r="AJ73" s="33">
        <v>21.60957696827262</v>
      </c>
      <c r="AK73" s="34">
        <v>299207</v>
      </c>
      <c r="AL73" s="34">
        <v>434</v>
      </c>
      <c r="AM73" s="34">
        <v>323565</v>
      </c>
      <c r="AP73" s="134"/>
    </row>
    <row r="74" spans="2:42" x14ac:dyDescent="0.2">
      <c r="B74" s="135"/>
      <c r="C74" s="4">
        <v>41061</v>
      </c>
      <c r="D74" s="33">
        <v>5.714008077495369</v>
      </c>
      <c r="E74" s="33">
        <v>16.528374949926558</v>
      </c>
      <c r="F74" s="34">
        <v>2481026</v>
      </c>
      <c r="G74" s="34">
        <v>2488077</v>
      </c>
      <c r="H74" s="35">
        <v>0.9413961430102733</v>
      </c>
      <c r="I74" s="34">
        <v>154449</v>
      </c>
      <c r="J74" s="34">
        <v>154835</v>
      </c>
      <c r="K74" s="34">
        <v>3478</v>
      </c>
      <c r="L74" s="34">
        <v>3503</v>
      </c>
      <c r="M74" s="35">
        <v>1.3196862045741281E-3</v>
      </c>
      <c r="N74" s="103" t="s">
        <v>28</v>
      </c>
      <c r="O74" s="103" t="s">
        <v>28</v>
      </c>
      <c r="P74" s="103" t="s">
        <v>28</v>
      </c>
      <c r="Q74" s="103" t="s">
        <v>28</v>
      </c>
      <c r="R74" s="87">
        <v>2635475</v>
      </c>
      <c r="S74" s="87">
        <f>R74+([1]Inc!DC65)</f>
        <v>2642912</v>
      </c>
      <c r="T74" s="33">
        <v>8.6419141914191417</v>
      </c>
      <c r="U74" s="123">
        <v>23.476672979797971</v>
      </c>
      <c r="V74" s="34">
        <v>245687</v>
      </c>
      <c r="W74" s="34">
        <v>563</v>
      </c>
      <c r="X74" s="34">
        <v>276492</v>
      </c>
      <c r="Y74" s="34">
        <v>276492</v>
      </c>
      <c r="Z74" s="33">
        <v>4.2358493846046867</v>
      </c>
      <c r="AA74" s="33">
        <v>15.5825260840433</v>
      </c>
      <c r="AB74" s="34">
        <v>771068</v>
      </c>
      <c r="AC74" s="34">
        <v>556</v>
      </c>
      <c r="AD74" s="34">
        <v>789049</v>
      </c>
      <c r="AE74" s="34">
        <v>729902</v>
      </c>
      <c r="AF74" s="104" t="s">
        <v>28</v>
      </c>
      <c r="AG74" s="104" t="s">
        <v>28</v>
      </c>
      <c r="AI74" s="33">
        <v>8.4194830215942851</v>
      </c>
      <c r="AJ74" s="33">
        <v>21.353011329755518</v>
      </c>
      <c r="AK74" s="34">
        <v>254260</v>
      </c>
      <c r="AL74" s="34">
        <v>427</v>
      </c>
      <c r="AM74" s="34">
        <v>276453</v>
      </c>
      <c r="AP74" s="134"/>
    </row>
    <row r="75" spans="2:42" x14ac:dyDescent="0.2">
      <c r="B75" s="135"/>
      <c r="C75" s="4">
        <v>41091</v>
      </c>
      <c r="D75" s="33">
        <v>5.4680214884696019</v>
      </c>
      <c r="E75" s="33">
        <v>16.350252837470979</v>
      </c>
      <c r="F75" s="34">
        <v>2521975</v>
      </c>
      <c r="G75" s="34">
        <v>2521975</v>
      </c>
      <c r="H75" s="35">
        <v>0.94037437860847073</v>
      </c>
      <c r="I75" s="34">
        <v>159909</v>
      </c>
      <c r="J75" s="34">
        <v>159909</v>
      </c>
      <c r="K75" s="34">
        <v>2959</v>
      </c>
      <c r="L75" s="34">
        <v>2959</v>
      </c>
      <c r="M75" s="35">
        <v>1.1033288538952468E-3</v>
      </c>
      <c r="N75" s="103" t="s">
        <v>28</v>
      </c>
      <c r="O75" s="103" t="s">
        <v>28</v>
      </c>
      <c r="P75" s="103" t="s">
        <v>28</v>
      </c>
      <c r="Q75" s="103" t="s">
        <v>28</v>
      </c>
      <c r="R75" s="87">
        <v>2681884</v>
      </c>
      <c r="S75" s="87">
        <f>R75+([1]Inc!DC66)</f>
        <v>2681884</v>
      </c>
      <c r="T75" s="33">
        <v>8.7416810097532984</v>
      </c>
      <c r="U75" s="123">
        <v>23.169782300047327</v>
      </c>
      <c r="V75" s="34">
        <v>280476</v>
      </c>
      <c r="W75" s="34">
        <v>608</v>
      </c>
      <c r="X75" s="34">
        <v>315140</v>
      </c>
      <c r="Y75" s="34">
        <v>315140</v>
      </c>
      <c r="Z75" s="33">
        <v>4.1167484499850797</v>
      </c>
      <c r="AA75" s="33">
        <v>15.73649785407725</v>
      </c>
      <c r="AB75" s="34">
        <v>899714</v>
      </c>
      <c r="AC75" s="34">
        <v>699</v>
      </c>
      <c r="AD75" s="34">
        <v>922128</v>
      </c>
      <c r="AE75" s="34">
        <v>853642</v>
      </c>
      <c r="AF75" s="104" t="s">
        <v>28</v>
      </c>
      <c r="AG75" s="104" t="s">
        <v>28</v>
      </c>
      <c r="AI75" s="33">
        <v>8.5043841336116905</v>
      </c>
      <c r="AJ75" s="33">
        <v>20.817928011075225</v>
      </c>
      <c r="AK75" s="34">
        <v>291318</v>
      </c>
      <c r="AL75" s="34">
        <v>449</v>
      </c>
      <c r="AM75" s="34">
        <v>315106</v>
      </c>
      <c r="AP75" s="134"/>
    </row>
    <row r="76" spans="2:42" x14ac:dyDescent="0.2">
      <c r="B76" s="135"/>
      <c r="C76" s="4">
        <v>41122</v>
      </c>
      <c r="D76" s="33">
        <v>5.8490562599255425</v>
      </c>
      <c r="E76" s="33">
        <v>16.296222453877668</v>
      </c>
      <c r="F76" s="34">
        <v>2492105</v>
      </c>
      <c r="G76" s="34">
        <v>2518718</v>
      </c>
      <c r="H76" s="35">
        <v>0.94522729634661529</v>
      </c>
      <c r="I76" s="34">
        <v>144409</v>
      </c>
      <c r="J76" s="34">
        <v>161740</v>
      </c>
      <c r="K76" s="34">
        <v>2054</v>
      </c>
      <c r="L76" s="34">
        <v>2352</v>
      </c>
      <c r="M76" s="35">
        <v>7.7905901504790034E-4</v>
      </c>
      <c r="N76" s="103" t="s">
        <v>28</v>
      </c>
      <c r="O76" s="103" t="s">
        <v>28</v>
      </c>
      <c r="P76" s="103" t="s">
        <v>28</v>
      </c>
      <c r="Q76" s="103" t="s">
        <v>28</v>
      </c>
      <c r="R76" s="87">
        <v>2636514</v>
      </c>
      <c r="S76" s="87">
        <f>R76+([1]Inc!DC67)</f>
        <v>2680458</v>
      </c>
      <c r="T76" s="36">
        <v>8.5216867469879514</v>
      </c>
      <c r="U76" s="123">
        <v>23.247507055503299</v>
      </c>
      <c r="V76" s="57">
        <v>266263</v>
      </c>
      <c r="W76" s="57">
        <v>615</v>
      </c>
      <c r="X76" s="57">
        <v>298613</v>
      </c>
      <c r="Y76" s="57">
        <v>298613</v>
      </c>
      <c r="Z76" s="50">
        <v>4.2564215239200731</v>
      </c>
      <c r="AA76" s="50">
        <v>15.699373918774196</v>
      </c>
      <c r="AB76" s="34">
        <v>852716</v>
      </c>
      <c r="AC76" s="34">
        <v>546</v>
      </c>
      <c r="AD76" s="34">
        <v>873924</v>
      </c>
      <c r="AE76" s="34">
        <v>805438</v>
      </c>
      <c r="AF76" s="104" t="s">
        <v>28</v>
      </c>
      <c r="AG76" s="104" t="s">
        <v>28</v>
      </c>
      <c r="AI76" s="36">
        <v>8.2783181927807696</v>
      </c>
      <c r="AJ76" s="36">
        <v>20.920372114931705</v>
      </c>
      <c r="AK76" s="34">
        <v>276377</v>
      </c>
      <c r="AL76" s="34">
        <v>479</v>
      </c>
      <c r="AM76" s="34">
        <v>298598</v>
      </c>
      <c r="AP76" s="134"/>
    </row>
    <row r="77" spans="2:42" x14ac:dyDescent="0.2">
      <c r="B77" s="135"/>
      <c r="C77" s="4">
        <v>41153</v>
      </c>
      <c r="D77" s="33">
        <v>5.8048962789841534</v>
      </c>
      <c r="E77" s="33">
        <v>16.205325336582018</v>
      </c>
      <c r="F77" s="34">
        <v>2492388</v>
      </c>
      <c r="G77" s="34">
        <v>2519001</v>
      </c>
      <c r="H77" s="35">
        <v>0.94371138134885035</v>
      </c>
      <c r="I77" s="34">
        <v>148661</v>
      </c>
      <c r="J77" s="34">
        <v>165992</v>
      </c>
      <c r="K77" s="34">
        <v>1570</v>
      </c>
      <c r="L77" s="34">
        <v>1868</v>
      </c>
      <c r="M77" s="35">
        <v>5.9446076161404049E-4</v>
      </c>
      <c r="N77" s="103" t="s">
        <v>28</v>
      </c>
      <c r="O77" s="103" t="s">
        <v>28</v>
      </c>
      <c r="P77" s="103" t="s">
        <v>28</v>
      </c>
      <c r="Q77" s="103" t="s">
        <v>28</v>
      </c>
      <c r="R77" s="87">
        <v>2641049</v>
      </c>
      <c r="S77" s="87">
        <f>R77+([1]Inc!DC68)</f>
        <v>2684993</v>
      </c>
      <c r="T77" s="33">
        <v>9.0876101820578299</v>
      </c>
      <c r="U77" s="123">
        <v>23.986081474296792</v>
      </c>
      <c r="V77" s="34">
        <v>257325</v>
      </c>
      <c r="W77" s="34">
        <v>614</v>
      </c>
      <c r="X77" s="34">
        <v>292098</v>
      </c>
      <c r="Y77" s="34">
        <v>292098</v>
      </c>
      <c r="Z77" s="50">
        <v>4.7184330442451863</v>
      </c>
      <c r="AA77" s="50">
        <v>16.132806798967692</v>
      </c>
      <c r="AB77" s="34">
        <v>830950</v>
      </c>
      <c r="AC77" s="34">
        <v>508</v>
      </c>
      <c r="AD77" s="34">
        <v>853627</v>
      </c>
      <c r="AE77" s="34">
        <v>791367</v>
      </c>
      <c r="AF77" s="104" t="s">
        <v>28</v>
      </c>
      <c r="AG77" s="104" t="s">
        <v>28</v>
      </c>
      <c r="AI77" s="33">
        <v>8.8088336520076478</v>
      </c>
      <c r="AJ77" s="33">
        <v>21.20136131593874</v>
      </c>
      <c r="AK77" s="34">
        <v>268994</v>
      </c>
      <c r="AL77" s="34">
        <v>480</v>
      </c>
      <c r="AM77" s="34">
        <v>292044</v>
      </c>
      <c r="AP77" s="134"/>
    </row>
    <row r="78" spans="2:42" x14ac:dyDescent="0.2">
      <c r="B78" s="135"/>
      <c r="C78" s="4">
        <v>41183</v>
      </c>
      <c r="D78" s="33">
        <v>5.3069670622374288</v>
      </c>
      <c r="E78" s="33">
        <v>16.153990858576805</v>
      </c>
      <c r="F78" s="34">
        <v>2498882</v>
      </c>
      <c r="G78" s="34">
        <v>2540641</v>
      </c>
      <c r="H78" s="35">
        <v>0.94768558865848562</v>
      </c>
      <c r="I78" s="34">
        <v>137944</v>
      </c>
      <c r="J78" s="34">
        <v>156461</v>
      </c>
      <c r="K78" s="34">
        <v>1281</v>
      </c>
      <c r="L78" s="34">
        <v>1580</v>
      </c>
      <c r="M78" s="35">
        <v>4.8581135046453576E-4</v>
      </c>
      <c r="N78" s="103" t="s">
        <v>28</v>
      </c>
      <c r="O78" s="103" t="s">
        <v>28</v>
      </c>
      <c r="P78" s="103" t="s">
        <v>28</v>
      </c>
      <c r="Q78" s="103" t="s">
        <v>28</v>
      </c>
      <c r="R78" s="87">
        <v>2636826</v>
      </c>
      <c r="S78" s="87">
        <f>R78+([1]Inc!DC69)</f>
        <v>2697102</v>
      </c>
      <c r="T78" s="33">
        <v>8.8165771010598597</v>
      </c>
      <c r="U78" s="123">
        <v>23.415733551287286</v>
      </c>
      <c r="V78" s="34">
        <v>299903</v>
      </c>
      <c r="W78" s="34">
        <v>545</v>
      </c>
      <c r="X78" s="34">
        <v>337230</v>
      </c>
      <c r="Y78" s="34">
        <v>337230</v>
      </c>
      <c r="Z78" s="33">
        <v>4.2475176252319109</v>
      </c>
      <c r="AA78" s="33">
        <v>15.951142295437593</v>
      </c>
      <c r="AB78" s="34">
        <v>975317</v>
      </c>
      <c r="AC78" s="34">
        <v>724</v>
      </c>
      <c r="AD78" s="34">
        <v>1001586</v>
      </c>
      <c r="AE78" s="34">
        <v>929987</v>
      </c>
      <c r="AF78" s="104" t="s">
        <v>28</v>
      </c>
      <c r="AG78" s="104" t="s">
        <v>28</v>
      </c>
      <c r="AI78" s="33">
        <v>8.5938766647365377</v>
      </c>
      <c r="AJ78" s="33">
        <v>20.890200892857138</v>
      </c>
      <c r="AK78" s="34">
        <v>311964</v>
      </c>
      <c r="AL78" s="34">
        <v>436</v>
      </c>
      <c r="AM78" s="34">
        <v>337195</v>
      </c>
      <c r="AP78" s="134"/>
    </row>
    <row r="79" spans="2:42" x14ac:dyDescent="0.2">
      <c r="B79" s="135"/>
      <c r="C79" s="4">
        <v>41214</v>
      </c>
      <c r="D79" s="33">
        <v>5.3960570760436513</v>
      </c>
      <c r="E79" s="33">
        <v>16.040933053877453</v>
      </c>
      <c r="F79" s="34">
        <v>2455642</v>
      </c>
      <c r="G79" s="34">
        <v>2497401</v>
      </c>
      <c r="H79" s="51">
        <v>0.94785460662352061</v>
      </c>
      <c r="I79" s="34">
        <v>135095</v>
      </c>
      <c r="J79" s="34">
        <v>153612</v>
      </c>
      <c r="K79" s="34">
        <v>1147</v>
      </c>
      <c r="L79" s="34">
        <v>1446</v>
      </c>
      <c r="M79" s="35">
        <v>4.4273116105571502E-4</v>
      </c>
      <c r="N79" s="103" t="s">
        <v>28</v>
      </c>
      <c r="O79" s="103" t="s">
        <v>28</v>
      </c>
      <c r="P79" s="103" t="s">
        <v>28</v>
      </c>
      <c r="Q79" s="103" t="s">
        <v>28</v>
      </c>
      <c r="R79" s="87">
        <v>2590737</v>
      </c>
      <c r="S79" s="87">
        <f>R79+([1]Inc!DC70)</f>
        <v>2651013</v>
      </c>
      <c r="T79" s="36">
        <v>8.5331164786490419</v>
      </c>
      <c r="U79" s="123">
        <v>23.275023148148144</v>
      </c>
      <c r="V79" s="57">
        <v>292817</v>
      </c>
      <c r="W79" s="57">
        <v>483</v>
      </c>
      <c r="X79" s="57">
        <v>327957</v>
      </c>
      <c r="Y79" s="57">
        <v>327957</v>
      </c>
      <c r="Z79" s="50">
        <v>4.2473702767820418</v>
      </c>
      <c r="AA79" s="50">
        <v>15.927264761904761</v>
      </c>
      <c r="AB79" s="34">
        <v>926132</v>
      </c>
      <c r="AC79" s="34">
        <v>512</v>
      </c>
      <c r="AD79" s="34">
        <v>950458</v>
      </c>
      <c r="AE79" s="34">
        <v>881972</v>
      </c>
      <c r="AF79" s="104" t="s">
        <v>28</v>
      </c>
      <c r="AG79" s="104" t="s">
        <v>28</v>
      </c>
      <c r="AI79" s="36">
        <v>8.3464118723317746</v>
      </c>
      <c r="AJ79" s="36">
        <v>20.767699871740046</v>
      </c>
      <c r="AK79" s="34">
        <v>303658</v>
      </c>
      <c r="AL79" s="34">
        <v>352</v>
      </c>
      <c r="AM79" s="34">
        <v>327945</v>
      </c>
      <c r="AP79" s="134"/>
    </row>
    <row r="80" spans="2:42" x14ac:dyDescent="0.2">
      <c r="B80" s="135"/>
      <c r="C80" s="4">
        <v>41244</v>
      </c>
      <c r="D80" s="26">
        <v>6.0780930384157168</v>
      </c>
      <c r="E80" s="26">
        <v>16.23978697786422</v>
      </c>
      <c r="F80" s="27">
        <v>2423808</v>
      </c>
      <c r="G80" s="27">
        <v>2465567</v>
      </c>
      <c r="H80" s="47">
        <v>0.94490796943308053</v>
      </c>
      <c r="I80" s="27">
        <v>141318</v>
      </c>
      <c r="J80" s="27">
        <v>159835</v>
      </c>
      <c r="K80" s="27">
        <v>1085</v>
      </c>
      <c r="L80" s="27">
        <v>1384</v>
      </c>
      <c r="M80" s="28">
        <v>4.2298117129528921E-4</v>
      </c>
      <c r="N80" s="103" t="s">
        <v>28</v>
      </c>
      <c r="O80" s="103" t="s">
        <v>28</v>
      </c>
      <c r="P80" s="103" t="s">
        <v>28</v>
      </c>
      <c r="Q80" s="103" t="s">
        <v>28</v>
      </c>
      <c r="R80" s="87">
        <v>2565126</v>
      </c>
      <c r="S80" s="87">
        <f>R80+([1]Inc!DC71)</f>
        <v>2625402</v>
      </c>
      <c r="T80" s="29">
        <v>8.1272564713896465</v>
      </c>
      <c r="U80" s="120">
        <v>22.615067024128674</v>
      </c>
      <c r="V80" s="55">
        <v>233445</v>
      </c>
      <c r="W80" s="55">
        <v>306</v>
      </c>
      <c r="X80" s="55">
        <v>258194</v>
      </c>
      <c r="Y80" s="55">
        <v>258194</v>
      </c>
      <c r="Z80" s="45">
        <v>4.0066921606118546</v>
      </c>
      <c r="AA80" s="45">
        <v>15.51193014288954</v>
      </c>
      <c r="AB80" s="27">
        <v>737714</v>
      </c>
      <c r="AC80" s="27">
        <v>303</v>
      </c>
      <c r="AD80" s="27">
        <v>756066</v>
      </c>
      <c r="AE80" s="27">
        <v>696919</v>
      </c>
      <c r="AF80" s="103" t="s">
        <v>28</v>
      </c>
      <c r="AG80" s="103" t="s">
        <v>28</v>
      </c>
      <c r="AI80" s="29">
        <v>7.9840929695870768</v>
      </c>
      <c r="AJ80" s="29">
        <v>20.481073785242941</v>
      </c>
      <c r="AK80" s="27">
        <v>240083</v>
      </c>
      <c r="AL80" s="27">
        <v>233</v>
      </c>
      <c r="AM80" s="27">
        <v>258137</v>
      </c>
      <c r="AP80" s="134"/>
    </row>
    <row r="81" spans="2:42" x14ac:dyDescent="0.2">
      <c r="B81" s="135"/>
      <c r="C81" s="4">
        <v>41275</v>
      </c>
      <c r="D81" s="26">
        <v>6.0420089999444446</v>
      </c>
      <c r="E81" s="26">
        <v>16.530259499536609</v>
      </c>
      <c r="F81" s="27">
        <v>2393789</v>
      </c>
      <c r="G81" s="27">
        <v>2435548</v>
      </c>
      <c r="H81" s="47">
        <v>0.94335397019936706</v>
      </c>
      <c r="I81" s="27">
        <v>143741</v>
      </c>
      <c r="J81" s="27">
        <v>162258</v>
      </c>
      <c r="K81" s="27">
        <v>842</v>
      </c>
      <c r="L81" s="27">
        <v>1141</v>
      </c>
      <c r="M81" s="28">
        <v>3.3181873711837892E-4</v>
      </c>
      <c r="N81" s="103" t="s">
        <v>28</v>
      </c>
      <c r="O81" s="103" t="s">
        <v>28</v>
      </c>
      <c r="P81" s="103" t="s">
        <v>28</v>
      </c>
      <c r="Q81" s="103" t="s">
        <v>28</v>
      </c>
      <c r="R81" s="87">
        <v>2537530</v>
      </c>
      <c r="S81" s="87">
        <f>R81+([1]Inc!DC72)</f>
        <v>2597806</v>
      </c>
      <c r="T81" s="29">
        <v>9.4238824748371819</v>
      </c>
      <c r="U81" s="120">
        <v>23.514186369958264</v>
      </c>
      <c r="V81" s="55">
        <v>282410</v>
      </c>
      <c r="W81" s="55">
        <v>468</v>
      </c>
      <c r="X81" s="55">
        <v>317524</v>
      </c>
      <c r="Y81" s="55">
        <v>317524</v>
      </c>
      <c r="Z81" s="45">
        <v>4.8363152084392027</v>
      </c>
      <c r="AA81" s="45">
        <v>15.983370455525215</v>
      </c>
      <c r="AB81" s="27">
        <v>929383</v>
      </c>
      <c r="AC81" s="27">
        <v>333</v>
      </c>
      <c r="AD81" s="27">
        <v>953847</v>
      </c>
      <c r="AE81" s="27">
        <v>885361</v>
      </c>
      <c r="AF81" s="103" t="s">
        <v>28</v>
      </c>
      <c r="AG81" s="103" t="s">
        <v>28</v>
      </c>
      <c r="AI81" s="29">
        <v>9.1767959770114942</v>
      </c>
      <c r="AJ81" s="29">
        <v>20.959187935034798</v>
      </c>
      <c r="AK81" s="27">
        <v>293602</v>
      </c>
      <c r="AL81" s="27">
        <v>370</v>
      </c>
      <c r="AM81" s="27">
        <v>317545</v>
      </c>
      <c r="AP81" s="134"/>
    </row>
    <row r="82" spans="2:42" x14ac:dyDescent="0.2">
      <c r="B82" s="135"/>
      <c r="C82" s="4">
        <v>41306</v>
      </c>
      <c r="D82" s="26">
        <v>5.1225758176467631</v>
      </c>
      <c r="E82" s="26">
        <v>16.457566353071389</v>
      </c>
      <c r="F82" s="27">
        <v>2425992</v>
      </c>
      <c r="G82" s="27">
        <v>2467751</v>
      </c>
      <c r="H82" s="47">
        <v>0.94323429340593068</v>
      </c>
      <c r="I82" s="27">
        <v>146001</v>
      </c>
      <c r="J82" s="27">
        <v>164518</v>
      </c>
      <c r="K82" s="27">
        <v>663</v>
      </c>
      <c r="L82" s="27">
        <v>962</v>
      </c>
      <c r="M82" s="28">
        <v>2.5777675133641499E-4</v>
      </c>
      <c r="N82" s="103" t="s">
        <v>28</v>
      </c>
      <c r="O82" s="103" t="s">
        <v>28</v>
      </c>
      <c r="P82" s="103" t="s">
        <v>28</v>
      </c>
      <c r="Q82" s="103" t="s">
        <v>28</v>
      </c>
      <c r="R82" s="87">
        <v>2571993</v>
      </c>
      <c r="S82" s="87">
        <f>R82+([1]Inc!DC73)</f>
        <v>2632269</v>
      </c>
      <c r="T82" s="29">
        <v>9.412720006802143</v>
      </c>
      <c r="U82" s="120">
        <v>23.347102186070156</v>
      </c>
      <c r="V82" s="55">
        <v>264381</v>
      </c>
      <c r="W82" s="55">
        <v>340</v>
      </c>
      <c r="X82" s="55">
        <v>297264</v>
      </c>
      <c r="Y82" s="55">
        <v>297264</v>
      </c>
      <c r="Z82" s="45">
        <v>3.8381927562544234</v>
      </c>
      <c r="AA82" s="45">
        <v>16.055102582242657</v>
      </c>
      <c r="AB82" s="27">
        <v>836323</v>
      </c>
      <c r="AC82" s="27">
        <v>306</v>
      </c>
      <c r="AD82" s="27">
        <v>858432</v>
      </c>
      <c r="AE82" s="27">
        <v>796172</v>
      </c>
      <c r="AF82" s="103" t="s">
        <v>28</v>
      </c>
      <c r="AG82" s="103" t="s">
        <v>28</v>
      </c>
      <c r="AI82" s="29">
        <v>9.2150652334454755</v>
      </c>
      <c r="AJ82" s="29">
        <v>21.210530303030293</v>
      </c>
      <c r="AK82" s="27">
        <v>273729</v>
      </c>
      <c r="AL82" s="27">
        <v>262</v>
      </c>
      <c r="AM82" s="27">
        <v>297242</v>
      </c>
      <c r="AP82" s="134"/>
    </row>
    <row r="83" spans="2:42" x14ac:dyDescent="0.2">
      <c r="B83" s="135"/>
      <c r="C83" s="5">
        <v>41334</v>
      </c>
      <c r="D83" s="20">
        <v>5.4971103658821026</v>
      </c>
      <c r="E83" s="20">
        <v>16.55661476492627</v>
      </c>
      <c r="F83" s="21">
        <v>2508128</v>
      </c>
      <c r="G83" s="21">
        <v>2523274</v>
      </c>
      <c r="H83" s="44">
        <v>0.94249247979738193</v>
      </c>
      <c r="I83" s="21">
        <v>153037</v>
      </c>
      <c r="J83" s="21">
        <v>154223</v>
      </c>
      <c r="K83" s="21">
        <v>473</v>
      </c>
      <c r="L83" s="21">
        <v>474</v>
      </c>
      <c r="M83" s="22">
        <v>1.7774170335172753E-4</v>
      </c>
      <c r="N83" s="91" t="s">
        <v>28</v>
      </c>
      <c r="O83" s="91" t="s">
        <v>28</v>
      </c>
      <c r="P83" s="91" t="s">
        <v>28</v>
      </c>
      <c r="Q83" s="91" t="s">
        <v>28</v>
      </c>
      <c r="R83" s="88">
        <v>2661165</v>
      </c>
      <c r="S83" s="88">
        <f>R83+([1]Inc!DC74)</f>
        <v>2677497</v>
      </c>
      <c r="T83" s="31">
        <v>8.3848289738430584</v>
      </c>
      <c r="U83" s="31">
        <v>23.393863524791353</v>
      </c>
      <c r="V83" s="56">
        <v>263892</v>
      </c>
      <c r="W83" s="56">
        <v>470</v>
      </c>
      <c r="X83" s="56">
        <v>295886</v>
      </c>
      <c r="Y83" s="56">
        <v>295886</v>
      </c>
      <c r="Z83" s="48">
        <v>3.9183812185920055</v>
      </c>
      <c r="AA83" s="48">
        <v>15.975454838190306</v>
      </c>
      <c r="AB83" s="21">
        <v>834593</v>
      </c>
      <c r="AC83" s="21">
        <v>259</v>
      </c>
      <c r="AD83" s="21">
        <v>855801</v>
      </c>
      <c r="AE83" s="21">
        <v>793541</v>
      </c>
      <c r="AF83" s="91" t="s">
        <v>28</v>
      </c>
      <c r="AG83" s="91" t="s">
        <v>28</v>
      </c>
      <c r="AI83" s="31">
        <v>8.2443835833928709</v>
      </c>
      <c r="AJ83" s="31">
        <v>21.531498470948005</v>
      </c>
      <c r="AK83" s="21">
        <v>272192</v>
      </c>
      <c r="AL83" s="21">
        <v>382</v>
      </c>
      <c r="AM83" s="21">
        <v>295857</v>
      </c>
      <c r="AP83" s="134"/>
    </row>
    <row r="84" spans="2:42" x14ac:dyDescent="0.2">
      <c r="B84" s="135" t="s">
        <v>35</v>
      </c>
      <c r="C84" s="3">
        <v>41365</v>
      </c>
      <c r="D84" s="23">
        <v>5.5615624718177905</v>
      </c>
      <c r="E84" s="23">
        <v>15.76967343469639</v>
      </c>
      <c r="F84" s="24">
        <v>2596934</v>
      </c>
      <c r="G84" s="24">
        <v>2596934</v>
      </c>
      <c r="H84" s="59">
        <v>0.94474914217362582</v>
      </c>
      <c r="I84" s="24">
        <v>151874</v>
      </c>
      <c r="J84" s="24">
        <v>151874</v>
      </c>
      <c r="K84" s="24">
        <v>391</v>
      </c>
      <c r="L84" s="24">
        <v>391</v>
      </c>
      <c r="M84" s="25">
        <v>1.4224347426229842E-4</v>
      </c>
      <c r="N84" s="94" t="s">
        <v>28</v>
      </c>
      <c r="O84" s="94" t="s">
        <v>28</v>
      </c>
      <c r="P84" s="94" t="s">
        <v>28</v>
      </c>
      <c r="Q84" s="94" t="s">
        <v>28</v>
      </c>
      <c r="R84" s="89">
        <v>2748808</v>
      </c>
      <c r="S84" s="89">
        <f>R84+([1]Inc!DC75)</f>
        <v>2748808</v>
      </c>
      <c r="T84" s="62">
        <v>8.6427702219040796</v>
      </c>
      <c r="U84" s="62">
        <v>23.794861111111096</v>
      </c>
      <c r="V84" s="61">
        <v>269126</v>
      </c>
      <c r="W84" s="41">
        <v>341</v>
      </c>
      <c r="X84" s="61">
        <v>304135</v>
      </c>
      <c r="Y84" s="61">
        <v>304135</v>
      </c>
      <c r="Z84" s="65">
        <v>5.0724737734688059</v>
      </c>
      <c r="AA84" s="65">
        <v>16.102898630136981</v>
      </c>
      <c r="AB84" s="24">
        <v>806555</v>
      </c>
      <c r="AC84" s="24">
        <v>217</v>
      </c>
      <c r="AD84" s="24">
        <v>830660</v>
      </c>
      <c r="AE84" s="24">
        <v>830660</v>
      </c>
      <c r="AF84" s="94" t="s">
        <v>28</v>
      </c>
      <c r="AG84" s="94" t="s">
        <v>28</v>
      </c>
      <c r="AI84" s="62">
        <v>8.5032980141744439</v>
      </c>
      <c r="AJ84" s="62">
        <v>21.873593677359356</v>
      </c>
      <c r="AK84" s="24">
        <v>278641</v>
      </c>
      <c r="AL84" s="24">
        <v>251</v>
      </c>
      <c r="AM84" s="24">
        <v>304292</v>
      </c>
      <c r="AP84" s="134"/>
    </row>
    <row r="85" spans="2:42" x14ac:dyDescent="0.2">
      <c r="B85" s="135"/>
      <c r="C85" s="4">
        <v>41395</v>
      </c>
      <c r="D85" s="26">
        <v>5.607396817387567</v>
      </c>
      <c r="E85" s="26">
        <v>16.214197216464321</v>
      </c>
      <c r="F85" s="27">
        <v>2699788</v>
      </c>
      <c r="G85" s="27">
        <v>2699788</v>
      </c>
      <c r="H85" s="47">
        <v>0.94816801311243737</v>
      </c>
      <c r="I85" s="27">
        <v>147585</v>
      </c>
      <c r="J85" s="27">
        <v>147585</v>
      </c>
      <c r="K85" s="27">
        <v>434</v>
      </c>
      <c r="L85" s="27">
        <v>434</v>
      </c>
      <c r="M85" s="28">
        <v>1.5242119666092219E-4</v>
      </c>
      <c r="N85" s="103" t="s">
        <v>28</v>
      </c>
      <c r="O85" s="103" t="s">
        <v>28</v>
      </c>
      <c r="P85" s="103" t="s">
        <v>28</v>
      </c>
      <c r="Q85" s="103" t="s">
        <v>28</v>
      </c>
      <c r="R85" s="87">
        <v>2847373</v>
      </c>
      <c r="S85" s="87">
        <f>R85+([1]Inc!DC76)</f>
        <v>2847373</v>
      </c>
      <c r="T85" s="29">
        <v>8.8110373059395997</v>
      </c>
      <c r="U85" s="29">
        <v>23.968585905112846</v>
      </c>
      <c r="V85" s="55">
        <v>277255</v>
      </c>
      <c r="W85" s="34">
        <v>244</v>
      </c>
      <c r="X85" s="55">
        <v>309116</v>
      </c>
      <c r="Y85" s="55">
        <v>309116</v>
      </c>
      <c r="Z85" s="45">
        <v>4.8496338870955045</v>
      </c>
      <c r="AA85" s="45">
        <v>15.917600224053773</v>
      </c>
      <c r="AB85" s="27">
        <v>817245</v>
      </c>
      <c r="AC85" s="27">
        <v>200</v>
      </c>
      <c r="AD85" s="27">
        <v>839089</v>
      </c>
      <c r="AE85" s="27">
        <v>839089</v>
      </c>
      <c r="AF85" s="103" t="s">
        <v>28</v>
      </c>
      <c r="AG85" s="103" t="s">
        <v>28</v>
      </c>
      <c r="AI85" s="29">
        <v>8.6734832992501705</v>
      </c>
      <c r="AJ85" s="29">
        <v>22.385972972972965</v>
      </c>
      <c r="AK85" s="27">
        <v>284341</v>
      </c>
      <c r="AL85" s="27">
        <v>171</v>
      </c>
      <c r="AM85" s="27">
        <v>309032</v>
      </c>
      <c r="AP85" s="134"/>
    </row>
    <row r="86" spans="2:42" x14ac:dyDescent="0.2">
      <c r="B86" s="135"/>
      <c r="C86" s="4">
        <v>41426</v>
      </c>
      <c r="D86" s="26">
        <v>5.6847300362868518</v>
      </c>
      <c r="E86" s="26">
        <v>16.36968997460033</v>
      </c>
      <c r="F86" s="27">
        <v>2724755</v>
      </c>
      <c r="G86" s="27">
        <v>2724755</v>
      </c>
      <c r="H86" s="47">
        <v>0.94635704868428916</v>
      </c>
      <c r="I86" s="27">
        <v>154449</v>
      </c>
      <c r="J86" s="27">
        <v>154449</v>
      </c>
      <c r="K86" s="27">
        <v>295</v>
      </c>
      <c r="L86" s="27">
        <v>295</v>
      </c>
      <c r="M86" s="28">
        <v>1.0245887404991102E-4</v>
      </c>
      <c r="N86" s="103" t="s">
        <v>28</v>
      </c>
      <c r="O86" s="103" t="s">
        <v>28</v>
      </c>
      <c r="P86" s="103" t="s">
        <v>28</v>
      </c>
      <c r="Q86" s="103" t="s">
        <v>28</v>
      </c>
      <c r="R86" s="87">
        <v>2879204</v>
      </c>
      <c r="S86" s="87">
        <f>R86+([1]Inc!DC77)</f>
        <v>2879204</v>
      </c>
      <c r="T86" s="29">
        <v>8.8315555555555552</v>
      </c>
      <c r="U86" s="29">
        <v>23.63950276243094</v>
      </c>
      <c r="V86" s="55">
        <v>265761</v>
      </c>
      <c r="W86" s="34">
        <v>262</v>
      </c>
      <c r="X86" s="55">
        <v>298778</v>
      </c>
      <c r="Y86" s="55">
        <v>298778</v>
      </c>
      <c r="Z86" s="45">
        <v>5.1871662004069172</v>
      </c>
      <c r="AA86" s="45">
        <v>16.255462440295258</v>
      </c>
      <c r="AB86" s="27">
        <v>790768</v>
      </c>
      <c r="AC86" s="27">
        <v>253</v>
      </c>
      <c r="AD86" s="27">
        <v>812906</v>
      </c>
      <c r="AE86" s="27">
        <v>812906</v>
      </c>
      <c r="AF86" s="103" t="s">
        <v>28</v>
      </c>
      <c r="AG86" s="103" t="s">
        <v>28</v>
      </c>
      <c r="AI86" s="29">
        <v>8.6906866325785241</v>
      </c>
      <c r="AJ86" s="29">
        <v>21.878971255673221</v>
      </c>
      <c r="AK86" s="27">
        <v>273719</v>
      </c>
      <c r="AL86" s="27">
        <v>199</v>
      </c>
      <c r="AM86" s="27">
        <v>298733</v>
      </c>
      <c r="AP86" s="134"/>
    </row>
    <row r="87" spans="2:42" x14ac:dyDescent="0.2">
      <c r="B87" s="135"/>
      <c r="C87" s="4">
        <v>41456</v>
      </c>
      <c r="D87" s="63">
        <v>5.6284195626426321</v>
      </c>
      <c r="E87" s="63">
        <v>16.139058985913202</v>
      </c>
      <c r="F87" s="60">
        <v>2745065</v>
      </c>
      <c r="G87" s="60">
        <v>2745065</v>
      </c>
      <c r="H87" s="47">
        <v>0.94446082541513143</v>
      </c>
      <c r="I87" s="60">
        <v>161424</v>
      </c>
      <c r="J87" s="60">
        <v>161424</v>
      </c>
      <c r="K87" s="27">
        <v>368</v>
      </c>
      <c r="L87" s="27">
        <v>368</v>
      </c>
      <c r="M87" s="28">
        <v>1.26613243676477E-4</v>
      </c>
      <c r="N87" s="103" t="s">
        <v>28</v>
      </c>
      <c r="O87" s="103" t="s">
        <v>28</v>
      </c>
      <c r="P87" s="103" t="s">
        <v>28</v>
      </c>
      <c r="Q87" s="103" t="s">
        <v>28</v>
      </c>
      <c r="R87" s="87">
        <v>2906489</v>
      </c>
      <c r="S87" s="87">
        <f>R87+([1]Inc!DC78)</f>
        <v>2906489</v>
      </c>
      <c r="T87" s="29">
        <v>8.7577578671328666</v>
      </c>
      <c r="U87" s="29">
        <v>23.226781661370847</v>
      </c>
      <c r="V87" s="69">
        <v>295183</v>
      </c>
      <c r="W87" s="34">
        <v>258</v>
      </c>
      <c r="X87" s="69">
        <v>331637</v>
      </c>
      <c r="Y87" s="69">
        <v>331637</v>
      </c>
      <c r="Z87" s="63">
        <v>5.0371352584734881</v>
      </c>
      <c r="AA87" s="66">
        <v>16.284278307409259</v>
      </c>
      <c r="AB87" s="60">
        <v>883286</v>
      </c>
      <c r="AC87" s="27">
        <v>211</v>
      </c>
      <c r="AD87" s="97">
        <v>909447</v>
      </c>
      <c r="AE87" s="97">
        <v>909447</v>
      </c>
      <c r="AF87" s="107" t="s">
        <v>28</v>
      </c>
      <c r="AG87" s="107" t="s">
        <v>28</v>
      </c>
      <c r="AI87" s="63">
        <v>8.5750832683721914</v>
      </c>
      <c r="AJ87" s="64">
        <v>21.413899341486363</v>
      </c>
      <c r="AK87" s="69">
        <v>305144</v>
      </c>
      <c r="AL87" s="60">
        <v>171</v>
      </c>
      <c r="AM87" s="27">
        <v>331650</v>
      </c>
      <c r="AP87" s="134"/>
    </row>
    <row r="88" spans="2:42" x14ac:dyDescent="0.2">
      <c r="B88" s="135"/>
      <c r="C88" s="4">
        <v>41487</v>
      </c>
      <c r="D88" s="26">
        <v>6.164665593293976</v>
      </c>
      <c r="E88" s="26">
        <v>16.618238978363429</v>
      </c>
      <c r="F88" s="27">
        <v>2767545</v>
      </c>
      <c r="G88" s="27">
        <v>2767545</v>
      </c>
      <c r="H88" s="47">
        <v>0.94230946676195726</v>
      </c>
      <c r="I88" s="27">
        <v>169436</v>
      </c>
      <c r="J88" s="27">
        <v>169436</v>
      </c>
      <c r="K88" s="27">
        <v>350</v>
      </c>
      <c r="L88" s="27">
        <v>350</v>
      </c>
      <c r="M88" s="28">
        <v>1.1916999122568379E-4</v>
      </c>
      <c r="N88" s="103" t="s">
        <v>28</v>
      </c>
      <c r="O88" s="103" t="s">
        <v>28</v>
      </c>
      <c r="P88" s="103" t="s">
        <v>28</v>
      </c>
      <c r="Q88" s="103" t="s">
        <v>28</v>
      </c>
      <c r="R88" s="87">
        <v>2936981</v>
      </c>
      <c r="S88" s="87">
        <f>R88+([1]Inc!DC79)</f>
        <v>2936981</v>
      </c>
      <c r="T88" s="29">
        <v>8.7893817950956272</v>
      </c>
      <c r="U88" s="29">
        <v>23.329869816779155</v>
      </c>
      <c r="V88" s="55">
        <v>257260</v>
      </c>
      <c r="W88" s="57">
        <v>206</v>
      </c>
      <c r="X88" s="55">
        <v>288597</v>
      </c>
      <c r="Y88" s="55">
        <v>288597</v>
      </c>
      <c r="Z88" s="45">
        <v>5.2132341030578999</v>
      </c>
      <c r="AA88" s="45">
        <v>16.4342656721719</v>
      </c>
      <c r="AB88" s="27">
        <v>753366</v>
      </c>
      <c r="AC88" s="27">
        <v>163</v>
      </c>
      <c r="AD88" s="27">
        <v>776092</v>
      </c>
      <c r="AE88" s="27">
        <v>776092</v>
      </c>
      <c r="AF88" s="103" t="s">
        <v>28</v>
      </c>
      <c r="AG88" s="103" t="s">
        <v>28</v>
      </c>
      <c r="AI88" s="29">
        <v>8.6187877380399449</v>
      </c>
      <c r="AJ88" s="29">
        <v>21.431420911528139</v>
      </c>
      <c r="AK88" s="27">
        <v>265926</v>
      </c>
      <c r="AL88" s="27">
        <v>144</v>
      </c>
      <c r="AM88" s="27">
        <v>288589</v>
      </c>
      <c r="AP88" s="134"/>
    </row>
    <row r="89" spans="2:42" x14ac:dyDescent="0.2">
      <c r="B89" s="135"/>
      <c r="C89" s="4">
        <v>41518</v>
      </c>
      <c r="D89" s="26">
        <v>5.953594153769207</v>
      </c>
      <c r="E89" s="26">
        <v>16.576931266919825</v>
      </c>
      <c r="F89" s="27">
        <v>2734352</v>
      </c>
      <c r="G89" s="27">
        <v>2747304</v>
      </c>
      <c r="H89" s="47">
        <v>0.94180309687267938</v>
      </c>
      <c r="I89" s="27">
        <v>168964</v>
      </c>
      <c r="J89" s="27">
        <v>170873</v>
      </c>
      <c r="K89" s="27">
        <v>387</v>
      </c>
      <c r="L89" s="27">
        <v>409</v>
      </c>
      <c r="M89" s="28">
        <v>1.332958589419822E-4</v>
      </c>
      <c r="N89" s="103" t="s">
        <v>28</v>
      </c>
      <c r="O89" s="103" t="s">
        <v>28</v>
      </c>
      <c r="P89" s="103" t="s">
        <v>28</v>
      </c>
      <c r="Q89" s="103" t="s">
        <v>28</v>
      </c>
      <c r="R89" s="87">
        <v>2903316</v>
      </c>
      <c r="S89" s="87">
        <f>R89+([1]Inc!DC80)</f>
        <v>2918177</v>
      </c>
      <c r="T89" s="29">
        <v>9.3858258492776265</v>
      </c>
      <c r="U89" s="29">
        <v>23.986413540713627</v>
      </c>
      <c r="V89" s="55">
        <v>272272</v>
      </c>
      <c r="W89" s="34">
        <v>268</v>
      </c>
      <c r="X89" s="55">
        <v>310119</v>
      </c>
      <c r="Y89" s="55">
        <v>310869</v>
      </c>
      <c r="Z89" s="45">
        <v>5.6693840427144568</v>
      </c>
      <c r="AA89" s="45">
        <v>16.802123965721034</v>
      </c>
      <c r="AB89" s="27">
        <v>820396</v>
      </c>
      <c r="AC89" s="27">
        <v>165</v>
      </c>
      <c r="AD89" s="27">
        <v>848363</v>
      </c>
      <c r="AE89" s="27">
        <v>851181</v>
      </c>
      <c r="AF89" s="103" t="s">
        <v>28</v>
      </c>
      <c r="AG89" s="103" t="s">
        <v>28</v>
      </c>
      <c r="AI89" s="29">
        <v>9.1488451344187816</v>
      </c>
      <c r="AJ89" s="29">
        <v>21.876817102137771</v>
      </c>
      <c r="AK89" s="27">
        <v>283640</v>
      </c>
      <c r="AL89" s="27">
        <v>174</v>
      </c>
      <c r="AM89" s="27">
        <v>310091</v>
      </c>
      <c r="AP89" s="134"/>
    </row>
    <row r="90" spans="2:42" x14ac:dyDescent="0.2">
      <c r="B90" s="135"/>
      <c r="C90" s="4">
        <v>41548</v>
      </c>
      <c r="D90" s="26">
        <v>5.5889635321477833</v>
      </c>
      <c r="E90" s="26">
        <v>16.650256296460668</v>
      </c>
      <c r="F90" s="27">
        <v>2742336</v>
      </c>
      <c r="G90" s="27">
        <v>2776214</v>
      </c>
      <c r="H90" s="47">
        <v>0.94165768447207188</v>
      </c>
      <c r="I90" s="27">
        <v>169907</v>
      </c>
      <c r="J90" s="27">
        <v>175282</v>
      </c>
      <c r="K90" s="27">
        <v>257</v>
      </c>
      <c r="L90" s="27">
        <v>461</v>
      </c>
      <c r="M90" s="28">
        <v>8.8248130392965142E-5</v>
      </c>
      <c r="N90" s="103" t="s">
        <v>28</v>
      </c>
      <c r="O90" s="103" t="s">
        <v>28</v>
      </c>
      <c r="P90" s="103" t="s">
        <v>28</v>
      </c>
      <c r="Q90" s="103" t="s">
        <v>28</v>
      </c>
      <c r="R90" s="87">
        <v>2912243</v>
      </c>
      <c r="S90" s="87">
        <f>R90+([1]Inc!DC81)</f>
        <v>2951496</v>
      </c>
      <c r="T90" s="29">
        <v>9.1963153724247224</v>
      </c>
      <c r="U90" s="29">
        <v>23.847839272175882</v>
      </c>
      <c r="V90" s="55">
        <v>296021</v>
      </c>
      <c r="W90" s="27">
        <v>257</v>
      </c>
      <c r="X90" s="55">
        <v>336217</v>
      </c>
      <c r="Y90" s="55">
        <v>339605.66666666669</v>
      </c>
      <c r="Z90" s="45">
        <v>5.1299695920810011</v>
      </c>
      <c r="AA90" s="45">
        <v>16.870235814783012</v>
      </c>
      <c r="AB90" s="27">
        <v>900677</v>
      </c>
      <c r="AC90" s="27">
        <v>224</v>
      </c>
      <c r="AD90" s="27">
        <v>932104</v>
      </c>
      <c r="AE90" s="27">
        <v>940670.95238095243</v>
      </c>
      <c r="AF90" s="103" t="s">
        <v>28</v>
      </c>
      <c r="AG90" s="103" t="s">
        <v>28</v>
      </c>
      <c r="AI90" s="29">
        <v>8.9723610593062286</v>
      </c>
      <c r="AJ90" s="29">
        <v>21.924609053497939</v>
      </c>
      <c r="AK90" s="27">
        <v>307118</v>
      </c>
      <c r="AL90" s="27">
        <v>178</v>
      </c>
      <c r="AM90" s="27">
        <v>336193</v>
      </c>
      <c r="AP90" s="134"/>
    </row>
    <row r="91" spans="2:42" x14ac:dyDescent="0.2">
      <c r="B91" s="135"/>
      <c r="C91" s="4">
        <v>41579</v>
      </c>
      <c r="D91" s="26">
        <v>5.705300064910797</v>
      </c>
      <c r="E91" s="26">
        <v>16.736044156803299</v>
      </c>
      <c r="F91" s="27">
        <v>2705480</v>
      </c>
      <c r="G91" s="27">
        <v>2739358</v>
      </c>
      <c r="H91" s="47">
        <v>0.93968696782950678</v>
      </c>
      <c r="I91" s="27">
        <v>173649</v>
      </c>
      <c r="J91" s="27">
        <v>179024</v>
      </c>
      <c r="K91" s="27">
        <v>214</v>
      </c>
      <c r="L91" s="27">
        <v>418</v>
      </c>
      <c r="M91" s="28">
        <v>7.4328034624360356E-5</v>
      </c>
      <c r="N91" s="103" t="s">
        <v>28</v>
      </c>
      <c r="O91" s="103" t="s">
        <v>28</v>
      </c>
      <c r="P91" s="103" t="s">
        <v>28</v>
      </c>
      <c r="Q91" s="103" t="s">
        <v>28</v>
      </c>
      <c r="R91" s="87">
        <v>2879129</v>
      </c>
      <c r="S91" s="87">
        <f>R91+([1]Inc!DC82)</f>
        <v>2918382</v>
      </c>
      <c r="T91" s="29">
        <v>8.8835115161082019</v>
      </c>
      <c r="U91" s="29">
        <v>23.844495798319315</v>
      </c>
      <c r="V91" s="55">
        <v>283626</v>
      </c>
      <c r="W91" s="55">
        <v>223</v>
      </c>
      <c r="X91" s="55">
        <v>322227</v>
      </c>
      <c r="Y91" s="55">
        <v>325321</v>
      </c>
      <c r="Z91" s="45">
        <v>5.1172748675691579</v>
      </c>
      <c r="AA91" s="45">
        <v>17.017289892632359</v>
      </c>
      <c r="AB91" s="27">
        <v>848502</v>
      </c>
      <c r="AC91" s="27">
        <v>134</v>
      </c>
      <c r="AD91" s="27">
        <v>879710</v>
      </c>
      <c r="AE91" s="27">
        <v>887532</v>
      </c>
      <c r="AF91" s="103" t="s">
        <v>28</v>
      </c>
      <c r="AG91" s="103" t="s">
        <v>28</v>
      </c>
      <c r="AI91" s="29">
        <v>8.7202932098765427</v>
      </c>
      <c r="AJ91" s="29">
        <v>22.080986937590694</v>
      </c>
      <c r="AK91" s="27">
        <v>293140</v>
      </c>
      <c r="AL91" s="27">
        <v>152</v>
      </c>
      <c r="AM91" s="27">
        <v>322197</v>
      </c>
      <c r="AP91" s="134"/>
    </row>
    <row r="92" spans="2:42" x14ac:dyDescent="0.2">
      <c r="B92" s="135"/>
      <c r="C92" s="4">
        <v>41609</v>
      </c>
      <c r="D92" s="26">
        <v>6.2798081244866015</v>
      </c>
      <c r="E92" s="26">
        <v>16.958065056642262</v>
      </c>
      <c r="F92" s="27">
        <v>2695700</v>
      </c>
      <c r="G92" s="27">
        <v>2748295</v>
      </c>
      <c r="H92" s="47">
        <v>0.9359562468144087</v>
      </c>
      <c r="I92" s="27">
        <v>184456</v>
      </c>
      <c r="J92" s="27">
        <v>191769</v>
      </c>
      <c r="K92" s="27">
        <v>316</v>
      </c>
      <c r="L92" s="27">
        <v>520</v>
      </c>
      <c r="M92" s="28">
        <v>1.0971627925709579E-4</v>
      </c>
      <c r="N92" s="103" t="s">
        <v>28</v>
      </c>
      <c r="O92" s="103" t="s">
        <v>28</v>
      </c>
      <c r="P92" s="103" t="s">
        <v>28</v>
      </c>
      <c r="Q92" s="103" t="s">
        <v>28</v>
      </c>
      <c r="R92" s="87">
        <v>2880156</v>
      </c>
      <c r="S92" s="87">
        <f>R92+([1]Inc!DC83)</f>
        <v>2940064</v>
      </c>
      <c r="T92" s="29">
        <v>8.405711114905241</v>
      </c>
      <c r="U92" s="29">
        <v>23.5010582010582</v>
      </c>
      <c r="V92" s="55">
        <v>240196</v>
      </c>
      <c r="W92" s="55">
        <v>165</v>
      </c>
      <c r="X92" s="55">
        <v>269715</v>
      </c>
      <c r="Y92" s="55">
        <v>274711.19047619047</v>
      </c>
      <c r="Z92" s="45">
        <v>4.8829084619013505</v>
      </c>
      <c r="AA92" s="45">
        <v>16.593024624742466</v>
      </c>
      <c r="AB92" s="27">
        <v>739866</v>
      </c>
      <c r="AC92" s="27">
        <v>66</v>
      </c>
      <c r="AD92" s="27">
        <v>764921</v>
      </c>
      <c r="AE92" s="27">
        <v>776601.95238095243</v>
      </c>
      <c r="AF92" s="103" t="s">
        <v>28</v>
      </c>
      <c r="AG92" s="103" t="s">
        <v>28</v>
      </c>
      <c r="AI92" s="29">
        <v>8.2753896430367018</v>
      </c>
      <c r="AJ92" s="29">
        <v>21.936314496314495</v>
      </c>
      <c r="AK92" s="27">
        <v>246617</v>
      </c>
      <c r="AL92" s="27">
        <v>109</v>
      </c>
      <c r="AM92" s="27">
        <v>269708</v>
      </c>
      <c r="AP92" s="134"/>
    </row>
    <row r="93" spans="2:42" x14ac:dyDescent="0.2">
      <c r="B93" s="135"/>
      <c r="C93" s="4">
        <v>41640</v>
      </c>
      <c r="D93" s="26">
        <v>6.2327649006622519</v>
      </c>
      <c r="E93" s="26">
        <v>17.09494609563269</v>
      </c>
      <c r="F93" s="27">
        <v>2715719</v>
      </c>
      <c r="G93" s="27">
        <v>2768314</v>
      </c>
      <c r="H93" s="47">
        <v>0.93473652399674945</v>
      </c>
      <c r="I93" s="27">
        <v>189612</v>
      </c>
      <c r="J93" s="27">
        <v>196925</v>
      </c>
      <c r="K93" s="27">
        <v>430</v>
      </c>
      <c r="L93" s="27">
        <v>634</v>
      </c>
      <c r="M93" s="28">
        <v>1.4800379027381046E-4</v>
      </c>
      <c r="N93" s="103" t="s">
        <v>28</v>
      </c>
      <c r="O93" s="103" t="s">
        <v>28</v>
      </c>
      <c r="P93" s="103" t="s">
        <v>28</v>
      </c>
      <c r="Q93" s="103" t="s">
        <v>28</v>
      </c>
      <c r="R93" s="87">
        <v>2905331</v>
      </c>
      <c r="S93" s="87">
        <f>R93+([1]Inc!DC84)</f>
        <v>2965239</v>
      </c>
      <c r="T93" s="29">
        <v>9.6491878662018831</v>
      </c>
      <c r="U93" s="29">
        <v>24.900323974082074</v>
      </c>
      <c r="V93" s="55">
        <v>286375</v>
      </c>
      <c r="W93" s="55">
        <v>305</v>
      </c>
      <c r="X93" s="55">
        <v>328754</v>
      </c>
      <c r="Y93" s="55">
        <v>334249.80952380953</v>
      </c>
      <c r="Z93" s="45">
        <v>5.7532254281022759</v>
      </c>
      <c r="AA93" s="45">
        <v>17.099894245496309</v>
      </c>
      <c r="AB93" s="27">
        <v>885835</v>
      </c>
      <c r="AC93" s="27">
        <v>223</v>
      </c>
      <c r="AD93" s="27">
        <v>920033</v>
      </c>
      <c r="AE93" s="27">
        <v>932882.04761904757</v>
      </c>
      <c r="AF93" s="103" t="s">
        <v>28</v>
      </c>
      <c r="AG93" s="103" t="s">
        <v>28</v>
      </c>
      <c r="AI93" s="29">
        <v>9.4256605139341296</v>
      </c>
      <c r="AJ93" s="29">
        <v>23.32015928322549</v>
      </c>
      <c r="AK93" s="27">
        <v>296918</v>
      </c>
      <c r="AL93" s="27">
        <v>237</v>
      </c>
      <c r="AM93" s="27">
        <v>328715</v>
      </c>
      <c r="AP93" s="134"/>
    </row>
    <row r="94" spans="2:42" x14ac:dyDescent="0.2">
      <c r="B94" s="135"/>
      <c r="C94" s="4">
        <v>41671</v>
      </c>
      <c r="D94" s="26">
        <v>5.4121081893602874</v>
      </c>
      <c r="E94" s="26">
        <v>17.076252402019932</v>
      </c>
      <c r="F94" s="27">
        <v>2719650</v>
      </c>
      <c r="G94" s="27">
        <v>2810846</v>
      </c>
      <c r="H94" s="47">
        <v>0.93420078627235115</v>
      </c>
      <c r="I94" s="27">
        <v>191555</v>
      </c>
      <c r="J94" s="27">
        <v>201407</v>
      </c>
      <c r="K94" s="27">
        <v>539</v>
      </c>
      <c r="L94" s="27">
        <v>743</v>
      </c>
      <c r="M94" s="28">
        <v>1.851467004213032E-4</v>
      </c>
      <c r="N94" s="103" t="s">
        <v>28</v>
      </c>
      <c r="O94" s="103" t="s">
        <v>28</v>
      </c>
      <c r="P94" s="103" t="s">
        <v>28</v>
      </c>
      <c r="Q94" s="103" t="s">
        <v>28</v>
      </c>
      <c r="R94" s="87">
        <v>2911205</v>
      </c>
      <c r="S94" s="87">
        <f>R94+([1]Inc!DC85)</f>
        <v>3012253</v>
      </c>
      <c r="T94" s="29">
        <v>9.6668366913202419</v>
      </c>
      <c r="U94" s="29">
        <v>24.853413555992137</v>
      </c>
      <c r="V94" s="55">
        <v>260945</v>
      </c>
      <c r="W94" s="55">
        <v>323</v>
      </c>
      <c r="X94" s="55">
        <v>299229</v>
      </c>
      <c r="Y94" s="55">
        <v>307949.99567099568</v>
      </c>
      <c r="Z94" s="45">
        <v>4.7483725796273539</v>
      </c>
      <c r="AA94" s="45">
        <v>17.141379032258062</v>
      </c>
      <c r="AB94" s="27">
        <v>795478</v>
      </c>
      <c r="AC94" s="27">
        <v>176</v>
      </c>
      <c r="AD94" s="27">
        <v>826670</v>
      </c>
      <c r="AE94" s="27">
        <v>839956.23376623378</v>
      </c>
      <c r="AF94" s="103" t="s">
        <v>28</v>
      </c>
      <c r="AG94" s="103" t="s">
        <v>28</v>
      </c>
      <c r="AI94" s="29">
        <v>9.5040382396571612</v>
      </c>
      <c r="AJ94" s="29">
        <v>23.416292442497241</v>
      </c>
      <c r="AK94" s="27">
        <v>270167</v>
      </c>
      <c r="AL94" s="27">
        <v>263</v>
      </c>
      <c r="AM94" s="27">
        <v>300837</v>
      </c>
      <c r="AP94" s="134"/>
    </row>
    <row r="95" spans="2:42" x14ac:dyDescent="0.2">
      <c r="B95" s="135"/>
      <c r="C95" s="5">
        <v>41699</v>
      </c>
      <c r="D95" s="20">
        <v>5.464374654817493</v>
      </c>
      <c r="E95" s="20">
        <v>16.867565837671105</v>
      </c>
      <c r="F95" s="21">
        <v>2729396</v>
      </c>
      <c r="G95" s="21">
        <v>2855762</v>
      </c>
      <c r="H95" s="44">
        <v>0.93747222166885003</v>
      </c>
      <c r="I95" s="21">
        <v>182046</v>
      </c>
      <c r="J95" s="21">
        <v>196518</v>
      </c>
      <c r="K95" s="21">
        <v>488</v>
      </c>
      <c r="L95" s="21">
        <v>692</v>
      </c>
      <c r="M95" s="22">
        <v>1.6761453602716453E-4</v>
      </c>
      <c r="N95" s="91" t="s">
        <v>28</v>
      </c>
      <c r="O95" s="91" t="s">
        <v>28</v>
      </c>
      <c r="P95" s="91" t="s">
        <v>28</v>
      </c>
      <c r="Q95" s="91" t="s">
        <v>28</v>
      </c>
      <c r="R95" s="88">
        <v>2911442</v>
      </c>
      <c r="S95" s="88">
        <f>R95+([1]Inc!DC86)</f>
        <v>3052280</v>
      </c>
      <c r="T95" s="31">
        <v>8.8498778033352501</v>
      </c>
      <c r="U95" s="31">
        <v>25.049015748031486</v>
      </c>
      <c r="V95" s="56">
        <v>278082</v>
      </c>
      <c r="W95" s="56">
        <v>348</v>
      </c>
      <c r="X95" s="56">
        <v>319413</v>
      </c>
      <c r="Y95" s="56">
        <v>329653.64545454545</v>
      </c>
      <c r="Z95" s="48">
        <v>4.8241241106007386</v>
      </c>
      <c r="AA95" s="48">
        <v>17.126588549858443</v>
      </c>
      <c r="AB95" s="21">
        <v>840196</v>
      </c>
      <c r="AC95" s="21">
        <v>193</v>
      </c>
      <c r="AD95" s="21">
        <v>873254</v>
      </c>
      <c r="AE95" s="21">
        <v>890592.89545454551</v>
      </c>
      <c r="AF95" s="91" t="s">
        <v>28</v>
      </c>
      <c r="AG95" s="91" t="s">
        <v>28</v>
      </c>
      <c r="AI95" s="31">
        <v>8.7539429945540697</v>
      </c>
      <c r="AJ95" s="31">
        <v>23.953095463137995</v>
      </c>
      <c r="AK95" s="21">
        <v>286862</v>
      </c>
      <c r="AL95" s="21">
        <v>290</v>
      </c>
      <c r="AM95" s="21">
        <v>321190</v>
      </c>
      <c r="AP95" s="134"/>
    </row>
    <row r="96" spans="2:42" x14ac:dyDescent="0.2">
      <c r="B96" s="135" t="s">
        <v>36</v>
      </c>
      <c r="C96" s="3">
        <v>41730</v>
      </c>
      <c r="D96" s="23">
        <v>5.8720761441951668</v>
      </c>
      <c r="E96" s="23">
        <v>16.289772086357544</v>
      </c>
      <c r="F96" s="24">
        <v>2831337</v>
      </c>
      <c r="G96" s="24">
        <v>2919102</v>
      </c>
      <c r="H96" s="59">
        <v>0.93749435037321471</v>
      </c>
      <c r="I96" s="24">
        <v>188774</v>
      </c>
      <c r="J96" s="24">
        <v>200707</v>
      </c>
      <c r="K96" s="24">
        <v>516</v>
      </c>
      <c r="L96" s="24">
        <v>720</v>
      </c>
      <c r="M96" s="25">
        <v>1.708546473954103E-4</v>
      </c>
      <c r="N96" s="94" t="s">
        <v>28</v>
      </c>
      <c r="O96" s="94" t="s">
        <v>28</v>
      </c>
      <c r="P96" s="94" t="s">
        <v>28</v>
      </c>
      <c r="Q96" s="94" t="s">
        <v>28</v>
      </c>
      <c r="R96" s="89">
        <v>3020111</v>
      </c>
      <c r="S96" s="89">
        <f>R96+([1]Inc!DC87)</f>
        <v>3119809</v>
      </c>
      <c r="T96" s="62">
        <v>8.713794926004228</v>
      </c>
      <c r="U96" s="62">
        <v>24.636467095497274</v>
      </c>
      <c r="V96" s="61">
        <v>261532</v>
      </c>
      <c r="W96" s="30">
        <v>300</v>
      </c>
      <c r="X96" s="61">
        <v>298747</v>
      </c>
      <c r="Y96" s="61">
        <v>303028.90476190473</v>
      </c>
      <c r="Z96" s="65">
        <v>5.0086515990652112</v>
      </c>
      <c r="AA96" s="65">
        <v>16.924354838709672</v>
      </c>
      <c r="AB96" s="24">
        <v>816658</v>
      </c>
      <c r="AC96" s="24">
        <v>166</v>
      </c>
      <c r="AD96" s="24">
        <v>848190</v>
      </c>
      <c r="AE96" s="24">
        <v>857187.14285714284</v>
      </c>
      <c r="AF96" s="94" t="s">
        <v>28</v>
      </c>
      <c r="AG96" s="94" t="s">
        <v>28</v>
      </c>
      <c r="AI96" s="62">
        <v>8.5905368178095447</v>
      </c>
      <c r="AJ96" s="62">
        <v>23.465498652291107</v>
      </c>
      <c r="AK96" s="24">
        <v>268608</v>
      </c>
      <c r="AL96" s="24">
        <v>236</v>
      </c>
      <c r="AM96" s="24">
        <v>298682</v>
      </c>
      <c r="AP96" s="134"/>
    </row>
    <row r="97" spans="2:42" x14ac:dyDescent="0.2">
      <c r="B97" s="135"/>
      <c r="C97" s="4">
        <v>41760</v>
      </c>
      <c r="D97" s="26">
        <v>6.2213629290349104</v>
      </c>
      <c r="E97" s="26">
        <v>16.905037039559957</v>
      </c>
      <c r="F97" s="27">
        <v>2903097</v>
      </c>
      <c r="G97" s="27">
        <v>2990862</v>
      </c>
      <c r="H97" s="47">
        <v>0.93741154543743177</v>
      </c>
      <c r="I97" s="27">
        <v>193832</v>
      </c>
      <c r="J97" s="27">
        <v>205765</v>
      </c>
      <c r="K97" s="27">
        <v>572</v>
      </c>
      <c r="L97" s="27">
        <v>776</v>
      </c>
      <c r="M97" s="28">
        <v>1.8469910030226717E-4</v>
      </c>
      <c r="N97" s="103" t="s">
        <v>28</v>
      </c>
      <c r="O97" s="103" t="s">
        <v>28</v>
      </c>
      <c r="P97" s="103" t="s">
        <v>28</v>
      </c>
      <c r="Q97" s="103" t="s">
        <v>28</v>
      </c>
      <c r="R97" s="87">
        <v>3096929</v>
      </c>
      <c r="S97" s="87">
        <f>R97+([1]Inc!DC88)</f>
        <v>3196627</v>
      </c>
      <c r="T97" s="29">
        <v>9.2653053004672152</v>
      </c>
      <c r="U97" s="29">
        <v>25.361482254697275</v>
      </c>
      <c r="V97" s="55">
        <v>265798</v>
      </c>
      <c r="W97" s="30">
        <v>376</v>
      </c>
      <c r="X97" s="55">
        <v>301901</v>
      </c>
      <c r="Y97" s="55">
        <v>306182.90476190473</v>
      </c>
      <c r="Z97" s="45">
        <v>5.5368346757452462</v>
      </c>
      <c r="AA97" s="45">
        <v>16.856629711751658</v>
      </c>
      <c r="AB97" s="27">
        <v>825424</v>
      </c>
      <c r="AC97" s="27">
        <v>189</v>
      </c>
      <c r="AD97" s="27">
        <v>855875</v>
      </c>
      <c r="AE97" s="27">
        <v>864872.14285714284</v>
      </c>
      <c r="AF97" s="103" t="s">
        <v>28</v>
      </c>
      <c r="AG97" s="103" t="s">
        <v>28</v>
      </c>
      <c r="AI97" s="29">
        <v>9.1368262044840201</v>
      </c>
      <c r="AJ97" s="29">
        <v>24.306916996047423</v>
      </c>
      <c r="AK97" s="27">
        <v>271802</v>
      </c>
      <c r="AL97" s="27">
        <v>319</v>
      </c>
      <c r="AM97" s="27">
        <v>301822</v>
      </c>
      <c r="AP97" s="134"/>
    </row>
    <row r="98" spans="2:42" x14ac:dyDescent="0.2">
      <c r="B98" s="135"/>
      <c r="C98" s="4">
        <v>41791</v>
      </c>
      <c r="D98" s="26">
        <v>5.7751752147332738</v>
      </c>
      <c r="E98" s="26">
        <v>16.892123284158707</v>
      </c>
      <c r="F98" s="27">
        <v>2939344</v>
      </c>
      <c r="G98" s="27">
        <v>3014157</v>
      </c>
      <c r="H98" s="47">
        <v>0.93726212462883784</v>
      </c>
      <c r="I98" s="27">
        <v>196752</v>
      </c>
      <c r="J98" s="27">
        <v>206776</v>
      </c>
      <c r="K98" s="27">
        <v>594</v>
      </c>
      <c r="L98" s="27">
        <v>776</v>
      </c>
      <c r="M98" s="28">
        <v>1.8940746711835352E-4</v>
      </c>
      <c r="N98" s="103" t="s">
        <v>28</v>
      </c>
      <c r="O98" s="103" t="s">
        <v>28</v>
      </c>
      <c r="P98" s="103" t="s">
        <v>28</v>
      </c>
      <c r="Q98" s="103" t="s">
        <v>28</v>
      </c>
      <c r="R98" s="87">
        <v>3136096</v>
      </c>
      <c r="S98" s="87">
        <f>R98+([1]Inc!DC89)</f>
        <v>3220933</v>
      </c>
      <c r="T98" s="29">
        <v>9.5236703682057282</v>
      </c>
      <c r="U98" s="29">
        <v>25.210491493383735</v>
      </c>
      <c r="V98" s="55">
        <v>276972</v>
      </c>
      <c r="W98" s="30">
        <v>332</v>
      </c>
      <c r="X98" s="55">
        <v>318083</v>
      </c>
      <c r="Y98" s="55">
        <v>322579</v>
      </c>
      <c r="Z98" s="45">
        <v>5.4341889634742051</v>
      </c>
      <c r="AA98" s="45">
        <v>17.202244811520544</v>
      </c>
      <c r="AB98" s="27">
        <v>881406</v>
      </c>
      <c r="AC98" s="27">
        <v>252</v>
      </c>
      <c r="AD98" s="27">
        <v>916466</v>
      </c>
      <c r="AE98" s="27">
        <v>925913</v>
      </c>
      <c r="AF98" s="103" t="s">
        <v>28</v>
      </c>
      <c r="AG98" s="103" t="s">
        <v>28</v>
      </c>
      <c r="AI98" s="29">
        <v>9.3619911359159556</v>
      </c>
      <c r="AJ98" s="29">
        <v>23.905565862708713</v>
      </c>
      <c r="AK98" s="27">
        <v>284495</v>
      </c>
      <c r="AL98" s="27">
        <v>267</v>
      </c>
      <c r="AM98" s="27">
        <v>318078</v>
      </c>
      <c r="AP98" s="134"/>
    </row>
    <row r="99" spans="2:42" x14ac:dyDescent="0.2">
      <c r="B99" s="135"/>
      <c r="C99" s="4">
        <v>41821</v>
      </c>
      <c r="D99" s="63">
        <v>5.863412427805998</v>
      </c>
      <c r="E99" s="63">
        <v>17.174544337497441</v>
      </c>
      <c r="F99" s="60">
        <v>2864937</v>
      </c>
      <c r="G99" s="60">
        <v>3008461</v>
      </c>
      <c r="H99" s="47">
        <v>0.93312824688543283</v>
      </c>
      <c r="I99" s="60">
        <v>205313</v>
      </c>
      <c r="J99" s="60">
        <v>219579</v>
      </c>
      <c r="K99" s="27">
        <v>532</v>
      </c>
      <c r="L99" s="27">
        <v>730</v>
      </c>
      <c r="M99" s="28">
        <v>1.7327579187362591E-4</v>
      </c>
      <c r="N99" s="103" t="s">
        <v>28</v>
      </c>
      <c r="O99" s="103" t="s">
        <v>28</v>
      </c>
      <c r="P99" s="103" t="s">
        <v>28</v>
      </c>
      <c r="Q99" s="103" t="s">
        <v>28</v>
      </c>
      <c r="R99" s="87">
        <v>3070250</v>
      </c>
      <c r="S99" s="87">
        <f>R99+([1]Inc!DC90)</f>
        <v>3228040</v>
      </c>
      <c r="T99" s="72">
        <v>9.0049058395315722</v>
      </c>
      <c r="U99" s="71">
        <v>24.850311980033265</v>
      </c>
      <c r="V99" s="27">
        <v>285891</v>
      </c>
      <c r="W99" s="70">
        <v>369</v>
      </c>
      <c r="X99" s="27">
        <v>329444</v>
      </c>
      <c r="Y99" s="27">
        <v>339717.33333333331</v>
      </c>
      <c r="Z99" s="63">
        <v>5.2457764369641158</v>
      </c>
      <c r="AA99" s="66">
        <v>17.422537088945099</v>
      </c>
      <c r="AB99" s="60">
        <v>898797</v>
      </c>
      <c r="AC99" s="27">
        <v>199</v>
      </c>
      <c r="AD99" s="97">
        <v>938084</v>
      </c>
      <c r="AE99" s="97">
        <v>970282.90476190473</v>
      </c>
      <c r="AF99" s="107" t="s">
        <v>28</v>
      </c>
      <c r="AG99" s="107" t="s">
        <v>28</v>
      </c>
      <c r="AI99" s="63">
        <v>8.853893231086861</v>
      </c>
      <c r="AJ99" s="64">
        <v>23.777443946188345</v>
      </c>
      <c r="AK99" s="69">
        <v>293990</v>
      </c>
      <c r="AL99" s="60">
        <v>292</v>
      </c>
      <c r="AM99" s="69">
        <v>329460</v>
      </c>
      <c r="AP99" s="134"/>
    </row>
    <row r="100" spans="2:42" x14ac:dyDescent="0.2">
      <c r="B100" s="135"/>
      <c r="C100" s="4">
        <v>41852</v>
      </c>
      <c r="D100" s="26">
        <v>6.4398423633758881</v>
      </c>
      <c r="E100" s="26">
        <v>17.296565721520004</v>
      </c>
      <c r="F100" s="27">
        <v>2878288</v>
      </c>
      <c r="G100" s="27">
        <v>3021812</v>
      </c>
      <c r="H100" s="47">
        <v>0.9313265545497933</v>
      </c>
      <c r="I100" s="27">
        <v>212237</v>
      </c>
      <c r="J100" s="27">
        <v>226503</v>
      </c>
      <c r="K100" s="27">
        <v>490</v>
      </c>
      <c r="L100" s="27">
        <v>688</v>
      </c>
      <c r="M100" s="28">
        <v>1.5854911382370308E-4</v>
      </c>
      <c r="N100" s="103" t="s">
        <v>28</v>
      </c>
      <c r="O100" s="103" t="s">
        <v>28</v>
      </c>
      <c r="P100" s="103" t="s">
        <v>28</v>
      </c>
      <c r="Q100" s="103" t="s">
        <v>28</v>
      </c>
      <c r="R100" s="87">
        <v>3090525</v>
      </c>
      <c r="S100" s="87">
        <f>R100+([1]Inc!DC91)</f>
        <v>3248315</v>
      </c>
      <c r="T100" s="29">
        <v>9.0891244074769695</v>
      </c>
      <c r="U100" s="29">
        <v>25.702589154860778</v>
      </c>
      <c r="V100" s="55">
        <v>243435</v>
      </c>
      <c r="W100" s="30">
        <v>390</v>
      </c>
      <c r="X100" s="55">
        <v>285493</v>
      </c>
      <c r="Y100" s="55">
        <v>294426.33333333331</v>
      </c>
      <c r="Z100" s="45">
        <v>5.4955596386464549</v>
      </c>
      <c r="AA100" s="45">
        <v>17.678059306101524</v>
      </c>
      <c r="AB100" s="27">
        <v>740727</v>
      </c>
      <c r="AC100" s="27">
        <v>259</v>
      </c>
      <c r="AD100" s="27">
        <v>776523</v>
      </c>
      <c r="AE100" s="27">
        <v>804522.04761904757</v>
      </c>
      <c r="AF100" s="103" t="s">
        <v>28</v>
      </c>
      <c r="AG100" s="103" t="s">
        <v>28</v>
      </c>
      <c r="AI100" s="29">
        <v>8.937960884899006</v>
      </c>
      <c r="AJ100" s="29">
        <v>24.604705573080949</v>
      </c>
      <c r="AK100" s="27">
        <v>250955</v>
      </c>
      <c r="AL100" s="27">
        <v>324</v>
      </c>
      <c r="AM100" s="27">
        <v>285634</v>
      </c>
      <c r="AP100" s="134"/>
    </row>
    <row r="101" spans="2:42" x14ac:dyDescent="0.2">
      <c r="B101" s="135"/>
      <c r="C101" s="4">
        <v>41883</v>
      </c>
      <c r="D101" s="26">
        <v>6.2022772424344152</v>
      </c>
      <c r="E101" s="26">
        <v>17.058084414176029</v>
      </c>
      <c r="F101" s="27">
        <v>2795366</v>
      </c>
      <c r="G101" s="27">
        <v>3002866</v>
      </c>
      <c r="H101" s="47">
        <v>0.93451839489816424</v>
      </c>
      <c r="I101" s="27">
        <v>195871</v>
      </c>
      <c r="J101" s="27">
        <v>221739</v>
      </c>
      <c r="K101" s="27">
        <v>362</v>
      </c>
      <c r="L101" s="27">
        <v>646</v>
      </c>
      <c r="M101" s="28">
        <v>1.2102016657322706E-4</v>
      </c>
      <c r="N101" s="103" t="s">
        <v>28</v>
      </c>
      <c r="O101" s="103" t="s">
        <v>28</v>
      </c>
      <c r="P101" s="103" t="s">
        <v>28</v>
      </c>
      <c r="Q101" s="103" t="s">
        <v>28</v>
      </c>
      <c r="R101" s="87">
        <v>2991237</v>
      </c>
      <c r="S101" s="87">
        <f>R101+([1]Inc!DC92)</f>
        <v>3224605</v>
      </c>
      <c r="T101" s="29">
        <v>9.7352423918030286</v>
      </c>
      <c r="U101" s="29">
        <v>25.817977528089877</v>
      </c>
      <c r="V101" s="55">
        <v>275296</v>
      </c>
      <c r="W101" s="30">
        <v>344</v>
      </c>
      <c r="X101" s="55">
        <v>322665</v>
      </c>
      <c r="Y101" s="55">
        <v>336176.66666666669</v>
      </c>
      <c r="Z101" s="45">
        <v>5.9771706715113293</v>
      </c>
      <c r="AA101" s="45">
        <v>17.882180117116505</v>
      </c>
      <c r="AB101" s="27">
        <v>862269</v>
      </c>
      <c r="AC101" s="27">
        <v>158</v>
      </c>
      <c r="AD101" s="27">
        <v>906729</v>
      </c>
      <c r="AE101" s="27">
        <v>953812.35238095245</v>
      </c>
      <c r="AF101" s="103" t="s">
        <v>28</v>
      </c>
      <c r="AG101" s="103" t="s">
        <v>28</v>
      </c>
      <c r="AI101" s="29">
        <v>9.5338932213557293</v>
      </c>
      <c r="AJ101" s="29">
        <v>24.532246059544644</v>
      </c>
      <c r="AK101" s="27">
        <v>284738</v>
      </c>
      <c r="AL101" s="27">
        <v>265</v>
      </c>
      <c r="AM101" s="27">
        <v>322664</v>
      </c>
      <c r="AP101" s="134"/>
    </row>
    <row r="102" spans="2:42" x14ac:dyDescent="0.2">
      <c r="B102" s="135"/>
      <c r="C102" s="4">
        <v>41913</v>
      </c>
      <c r="D102" s="26">
        <v>5.8067466805089971</v>
      </c>
      <c r="E102" s="26">
        <v>17.245594095632356</v>
      </c>
      <c r="F102" s="27">
        <v>2801516</v>
      </c>
      <c r="G102" s="27">
        <v>3009016</v>
      </c>
      <c r="H102" s="47">
        <v>0.93200386173087246</v>
      </c>
      <c r="I102" s="27">
        <v>204390</v>
      </c>
      <c r="J102" s="27">
        <v>230258</v>
      </c>
      <c r="K102" s="27">
        <v>381</v>
      </c>
      <c r="L102" s="27">
        <v>665</v>
      </c>
      <c r="M102" s="28">
        <v>1.2675047057359744E-4</v>
      </c>
      <c r="N102" s="103" t="s">
        <v>28</v>
      </c>
      <c r="O102" s="103" t="s">
        <v>28</v>
      </c>
      <c r="P102" s="103" t="s">
        <v>28</v>
      </c>
      <c r="Q102" s="103" t="s">
        <v>28</v>
      </c>
      <c r="R102" s="87">
        <v>3005906</v>
      </c>
      <c r="S102" s="87">
        <f>R102+([1]Inc!DC93)</f>
        <v>3239274</v>
      </c>
      <c r="T102" s="29">
        <v>9.5261637369791661</v>
      </c>
      <c r="U102" s="29">
        <v>25.146634146341452</v>
      </c>
      <c r="V102" s="55">
        <v>284770</v>
      </c>
      <c r="W102" s="30">
        <v>293</v>
      </c>
      <c r="X102" s="55">
        <v>330235</v>
      </c>
      <c r="Y102" s="55">
        <v>346849.01515151514</v>
      </c>
      <c r="Z102" s="45">
        <v>5.4098519323507439</v>
      </c>
      <c r="AA102" s="45">
        <v>17.904713127832022</v>
      </c>
      <c r="AB102" s="27">
        <v>887597</v>
      </c>
      <c r="AC102" s="27">
        <v>113</v>
      </c>
      <c r="AD102" s="27">
        <v>933443</v>
      </c>
      <c r="AE102" s="27">
        <v>989032.27748917742</v>
      </c>
      <c r="AF102" s="103" t="s">
        <v>28</v>
      </c>
      <c r="AG102" s="103" t="s">
        <v>28</v>
      </c>
      <c r="AI102" s="29">
        <v>9.3286282306163031</v>
      </c>
      <c r="AJ102" s="29">
        <v>23.782956001708655</v>
      </c>
      <c r="AK102" s="27">
        <v>293729</v>
      </c>
      <c r="AL102" s="27">
        <v>224</v>
      </c>
      <c r="AM102" s="27">
        <v>330247</v>
      </c>
      <c r="AP102" s="134"/>
    </row>
    <row r="103" spans="2:42" x14ac:dyDescent="0.2">
      <c r="B103" s="135"/>
      <c r="C103" s="4">
        <v>41944</v>
      </c>
      <c r="D103" s="26">
        <v>5.8239133293877821</v>
      </c>
      <c r="E103" s="26">
        <v>17.093729440029577</v>
      </c>
      <c r="F103" s="27">
        <v>2790268</v>
      </c>
      <c r="G103" s="27">
        <v>2997768</v>
      </c>
      <c r="H103" s="47">
        <v>0.93311948333555161</v>
      </c>
      <c r="I103" s="27">
        <v>199990</v>
      </c>
      <c r="J103" s="27">
        <v>225858</v>
      </c>
      <c r="K103" s="27">
        <v>362</v>
      </c>
      <c r="L103" s="27">
        <v>646</v>
      </c>
      <c r="M103" s="28">
        <v>1.2105978815205911E-4</v>
      </c>
      <c r="N103" s="103" t="s">
        <v>28</v>
      </c>
      <c r="O103" s="103" t="s">
        <v>28</v>
      </c>
      <c r="P103" s="103" t="s">
        <v>28</v>
      </c>
      <c r="Q103" s="103" t="s">
        <v>28</v>
      </c>
      <c r="R103" s="87">
        <v>2990258</v>
      </c>
      <c r="S103" s="87">
        <f>R103+([1]Inc!DC94)</f>
        <v>3223626</v>
      </c>
      <c r="T103" s="29">
        <v>9.3005370310997115</v>
      </c>
      <c r="U103" s="29">
        <v>25.586977351916381</v>
      </c>
      <c r="V103" s="55">
        <v>268173</v>
      </c>
      <c r="W103" s="30">
        <v>265</v>
      </c>
      <c r="X103" s="55">
        <v>315240</v>
      </c>
      <c r="Y103" s="55">
        <v>326861.25541125541</v>
      </c>
      <c r="Z103" s="45">
        <v>5.4124349439327517</v>
      </c>
      <c r="AA103" s="45">
        <v>18.301198000881953</v>
      </c>
      <c r="AB103" s="27">
        <v>828839</v>
      </c>
      <c r="AC103" s="27">
        <v>95</v>
      </c>
      <c r="AD103" s="27">
        <v>875313</v>
      </c>
      <c r="AE103" s="27">
        <v>911409.59740259743</v>
      </c>
      <c r="AF103" s="103" t="s">
        <v>28</v>
      </c>
      <c r="AG103" s="103" t="s">
        <v>28</v>
      </c>
      <c r="AI103" s="29">
        <v>9.1716884143930404</v>
      </c>
      <c r="AJ103" s="29">
        <v>24.556744082179538</v>
      </c>
      <c r="AK103" s="27">
        <v>275631</v>
      </c>
      <c r="AL103" s="27">
        <v>206</v>
      </c>
      <c r="AM103" s="27">
        <v>315243</v>
      </c>
      <c r="AP103" s="134"/>
    </row>
    <row r="104" spans="2:42" x14ac:dyDescent="0.2">
      <c r="B104" s="135"/>
      <c r="C104" s="4">
        <v>41974</v>
      </c>
      <c r="D104" s="26">
        <v>6.5453167073822618</v>
      </c>
      <c r="E104" s="26">
        <v>17.461673161068418</v>
      </c>
      <c r="F104" s="27">
        <v>2718870</v>
      </c>
      <c r="G104" s="27">
        <v>2939263</v>
      </c>
      <c r="H104" s="47">
        <v>0.92844454370181262</v>
      </c>
      <c r="I104" s="27">
        <v>209544</v>
      </c>
      <c r="J104" s="27">
        <v>235551</v>
      </c>
      <c r="K104" s="27">
        <v>399</v>
      </c>
      <c r="L104" s="27">
        <v>684</v>
      </c>
      <c r="M104" s="28">
        <v>1.3625122677326363E-4</v>
      </c>
      <c r="N104" s="103" t="s">
        <v>28</v>
      </c>
      <c r="O104" s="103" t="s">
        <v>28</v>
      </c>
      <c r="P104" s="103" t="s">
        <v>28</v>
      </c>
      <c r="Q104" s="103" t="s">
        <v>28</v>
      </c>
      <c r="R104" s="87">
        <v>2928414</v>
      </c>
      <c r="S104" s="87">
        <f>R104+([1]Inc!DC95)</f>
        <v>3174814</v>
      </c>
      <c r="T104" s="29">
        <v>8.5193626630980255</v>
      </c>
      <c r="U104" s="29">
        <v>23.850694755714912</v>
      </c>
      <c r="V104" s="55">
        <v>246786</v>
      </c>
      <c r="W104" s="30">
        <v>162</v>
      </c>
      <c r="X104" s="55">
        <v>279866</v>
      </c>
      <c r="Y104" s="55">
        <v>295081.81818181818</v>
      </c>
      <c r="Z104" s="45">
        <v>5.1374447632964211</v>
      </c>
      <c r="AA104" s="45">
        <v>17.637690602836869</v>
      </c>
      <c r="AB104" s="27">
        <v>783711</v>
      </c>
      <c r="AC104" s="27">
        <v>121</v>
      </c>
      <c r="AD104" s="27">
        <v>821097</v>
      </c>
      <c r="AE104" s="27">
        <v>869626.52727272734</v>
      </c>
      <c r="AF104" s="103" t="s">
        <v>28</v>
      </c>
      <c r="AG104" s="103" t="s">
        <v>28</v>
      </c>
      <c r="AI104" s="29">
        <v>8.4154760921628533</v>
      </c>
      <c r="AJ104" s="29">
        <v>22.786225444340509</v>
      </c>
      <c r="AK104" s="27">
        <v>252310</v>
      </c>
      <c r="AL104" s="27">
        <v>136</v>
      </c>
      <c r="AM104" s="27">
        <v>279865</v>
      </c>
      <c r="AP104" s="134"/>
    </row>
    <row r="105" spans="2:42" x14ac:dyDescent="0.2">
      <c r="B105" s="135"/>
      <c r="C105" s="4">
        <v>42005</v>
      </c>
      <c r="D105" s="26">
        <v>6.6504142477824306</v>
      </c>
      <c r="E105" s="26">
        <v>17.653166759898063</v>
      </c>
      <c r="F105" s="27">
        <v>2706862</v>
      </c>
      <c r="G105" s="27">
        <v>2900439</v>
      </c>
      <c r="H105" s="47">
        <v>0.92572515128871136</v>
      </c>
      <c r="I105" s="27">
        <v>217183</v>
      </c>
      <c r="J105" s="27">
        <v>241244</v>
      </c>
      <c r="K105" s="27">
        <v>440</v>
      </c>
      <c r="L105" s="27">
        <v>725</v>
      </c>
      <c r="M105" s="28">
        <v>1.5047648035512449E-4</v>
      </c>
      <c r="N105" s="103" t="s">
        <v>28</v>
      </c>
      <c r="O105" s="103" t="s">
        <v>28</v>
      </c>
      <c r="P105" s="103" t="s">
        <v>28</v>
      </c>
      <c r="Q105" s="103" t="s">
        <v>28</v>
      </c>
      <c r="R105" s="87">
        <v>2924045</v>
      </c>
      <c r="S105" s="87">
        <f>R105+([1]Inc!DC96)</f>
        <v>3141683</v>
      </c>
      <c r="T105" s="29">
        <v>9.8678054662379413</v>
      </c>
      <c r="U105" s="29">
        <v>25.387165532879823</v>
      </c>
      <c r="V105" s="55">
        <v>260213</v>
      </c>
      <c r="W105" s="30">
        <v>225</v>
      </c>
      <c r="X105" s="55">
        <v>303346</v>
      </c>
      <c r="Y105" s="55">
        <v>316644.81818181818</v>
      </c>
      <c r="Z105" s="45">
        <v>6.0852370297132747</v>
      </c>
      <c r="AA105" s="45">
        <v>18.013823626737249</v>
      </c>
      <c r="AB105" s="27">
        <v>847819</v>
      </c>
      <c r="AC105" s="27">
        <v>890</v>
      </c>
      <c r="AD105" s="27">
        <v>892977</v>
      </c>
      <c r="AE105" s="27">
        <v>934408.52727272734</v>
      </c>
      <c r="AF105" s="103" t="s">
        <v>28</v>
      </c>
      <c r="AG105" s="103" t="s">
        <v>28</v>
      </c>
      <c r="AI105" s="29">
        <v>9.6963791604079379</v>
      </c>
      <c r="AJ105" s="29">
        <v>24.2599014778325</v>
      </c>
      <c r="AK105" s="27">
        <v>268880</v>
      </c>
      <c r="AL105" s="27">
        <v>166</v>
      </c>
      <c r="AM105" s="27">
        <v>303288</v>
      </c>
      <c r="AP105" s="134"/>
    </row>
    <row r="106" spans="2:42" x14ac:dyDescent="0.2">
      <c r="B106" s="135"/>
      <c r="C106" s="4">
        <v>42036</v>
      </c>
      <c r="D106" s="26">
        <v>5.5698316630320255</v>
      </c>
      <c r="E106" s="26">
        <v>17.291691181454617</v>
      </c>
      <c r="F106" s="27">
        <v>2725305</v>
      </c>
      <c r="G106" s="27">
        <v>2918882</v>
      </c>
      <c r="H106" s="47">
        <v>0.93070586053678472</v>
      </c>
      <c r="I106" s="27">
        <v>202908</v>
      </c>
      <c r="J106" s="27">
        <v>226969</v>
      </c>
      <c r="K106" s="27">
        <v>442</v>
      </c>
      <c r="L106" s="27">
        <v>727</v>
      </c>
      <c r="M106" s="28">
        <v>1.5094530350080406E-4</v>
      </c>
      <c r="N106" s="103" t="s">
        <v>28</v>
      </c>
      <c r="O106" s="103" t="s">
        <v>28</v>
      </c>
      <c r="P106" s="103" t="s">
        <v>28</v>
      </c>
      <c r="Q106" s="103" t="s">
        <v>28</v>
      </c>
      <c r="R106" s="87">
        <v>2928213</v>
      </c>
      <c r="S106" s="87">
        <f>R106+([1]Inc!DC97)</f>
        <v>3145851</v>
      </c>
      <c r="T106" s="29">
        <v>10.183222591362126</v>
      </c>
      <c r="U106" s="29">
        <v>26.089104554865408</v>
      </c>
      <c r="V106" s="55">
        <v>256214</v>
      </c>
      <c r="W106" s="30">
        <v>198</v>
      </c>
      <c r="X106" s="55">
        <v>302795</v>
      </c>
      <c r="Y106" s="55">
        <v>315460.54112554115</v>
      </c>
      <c r="Z106" s="45">
        <v>5.1503213339702114</v>
      </c>
      <c r="AA106" s="45">
        <v>18.379587903943069</v>
      </c>
      <c r="AB106" s="27">
        <v>801810</v>
      </c>
      <c r="AC106" s="27">
        <v>134</v>
      </c>
      <c r="AD106" s="27">
        <v>847183</v>
      </c>
      <c r="AE106" s="27">
        <v>886641.59740259743</v>
      </c>
      <c r="AF106" s="103" t="s">
        <v>28</v>
      </c>
      <c r="AG106" s="103" t="s">
        <v>28</v>
      </c>
      <c r="AI106" s="29">
        <v>10.028419328419329</v>
      </c>
      <c r="AJ106" s="29">
        <v>25.089661756683022</v>
      </c>
      <c r="AK106" s="27">
        <v>263185</v>
      </c>
      <c r="AL106" s="27">
        <v>155</v>
      </c>
      <c r="AM106" s="27">
        <v>302731</v>
      </c>
      <c r="AP106" s="134"/>
    </row>
    <row r="107" spans="2:42" x14ac:dyDescent="0.2">
      <c r="B107" s="135"/>
      <c r="C107" s="5">
        <v>42064</v>
      </c>
      <c r="D107" s="20">
        <v>5.5591527608161533</v>
      </c>
      <c r="E107" s="20">
        <v>17.228057965828793</v>
      </c>
      <c r="F107" s="21">
        <v>2800845</v>
      </c>
      <c r="G107" s="21">
        <v>2980034</v>
      </c>
      <c r="H107" s="44">
        <v>0.93147973794737859</v>
      </c>
      <c r="I107" s="21">
        <v>206032</v>
      </c>
      <c r="J107" s="21">
        <v>229259</v>
      </c>
      <c r="K107" s="21">
        <v>475</v>
      </c>
      <c r="L107" s="21">
        <v>751</v>
      </c>
      <c r="M107" s="22">
        <v>1.5797121066142713E-4</v>
      </c>
      <c r="N107" s="91" t="s">
        <v>28</v>
      </c>
      <c r="O107" s="91" t="s">
        <v>28</v>
      </c>
      <c r="P107" s="91" t="s">
        <v>28</v>
      </c>
      <c r="Q107" s="91" t="s">
        <v>28</v>
      </c>
      <c r="R107" s="88">
        <v>3006877</v>
      </c>
      <c r="S107" s="88">
        <f>R107+([1]Inc!DC98)</f>
        <v>3209293</v>
      </c>
      <c r="T107" s="31">
        <v>9.2088896697118763</v>
      </c>
      <c r="U107" s="31">
        <v>26.172303140646331</v>
      </c>
      <c r="V107" s="56">
        <v>283791</v>
      </c>
      <c r="W107" s="56">
        <v>228</v>
      </c>
      <c r="X107" s="56">
        <v>334830</v>
      </c>
      <c r="Y107" s="56">
        <v>348762.09523809527</v>
      </c>
      <c r="Z107" s="48">
        <v>5.0327496122747055</v>
      </c>
      <c r="AA107" s="48">
        <v>17.93044514569625</v>
      </c>
      <c r="AB107" s="21">
        <v>885466</v>
      </c>
      <c r="AC107" s="21">
        <v>382</v>
      </c>
      <c r="AD107" s="21">
        <v>931546</v>
      </c>
      <c r="AE107" s="21">
        <v>974950.45714285714</v>
      </c>
      <c r="AF107" s="91" t="s">
        <v>28</v>
      </c>
      <c r="AG107" s="91" t="s">
        <v>28</v>
      </c>
      <c r="AI107" s="31">
        <v>9.088347164591978</v>
      </c>
      <c r="AJ107" s="31">
        <v>25.377530364372468</v>
      </c>
      <c r="AK107" s="21">
        <v>290391</v>
      </c>
      <c r="AL107" s="21">
        <v>180</v>
      </c>
      <c r="AM107" s="21">
        <v>334836</v>
      </c>
      <c r="AP107" s="134"/>
    </row>
    <row r="108" spans="2:42" x14ac:dyDescent="0.2">
      <c r="B108" s="135" t="s">
        <v>37</v>
      </c>
      <c r="C108" s="3">
        <v>42095</v>
      </c>
      <c r="D108" s="23">
        <v>5.921215350853525</v>
      </c>
      <c r="E108" s="23">
        <v>16.544903496301295</v>
      </c>
      <c r="F108" s="24">
        <v>2821088</v>
      </c>
      <c r="G108" s="24">
        <v>3056227</v>
      </c>
      <c r="H108" s="59">
        <v>0.93335874266173302</v>
      </c>
      <c r="I108" s="24">
        <v>201424</v>
      </c>
      <c r="J108" s="24">
        <v>229068</v>
      </c>
      <c r="K108" s="24">
        <v>413</v>
      </c>
      <c r="L108" s="24">
        <v>713</v>
      </c>
      <c r="M108" s="25">
        <v>1.3664131027436781E-4</v>
      </c>
      <c r="N108" s="94" t="s">
        <v>28</v>
      </c>
      <c r="O108" s="94" t="s">
        <v>28</v>
      </c>
      <c r="P108" s="94" t="s">
        <v>28</v>
      </c>
      <c r="Q108" s="94" t="s">
        <v>28</v>
      </c>
      <c r="R108" s="111">
        <v>3022512</v>
      </c>
      <c r="S108" s="111">
        <f>R108+([1]Inc!DC99)</f>
        <v>3285295</v>
      </c>
      <c r="T108" s="62">
        <v>9.1105683836589701</v>
      </c>
      <c r="U108" s="62">
        <v>25.996034400382232</v>
      </c>
      <c r="V108" s="61">
        <v>249141</v>
      </c>
      <c r="W108" s="30">
        <v>185</v>
      </c>
      <c r="X108" s="61">
        <v>292265</v>
      </c>
      <c r="Y108" s="61">
        <v>310722.35930735932</v>
      </c>
      <c r="Z108" s="65">
        <v>5.458297669995245</v>
      </c>
      <c r="AA108" s="65">
        <v>17.874237245748581</v>
      </c>
      <c r="AB108" s="24">
        <v>805734</v>
      </c>
      <c r="AC108" s="24">
        <v>141</v>
      </c>
      <c r="AD108" s="24">
        <v>847010</v>
      </c>
      <c r="AE108" s="24">
        <v>900393.14285714284</v>
      </c>
      <c r="AF108" s="94" t="s">
        <v>28</v>
      </c>
      <c r="AG108" s="94" t="s">
        <v>28</v>
      </c>
      <c r="AI108" s="62">
        <v>9.0043873643905545</v>
      </c>
      <c r="AJ108" s="62">
        <v>25.069002770083095</v>
      </c>
      <c r="AK108" s="24">
        <v>255640</v>
      </c>
      <c r="AL108" s="24">
        <v>147</v>
      </c>
      <c r="AM108" s="24">
        <v>292208</v>
      </c>
      <c r="AP108" s="134"/>
    </row>
    <row r="109" spans="2:42" x14ac:dyDescent="0.2">
      <c r="B109" s="135"/>
      <c r="C109" s="4">
        <v>42125</v>
      </c>
      <c r="D109" s="26">
        <v>6.0141701482854941</v>
      </c>
      <c r="E109" s="26">
        <v>17.022379175992711</v>
      </c>
      <c r="F109" s="27">
        <v>2965989</v>
      </c>
      <c r="G109" s="27">
        <v>3163090</v>
      </c>
      <c r="H109" s="47">
        <v>0.93486848595816652</v>
      </c>
      <c r="I109" s="27">
        <v>206638</v>
      </c>
      <c r="J109" s="27">
        <v>229475</v>
      </c>
      <c r="K109" s="27">
        <v>634</v>
      </c>
      <c r="L109" s="27">
        <v>752</v>
      </c>
      <c r="M109" s="28">
        <v>1.9983439591228342E-4</v>
      </c>
      <c r="N109" s="103" t="s">
        <v>28</v>
      </c>
      <c r="O109" s="103" t="s">
        <v>28</v>
      </c>
      <c r="P109" s="103" t="s">
        <v>28</v>
      </c>
      <c r="Q109" s="103" t="s">
        <v>28</v>
      </c>
      <c r="R109" s="112">
        <v>3172627</v>
      </c>
      <c r="S109" s="112">
        <f>R109+([1]Inc!DC100)</f>
        <v>3392565</v>
      </c>
      <c r="T109" s="29">
        <v>9.3611913937058446</v>
      </c>
      <c r="U109" s="29">
        <v>26.328353004291838</v>
      </c>
      <c r="V109" s="55">
        <v>251104</v>
      </c>
      <c r="W109" s="30">
        <v>193</v>
      </c>
      <c r="X109" s="55">
        <v>290407</v>
      </c>
      <c r="Y109" s="55">
        <v>304433.72943722946</v>
      </c>
      <c r="Z109" s="45">
        <v>5.4548946880381504</v>
      </c>
      <c r="AA109" s="45">
        <v>17.556758158837955</v>
      </c>
      <c r="AB109" s="27">
        <v>788093</v>
      </c>
      <c r="AC109" s="27">
        <v>128</v>
      </c>
      <c r="AD109" s="27">
        <v>825082</v>
      </c>
      <c r="AE109" s="27">
        <v>866010.30714285711</v>
      </c>
      <c r="AF109" s="103" t="s">
        <v>28</v>
      </c>
      <c r="AG109" s="103" t="s">
        <v>28</v>
      </c>
      <c r="AI109" s="29">
        <v>9.2571963958217047</v>
      </c>
      <c r="AJ109" s="29">
        <v>25.563734015345258</v>
      </c>
      <c r="AK109" s="27">
        <v>256040</v>
      </c>
      <c r="AL109" s="27">
        <v>152</v>
      </c>
      <c r="AM109" s="27">
        <v>290346</v>
      </c>
      <c r="AP109" s="134"/>
    </row>
    <row r="110" spans="2:42" x14ac:dyDescent="0.2">
      <c r="B110" s="135"/>
      <c r="C110" s="4">
        <v>42156</v>
      </c>
      <c r="D110" s="26">
        <v>6.0173280978217321</v>
      </c>
      <c r="E110" s="26">
        <v>17.204720076629915</v>
      </c>
      <c r="F110" s="27">
        <v>2980377</v>
      </c>
      <c r="G110" s="27">
        <v>3170254</v>
      </c>
      <c r="H110" s="47">
        <v>0.93220534073581729</v>
      </c>
      <c r="I110" s="27">
        <v>216748</v>
      </c>
      <c r="J110" s="27">
        <v>239737</v>
      </c>
      <c r="K110" s="27">
        <v>751</v>
      </c>
      <c r="L110" s="27">
        <v>868</v>
      </c>
      <c r="M110" s="28">
        <v>2.3489854165852133E-4</v>
      </c>
      <c r="N110" s="103" t="s">
        <v>28</v>
      </c>
      <c r="O110" s="103" t="s">
        <v>28</v>
      </c>
      <c r="P110" s="103" t="s">
        <v>28</v>
      </c>
      <c r="Q110" s="103" t="s">
        <v>28</v>
      </c>
      <c r="R110" s="112">
        <v>3197125</v>
      </c>
      <c r="S110" s="112">
        <f>R110+([1]Inc!DC101)</f>
        <v>3409991</v>
      </c>
      <c r="T110" s="29">
        <v>9.4622057996626232</v>
      </c>
      <c r="U110" s="29">
        <v>26.536154219204651</v>
      </c>
      <c r="V110" s="55">
        <v>281526</v>
      </c>
      <c r="W110" s="30">
        <v>212</v>
      </c>
      <c r="X110" s="55">
        <v>328558</v>
      </c>
      <c r="Y110" s="55">
        <v>344635.31829573936</v>
      </c>
      <c r="Z110" s="45">
        <v>5.5696180633903456</v>
      </c>
      <c r="AA110" s="45">
        <v>17.890852545466835</v>
      </c>
      <c r="AB110" s="27">
        <v>922856</v>
      </c>
      <c r="AC110" s="27">
        <v>186</v>
      </c>
      <c r="AD110" s="27">
        <v>970355</v>
      </c>
      <c r="AE110" s="27">
        <v>1015543.1293233082</v>
      </c>
      <c r="AF110" s="103" t="s">
        <v>28</v>
      </c>
      <c r="AG110" s="103" t="s">
        <v>28</v>
      </c>
      <c r="AI110" s="29">
        <v>9.340033170115305</v>
      </c>
      <c r="AJ110" s="29">
        <v>25.656728084868796</v>
      </c>
      <c r="AK110" s="27">
        <v>288084</v>
      </c>
      <c r="AL110" s="27">
        <v>166</v>
      </c>
      <c r="AM110" s="27">
        <v>328565</v>
      </c>
      <c r="AN110" s="18"/>
      <c r="AP110" s="134"/>
    </row>
    <row r="111" spans="2:42" x14ac:dyDescent="0.2">
      <c r="B111" s="135"/>
      <c r="C111" s="4">
        <v>42186</v>
      </c>
      <c r="D111" s="63">
        <v>5.9658427015061415</v>
      </c>
      <c r="E111" s="63">
        <v>17.383222459566678</v>
      </c>
      <c r="F111" s="60">
        <v>3027537</v>
      </c>
      <c r="G111" s="60">
        <v>3216814</v>
      </c>
      <c r="H111" s="47">
        <v>0.92867979695979563</v>
      </c>
      <c r="I111" s="60">
        <v>232507</v>
      </c>
      <c r="J111" s="60">
        <v>255626</v>
      </c>
      <c r="K111" s="27">
        <v>786</v>
      </c>
      <c r="L111" s="27">
        <v>903</v>
      </c>
      <c r="M111" s="28">
        <v>2.4110104035405657E-4</v>
      </c>
      <c r="N111" s="103" t="s">
        <v>28</v>
      </c>
      <c r="O111" s="103" t="s">
        <v>28</v>
      </c>
      <c r="P111" s="103" t="s">
        <v>28</v>
      </c>
      <c r="Q111" s="103" t="s">
        <v>28</v>
      </c>
      <c r="R111" s="112">
        <v>3260044</v>
      </c>
      <c r="S111" s="112">
        <f>R111+([1]Inc!DC102)</f>
        <v>3472440</v>
      </c>
      <c r="T111" s="72">
        <v>9.2271294587945878</v>
      </c>
      <c r="U111" s="71">
        <v>25.822858391608396</v>
      </c>
      <c r="V111" s="27">
        <v>280791</v>
      </c>
      <c r="W111" s="70">
        <v>180</v>
      </c>
      <c r="X111" s="27">
        <v>329048</v>
      </c>
      <c r="Y111" s="27">
        <v>345544.01458190934</v>
      </c>
      <c r="Z111" s="63">
        <v>5.4004607019600179</v>
      </c>
      <c r="AA111" s="66">
        <v>18.337238994547143</v>
      </c>
      <c r="AB111" s="60">
        <v>906373</v>
      </c>
      <c r="AC111" s="27">
        <v>262</v>
      </c>
      <c r="AD111" s="97">
        <v>957260</v>
      </c>
      <c r="AE111" s="97">
        <v>1004570.9533834587</v>
      </c>
      <c r="AF111" s="107" t="s">
        <v>28</v>
      </c>
      <c r="AG111" s="107" t="s">
        <v>28</v>
      </c>
      <c r="AI111" s="63">
        <v>9.0944574846672221</v>
      </c>
      <c r="AJ111" s="64">
        <v>24.938381652964075</v>
      </c>
      <c r="AK111" s="69">
        <v>287935</v>
      </c>
      <c r="AL111" s="79">
        <v>139</v>
      </c>
      <c r="AM111" s="69">
        <v>329050</v>
      </c>
      <c r="AP111" s="134"/>
    </row>
    <row r="112" spans="2:42" x14ac:dyDescent="0.2">
      <c r="B112" s="135"/>
      <c r="C112" s="4">
        <v>42217</v>
      </c>
      <c r="D112" s="26">
        <v>6.4686559771042784</v>
      </c>
      <c r="E112" s="26">
        <v>17.617822922867184</v>
      </c>
      <c r="F112" s="27">
        <v>3080794</v>
      </c>
      <c r="G112" s="27">
        <v>3245148</v>
      </c>
      <c r="H112" s="47">
        <v>0.92598228763876766</v>
      </c>
      <c r="I112" s="27">
        <v>246261</v>
      </c>
      <c r="J112" s="27">
        <v>267329</v>
      </c>
      <c r="K112" s="27">
        <v>739</v>
      </c>
      <c r="L112" s="27">
        <v>855</v>
      </c>
      <c r="M112" s="28">
        <v>2.2211835993092991E-4</v>
      </c>
      <c r="N112" s="103" t="s">
        <v>28</v>
      </c>
      <c r="O112" s="103" t="s">
        <v>28</v>
      </c>
      <c r="P112" s="103" t="s">
        <v>28</v>
      </c>
      <c r="Q112" s="103" t="s">
        <v>28</v>
      </c>
      <c r="R112" s="112">
        <v>3327055</v>
      </c>
      <c r="S112" s="112">
        <f>R112+([1]Inc!DC103)</f>
        <v>3512477</v>
      </c>
      <c r="T112" s="29">
        <v>9.2194072657743789</v>
      </c>
      <c r="U112" s="29">
        <v>26.385794183445185</v>
      </c>
      <c r="V112" s="55">
        <v>241656</v>
      </c>
      <c r="W112" s="30">
        <v>201</v>
      </c>
      <c r="X112" s="55">
        <v>284505</v>
      </c>
      <c r="Y112" s="55">
        <v>298053.89139845665</v>
      </c>
      <c r="Z112" s="45">
        <v>5.5635476026952277</v>
      </c>
      <c r="AA112" s="45">
        <v>18.715054204993429</v>
      </c>
      <c r="AB112" s="27">
        <v>777815</v>
      </c>
      <c r="AC112" s="27">
        <v>199</v>
      </c>
      <c r="AD112" s="27">
        <v>823429</v>
      </c>
      <c r="AE112" s="27">
        <v>862913.12422360247</v>
      </c>
      <c r="AF112" s="103" t="s">
        <v>28</v>
      </c>
      <c r="AG112" s="103" t="s">
        <v>28</v>
      </c>
      <c r="AI112" s="29">
        <v>9.0905286531727736</v>
      </c>
      <c r="AJ112" s="29">
        <v>25.500882352941158</v>
      </c>
      <c r="AK112" s="27">
        <v>247528</v>
      </c>
      <c r="AL112" s="27">
        <v>162</v>
      </c>
      <c r="AM112" s="27">
        <v>284508</v>
      </c>
      <c r="AP112" s="134"/>
    </row>
    <row r="113" spans="2:44" x14ac:dyDescent="0.2">
      <c r="B113" s="135"/>
      <c r="C113" s="4">
        <v>42248</v>
      </c>
      <c r="D113" s="26">
        <v>6.5204685813646721</v>
      </c>
      <c r="E113" s="26">
        <v>17.690905209068376</v>
      </c>
      <c r="F113" s="27">
        <v>3058504</v>
      </c>
      <c r="G113" s="27">
        <v>3222858</v>
      </c>
      <c r="H113" s="47">
        <v>0.92516754933313006</v>
      </c>
      <c r="I113" s="27">
        <v>247388</v>
      </c>
      <c r="J113" s="27">
        <v>268456</v>
      </c>
      <c r="K113" s="27">
        <v>756</v>
      </c>
      <c r="L113" s="27">
        <v>872</v>
      </c>
      <c r="M113" s="28">
        <v>2.2868260669132567E-4</v>
      </c>
      <c r="N113" s="103" t="s">
        <v>28</v>
      </c>
      <c r="O113" s="103" t="s">
        <v>28</v>
      </c>
      <c r="P113" s="103" t="s">
        <v>28</v>
      </c>
      <c r="Q113" s="103" t="s">
        <v>28</v>
      </c>
      <c r="R113" s="112">
        <v>3305892</v>
      </c>
      <c r="S113" s="112">
        <f>R113+([1]Inc!DC104)</f>
        <v>3491314</v>
      </c>
      <c r="T113" s="29">
        <v>9.75874013210891</v>
      </c>
      <c r="U113" s="29">
        <v>27.092935823754782</v>
      </c>
      <c r="V113" s="55">
        <v>265547</v>
      </c>
      <c r="W113" s="30">
        <v>192</v>
      </c>
      <c r="X113" s="55">
        <v>319678</v>
      </c>
      <c r="Y113" s="55">
        <v>334581.78053830226</v>
      </c>
      <c r="Z113" s="45">
        <v>6.1017246768529247</v>
      </c>
      <c r="AA113" s="45">
        <v>19.513278911564623</v>
      </c>
      <c r="AB113" s="27">
        <v>893991</v>
      </c>
      <c r="AC113" s="27">
        <v>169</v>
      </c>
      <c r="AD113" s="27">
        <v>954036</v>
      </c>
      <c r="AE113" s="27">
        <v>997468.53664596274</v>
      </c>
      <c r="AF113" s="103" t="s">
        <v>28</v>
      </c>
      <c r="AG113" s="103" t="s">
        <v>28</v>
      </c>
      <c r="AI113" s="29">
        <v>9.5926071878940729</v>
      </c>
      <c r="AJ113" s="29">
        <v>26.191865458015251</v>
      </c>
      <c r="AK113" s="27">
        <v>273423</v>
      </c>
      <c r="AL113" s="27">
        <v>137</v>
      </c>
      <c r="AM113" s="27">
        <v>319676</v>
      </c>
      <c r="AP113" s="134"/>
    </row>
    <row r="114" spans="2:44" x14ac:dyDescent="0.2">
      <c r="B114" s="135"/>
      <c r="C114" s="4">
        <v>42278</v>
      </c>
      <c r="D114" s="26">
        <v>6.1584659300367655</v>
      </c>
      <c r="E114" s="26">
        <v>17.806720476668865</v>
      </c>
      <c r="F114" s="27">
        <v>3059956</v>
      </c>
      <c r="G114" s="27">
        <v>3247054</v>
      </c>
      <c r="H114" s="47">
        <v>0.92336726103002198</v>
      </c>
      <c r="I114" s="27">
        <v>253954</v>
      </c>
      <c r="J114" s="27">
        <v>285760</v>
      </c>
      <c r="K114" s="27">
        <v>868</v>
      </c>
      <c r="L114" s="27">
        <v>987</v>
      </c>
      <c r="M114" s="28">
        <v>2.6192624422509967E-4</v>
      </c>
      <c r="N114" s="103" t="s">
        <v>28</v>
      </c>
      <c r="O114" s="103" t="s">
        <v>28</v>
      </c>
      <c r="P114" s="103" t="s">
        <v>28</v>
      </c>
      <c r="Q114" s="103" t="s">
        <v>28</v>
      </c>
      <c r="R114" s="87">
        <v>3313910</v>
      </c>
      <c r="S114" s="87">
        <f>R114+([1]Inc!DC105)</f>
        <v>3532814</v>
      </c>
      <c r="T114" s="29">
        <v>9.7316867571440611</v>
      </c>
      <c r="U114" s="29">
        <v>27.133927621075021</v>
      </c>
      <c r="V114" s="55">
        <v>263475</v>
      </c>
      <c r="W114" s="30">
        <v>268</v>
      </c>
      <c r="X114" s="55">
        <v>317631</v>
      </c>
      <c r="Y114" s="55">
        <v>333594.78053830226</v>
      </c>
      <c r="Z114" s="45">
        <v>5.7463209211794881</v>
      </c>
      <c r="AA114" s="45">
        <v>19.790087189805497</v>
      </c>
      <c r="AB114" s="27">
        <v>890021</v>
      </c>
      <c r="AC114" s="27">
        <v>352</v>
      </c>
      <c r="AD114" s="27">
        <v>952445</v>
      </c>
      <c r="AE114" s="27">
        <v>1003470.5366459627</v>
      </c>
      <c r="AF114" s="27">
        <v>1485369</v>
      </c>
      <c r="AG114" s="27">
        <v>1605078.3333333333</v>
      </c>
      <c r="AI114" s="7" t="s">
        <v>28</v>
      </c>
      <c r="AJ114" s="7" t="s">
        <v>28</v>
      </c>
      <c r="AK114" s="7" t="s">
        <v>28</v>
      </c>
      <c r="AL114" s="7" t="s">
        <v>28</v>
      </c>
      <c r="AM114" s="7" t="s">
        <v>28</v>
      </c>
      <c r="AP114" s="134"/>
    </row>
    <row r="115" spans="2:44" x14ac:dyDescent="0.2">
      <c r="B115" s="135"/>
      <c r="C115" s="4">
        <v>42309</v>
      </c>
      <c r="D115" s="26">
        <v>6.0557107183552743</v>
      </c>
      <c r="E115" s="26">
        <v>17.759012146046565</v>
      </c>
      <c r="F115" s="27">
        <v>3055104</v>
      </c>
      <c r="G115" s="27">
        <v>3242202</v>
      </c>
      <c r="H115" s="47">
        <v>0.92396635727700804</v>
      </c>
      <c r="I115" s="27">
        <v>251406</v>
      </c>
      <c r="J115" s="27">
        <v>283212</v>
      </c>
      <c r="K115" s="27">
        <v>835</v>
      </c>
      <c r="L115" s="27">
        <v>954</v>
      </c>
      <c r="M115" s="28">
        <v>2.5253212601806737E-4</v>
      </c>
      <c r="N115" s="103" t="s">
        <v>28</v>
      </c>
      <c r="O115" s="103" t="s">
        <v>28</v>
      </c>
      <c r="P115" s="103" t="s">
        <v>28</v>
      </c>
      <c r="Q115" s="103" t="s">
        <v>28</v>
      </c>
      <c r="R115" s="87">
        <v>3306510</v>
      </c>
      <c r="S115" s="87">
        <f>R115+([1]Inc!DC106)</f>
        <v>3525414</v>
      </c>
      <c r="T115" s="29">
        <v>9.3677114340745931</v>
      </c>
      <c r="U115" s="29">
        <v>27.308292355833689</v>
      </c>
      <c r="V115" s="55">
        <v>260022</v>
      </c>
      <c r="W115" s="30">
        <v>346</v>
      </c>
      <c r="X115" s="55">
        <v>315252</v>
      </c>
      <c r="Y115" s="55">
        <v>330490.15415019763</v>
      </c>
      <c r="Z115" s="45">
        <v>5.6710367642265824</v>
      </c>
      <c r="AA115" s="45">
        <v>20.174856239217931</v>
      </c>
      <c r="AB115" s="27">
        <v>894358</v>
      </c>
      <c r="AC115" s="27">
        <v>442</v>
      </c>
      <c r="AD115" s="27">
        <v>961821</v>
      </c>
      <c r="AE115" s="27">
        <v>1010527.1940711462</v>
      </c>
      <c r="AF115" s="27">
        <v>1450031</v>
      </c>
      <c r="AG115" s="27">
        <v>1564299</v>
      </c>
      <c r="AI115" s="7" t="s">
        <v>28</v>
      </c>
      <c r="AJ115" s="7" t="s">
        <v>28</v>
      </c>
      <c r="AK115" s="7" t="s">
        <v>28</v>
      </c>
      <c r="AL115" s="7" t="s">
        <v>28</v>
      </c>
      <c r="AM115" s="7" t="s">
        <v>28</v>
      </c>
      <c r="AP115" s="134"/>
    </row>
    <row r="116" spans="2:44" x14ac:dyDescent="0.2">
      <c r="B116" s="135"/>
      <c r="C116" s="4">
        <v>42339</v>
      </c>
      <c r="D116" s="26">
        <v>6.7400129868372991</v>
      </c>
      <c r="E116" s="26">
        <v>18.155879641861148</v>
      </c>
      <c r="F116" s="27">
        <v>3026929</v>
      </c>
      <c r="G116" s="27">
        <v>3226069</v>
      </c>
      <c r="H116" s="47">
        <v>0.9183889011599824</v>
      </c>
      <c r="I116" s="27">
        <v>268983</v>
      </c>
      <c r="J116" s="27">
        <v>303445</v>
      </c>
      <c r="K116" s="27">
        <v>758</v>
      </c>
      <c r="L116" s="27">
        <v>934</v>
      </c>
      <c r="M116" s="28">
        <v>2.2998186844794399E-4</v>
      </c>
      <c r="N116" s="103" t="s">
        <v>28</v>
      </c>
      <c r="O116" s="103" t="s">
        <v>28</v>
      </c>
      <c r="P116" s="103" t="s">
        <v>28</v>
      </c>
      <c r="Q116" s="103" t="s">
        <v>28</v>
      </c>
      <c r="R116" s="87">
        <v>3295912</v>
      </c>
      <c r="S116" s="87">
        <f>R116+([1]Inc!DC107)</f>
        <v>3529514</v>
      </c>
      <c r="T116" s="29">
        <v>8.8328924162257501</v>
      </c>
      <c r="U116" s="29">
        <v>26.59452723535458</v>
      </c>
      <c r="V116" s="55">
        <v>231392</v>
      </c>
      <c r="W116" s="30">
        <v>215</v>
      </c>
      <c r="X116" s="55">
        <v>276499</v>
      </c>
      <c r="Y116" s="55">
        <v>293251.15415019763</v>
      </c>
      <c r="Z116" s="45">
        <v>5.3433343615612126</v>
      </c>
      <c r="AA116" s="45">
        <v>19.988049411088756</v>
      </c>
      <c r="AB116" s="27">
        <v>811149</v>
      </c>
      <c r="AC116" s="27">
        <v>261</v>
      </c>
      <c r="AD116" s="27">
        <v>869867</v>
      </c>
      <c r="AE116" s="27">
        <v>920233.19407114619</v>
      </c>
      <c r="AF116" s="27">
        <v>1351414</v>
      </c>
      <c r="AG116" s="27">
        <v>1465682</v>
      </c>
      <c r="AI116" s="7" t="s">
        <v>28</v>
      </c>
      <c r="AJ116" s="7" t="s">
        <v>28</v>
      </c>
      <c r="AK116" s="7" t="s">
        <v>28</v>
      </c>
      <c r="AL116" s="7" t="s">
        <v>28</v>
      </c>
      <c r="AM116" s="7" t="s">
        <v>28</v>
      </c>
      <c r="AP116" s="134"/>
    </row>
    <row r="117" spans="2:44" x14ac:dyDescent="0.2">
      <c r="B117" s="135"/>
      <c r="C117" s="4">
        <v>42370</v>
      </c>
      <c r="D117" s="26">
        <v>6.8457550674388479</v>
      </c>
      <c r="E117" s="26">
        <v>18.004358861178549</v>
      </c>
      <c r="F117" s="27">
        <v>3027654</v>
      </c>
      <c r="G117" s="27">
        <v>3226794</v>
      </c>
      <c r="H117" s="47">
        <v>0.91995199173528608</v>
      </c>
      <c r="I117" s="27">
        <v>263446</v>
      </c>
      <c r="J117" s="27">
        <v>297908</v>
      </c>
      <c r="K117" s="27">
        <v>728</v>
      </c>
      <c r="L117" s="27">
        <v>904</v>
      </c>
      <c r="M117" s="28">
        <v>2.2120263741606149E-4</v>
      </c>
      <c r="N117" s="103" t="s">
        <v>28</v>
      </c>
      <c r="O117" s="103" t="s">
        <v>28</v>
      </c>
      <c r="P117" s="103" t="s">
        <v>28</v>
      </c>
      <c r="Q117" s="103" t="s">
        <v>28</v>
      </c>
      <c r="R117" s="87">
        <v>3291100</v>
      </c>
      <c r="S117" s="87">
        <f>R117+([1]Inc!DC108)</f>
        <v>3524702</v>
      </c>
      <c r="T117" s="29">
        <v>10.167561314206386</v>
      </c>
      <c r="U117" s="29">
        <v>28.233385093167684</v>
      </c>
      <c r="V117" s="55">
        <v>238458</v>
      </c>
      <c r="W117" s="30">
        <v>328</v>
      </c>
      <c r="X117" s="55">
        <v>294532</v>
      </c>
      <c r="Y117" s="55">
        <v>310486.43252399773</v>
      </c>
      <c r="Z117" s="45">
        <v>6.3000678948913684</v>
      </c>
      <c r="AA117" s="45">
        <v>20.927325404086599</v>
      </c>
      <c r="AB117" s="27">
        <v>850230</v>
      </c>
      <c r="AC117" s="27">
        <v>372</v>
      </c>
      <c r="AD117" s="27">
        <v>919231</v>
      </c>
      <c r="AE117" s="27">
        <v>967198.80387728219</v>
      </c>
      <c r="AF117" s="27">
        <v>1434066</v>
      </c>
      <c r="AG117" s="27">
        <v>1542892.6666666667</v>
      </c>
      <c r="AI117" s="7" t="s">
        <v>28</v>
      </c>
      <c r="AJ117" s="7" t="s">
        <v>28</v>
      </c>
      <c r="AK117" s="7" t="s">
        <v>28</v>
      </c>
      <c r="AL117" s="7" t="s">
        <v>28</v>
      </c>
      <c r="AM117" s="7" t="s">
        <v>28</v>
      </c>
      <c r="AP117" s="134"/>
    </row>
    <row r="118" spans="2:44" x14ac:dyDescent="0.2">
      <c r="B118" s="135"/>
      <c r="C118" s="4">
        <v>42401</v>
      </c>
      <c r="D118" s="26">
        <v>5.8520817673639014</v>
      </c>
      <c r="E118" s="26">
        <v>17.92769838038765</v>
      </c>
      <c r="F118" s="27">
        <v>3082332</v>
      </c>
      <c r="G118" s="27">
        <v>3281472</v>
      </c>
      <c r="H118" s="47">
        <v>0.92122079391593525</v>
      </c>
      <c r="I118" s="27">
        <v>263589</v>
      </c>
      <c r="J118" s="27">
        <v>298051</v>
      </c>
      <c r="K118" s="27">
        <v>692</v>
      </c>
      <c r="L118" s="27">
        <v>868</v>
      </c>
      <c r="M118" s="28">
        <v>2.0681898945013944E-4</v>
      </c>
      <c r="N118" s="103" t="s">
        <v>28</v>
      </c>
      <c r="O118" s="103" t="s">
        <v>28</v>
      </c>
      <c r="P118" s="103" t="s">
        <v>28</v>
      </c>
      <c r="Q118" s="103" t="s">
        <v>28</v>
      </c>
      <c r="R118" s="87">
        <v>3345921</v>
      </c>
      <c r="S118" s="87">
        <f>R118+([1]Inc!DC109)</f>
        <v>3579523</v>
      </c>
      <c r="T118" s="29">
        <v>10.217319837356174</v>
      </c>
      <c r="U118" s="29">
        <v>28.47815145813734</v>
      </c>
      <c r="V118" s="55">
        <v>245560</v>
      </c>
      <c r="W118" s="30">
        <v>302</v>
      </c>
      <c r="X118" s="55">
        <v>304310</v>
      </c>
      <c r="Y118" s="55">
        <v>321062.15415019763</v>
      </c>
      <c r="Z118" s="45">
        <v>5.3952215234955325</v>
      </c>
      <c r="AA118" s="45">
        <v>20.495984138428248</v>
      </c>
      <c r="AB118" s="27">
        <v>868738</v>
      </c>
      <c r="AC118" s="27">
        <v>433</v>
      </c>
      <c r="AD118" s="27">
        <v>937170</v>
      </c>
      <c r="AE118" s="27">
        <v>987536.19407114619</v>
      </c>
      <c r="AF118" s="27">
        <v>1505461</v>
      </c>
      <c r="AG118" s="27">
        <v>1619729</v>
      </c>
      <c r="AI118" s="7" t="s">
        <v>28</v>
      </c>
      <c r="AJ118" s="7" t="s">
        <v>28</v>
      </c>
      <c r="AK118" s="7" t="s">
        <v>28</v>
      </c>
      <c r="AL118" s="7" t="s">
        <v>28</v>
      </c>
      <c r="AM118" s="7" t="s">
        <v>28</v>
      </c>
      <c r="AP118" s="134"/>
    </row>
    <row r="119" spans="2:44" x14ac:dyDescent="0.2">
      <c r="B119" s="135"/>
      <c r="C119" s="5">
        <v>42430</v>
      </c>
      <c r="D119" s="20">
        <v>6.3547501447387464</v>
      </c>
      <c r="E119" s="20">
        <v>18.463119977833205</v>
      </c>
      <c r="F119" s="21">
        <v>3205842</v>
      </c>
      <c r="G119" s="21">
        <v>3346700</v>
      </c>
      <c r="H119" s="44">
        <v>0.91475391593037136</v>
      </c>
      <c r="I119" s="21">
        <v>298753</v>
      </c>
      <c r="J119" s="21">
        <v>328598</v>
      </c>
      <c r="K119" s="21">
        <v>871</v>
      </c>
      <c r="L119" s="21">
        <v>1024</v>
      </c>
      <c r="M119" s="22">
        <v>2.4853085734585594E-4</v>
      </c>
      <c r="N119" s="91" t="s">
        <v>28</v>
      </c>
      <c r="O119" s="91" t="s">
        <v>28</v>
      </c>
      <c r="P119" s="91" t="s">
        <v>28</v>
      </c>
      <c r="Q119" s="91" t="s">
        <v>28</v>
      </c>
      <c r="R119" s="88">
        <v>3504595</v>
      </c>
      <c r="S119" s="88">
        <f>R119+([1]Inc!DC110)</f>
        <v>3675298</v>
      </c>
      <c r="T119" s="31">
        <v>9.2793330588719645</v>
      </c>
      <c r="U119" s="31">
        <v>28.383917808219159</v>
      </c>
      <c r="V119" s="56">
        <v>244545</v>
      </c>
      <c r="W119" s="56">
        <v>305</v>
      </c>
      <c r="X119" s="56">
        <v>302982</v>
      </c>
      <c r="Y119" s="56">
        <v>312704.88142292493</v>
      </c>
      <c r="Z119" s="48">
        <v>5.3280292964319278</v>
      </c>
      <c r="AA119" s="48">
        <v>20.508257203092057</v>
      </c>
      <c r="AB119" s="21">
        <v>879984</v>
      </c>
      <c r="AC119" s="21">
        <v>541</v>
      </c>
      <c r="AD119" s="21">
        <v>949840</v>
      </c>
      <c r="AE119" s="21">
        <v>983749.83043478266</v>
      </c>
      <c r="AF119" s="21">
        <v>1572127</v>
      </c>
      <c r="AG119" s="21">
        <v>1646658</v>
      </c>
      <c r="AI119" s="90" t="s">
        <v>28</v>
      </c>
      <c r="AJ119" s="90" t="s">
        <v>28</v>
      </c>
      <c r="AK119" s="91" t="s">
        <v>28</v>
      </c>
      <c r="AL119" s="91" t="s">
        <v>28</v>
      </c>
      <c r="AM119" s="91" t="s">
        <v>28</v>
      </c>
      <c r="AP119" s="134"/>
    </row>
    <row r="120" spans="2:44" x14ac:dyDescent="0.2">
      <c r="B120" s="135" t="s">
        <v>38</v>
      </c>
      <c r="C120" s="3">
        <v>42461</v>
      </c>
      <c r="D120" s="23">
        <v>6.5739259020506298</v>
      </c>
      <c r="E120" s="23">
        <v>18.509111560170023</v>
      </c>
      <c r="F120" s="24">
        <v>3300705</v>
      </c>
      <c r="G120" s="24">
        <v>3452534</v>
      </c>
      <c r="H120" s="59">
        <v>0.91594502839655612</v>
      </c>
      <c r="I120" s="24">
        <v>302901</v>
      </c>
      <c r="J120" s="24">
        <v>333626</v>
      </c>
      <c r="K120" s="24">
        <v>886</v>
      </c>
      <c r="L120" s="24">
        <v>1039</v>
      </c>
      <c r="M120" s="25">
        <v>2.4586483649988373E-4</v>
      </c>
      <c r="N120" s="94" t="s">
        <v>28</v>
      </c>
      <c r="O120" s="94" t="s">
        <v>28</v>
      </c>
      <c r="P120" s="94" t="s">
        <v>28</v>
      </c>
      <c r="Q120" s="94" t="s">
        <v>28</v>
      </c>
      <c r="R120" s="111">
        <v>3603606</v>
      </c>
      <c r="S120" s="111">
        <f>R120+([1]Inc!DC111)</f>
        <v>3786160</v>
      </c>
      <c r="T120" s="62">
        <v>9.6246120689655168</v>
      </c>
      <c r="U120" s="62">
        <v>29.176146788990806</v>
      </c>
      <c r="V120" s="61">
        <v>236115</v>
      </c>
      <c r="W120" s="30">
        <v>320</v>
      </c>
      <c r="X120" s="61">
        <v>297893</v>
      </c>
      <c r="Y120" s="61">
        <v>308803.88142292493</v>
      </c>
      <c r="Z120" s="65">
        <v>5.8611505738503045</v>
      </c>
      <c r="AA120" s="65">
        <v>21.115354392582116</v>
      </c>
      <c r="AB120" s="24">
        <v>869205</v>
      </c>
      <c r="AC120" s="24">
        <v>504</v>
      </c>
      <c r="AD120" s="24">
        <v>944132</v>
      </c>
      <c r="AE120" s="24">
        <v>980336.83043478266</v>
      </c>
      <c r="AF120" s="24">
        <v>1583739</v>
      </c>
      <c r="AG120" s="24">
        <v>1665094</v>
      </c>
      <c r="AI120" s="93" t="s">
        <v>28</v>
      </c>
      <c r="AJ120" s="93" t="s">
        <v>28</v>
      </c>
      <c r="AK120" s="94" t="s">
        <v>28</v>
      </c>
      <c r="AL120" s="94" t="s">
        <v>28</v>
      </c>
      <c r="AM120" s="94" t="s">
        <v>28</v>
      </c>
      <c r="AP120" s="134"/>
    </row>
    <row r="121" spans="2:44" x14ac:dyDescent="0.2">
      <c r="B121" s="135"/>
      <c r="C121" s="4">
        <v>42491</v>
      </c>
      <c r="D121" s="26">
        <v>6.4234851549923819</v>
      </c>
      <c r="E121" s="26">
        <v>18.159452427184466</v>
      </c>
      <c r="F121" s="27">
        <v>3359901</v>
      </c>
      <c r="G121" s="27">
        <v>3511730</v>
      </c>
      <c r="H121" s="47">
        <v>0.91820468205269612</v>
      </c>
      <c r="I121" s="27">
        <v>299306</v>
      </c>
      <c r="J121" s="27">
        <v>330031</v>
      </c>
      <c r="K121" s="27">
        <v>1009</v>
      </c>
      <c r="L121" s="27">
        <v>1162</v>
      </c>
      <c r="M121" s="28">
        <v>2.7574280438357271E-4</v>
      </c>
      <c r="N121" s="103" t="s">
        <v>28</v>
      </c>
      <c r="O121" s="103" t="s">
        <v>28</v>
      </c>
      <c r="P121" s="103" t="s">
        <v>28</v>
      </c>
      <c r="Q121" s="103" t="s">
        <v>28</v>
      </c>
      <c r="R121" s="112">
        <v>3659207</v>
      </c>
      <c r="S121" s="112">
        <f>R121+([1]Inc!DC112)</f>
        <v>3841761</v>
      </c>
      <c r="T121" s="29">
        <v>9.9752058797485166</v>
      </c>
      <c r="U121" s="29">
        <v>29.806210423770075</v>
      </c>
      <c r="V121" s="55">
        <v>242810</v>
      </c>
      <c r="W121" s="30">
        <v>362</v>
      </c>
      <c r="X121" s="55">
        <v>302719</v>
      </c>
      <c r="Y121" s="55">
        <v>313110.31564088084</v>
      </c>
      <c r="Z121" s="45">
        <v>5.8096679410931751</v>
      </c>
      <c r="AA121" s="45">
        <v>21.283168906276579</v>
      </c>
      <c r="AB121" s="27">
        <v>897361</v>
      </c>
      <c r="AC121" s="27">
        <v>616</v>
      </c>
      <c r="AD121" s="27">
        <v>969422</v>
      </c>
      <c r="AE121" s="27">
        <v>1003902.7908902691</v>
      </c>
      <c r="AF121" s="27">
        <v>1550496</v>
      </c>
      <c r="AG121" s="27">
        <v>1627976.9523809524</v>
      </c>
      <c r="AI121" s="7" t="s">
        <v>28</v>
      </c>
      <c r="AJ121" s="7" t="s">
        <v>28</v>
      </c>
      <c r="AK121" s="7" t="s">
        <v>28</v>
      </c>
      <c r="AL121" s="7" t="s">
        <v>28</v>
      </c>
      <c r="AM121" s="7" t="s">
        <v>28</v>
      </c>
      <c r="AP121" s="134"/>
    </row>
    <row r="122" spans="2:44" x14ac:dyDescent="0.2">
      <c r="B122" s="135"/>
      <c r="C122" s="4">
        <v>42522</v>
      </c>
      <c r="D122" s="26">
        <v>6.4580970344221136</v>
      </c>
      <c r="E122" s="26">
        <v>18.417296258897125</v>
      </c>
      <c r="F122" s="27">
        <v>3320719</v>
      </c>
      <c r="G122" s="27">
        <v>3506201</v>
      </c>
      <c r="H122" s="47">
        <v>0.91532966508944302</v>
      </c>
      <c r="I122" s="27">
        <v>307175</v>
      </c>
      <c r="J122" s="27">
        <v>341472</v>
      </c>
      <c r="K122" s="27">
        <v>942</v>
      </c>
      <c r="L122" s="27">
        <v>1099</v>
      </c>
      <c r="M122" s="28">
        <v>2.5965477491900261E-4</v>
      </c>
      <c r="N122" s="103" t="s">
        <v>28</v>
      </c>
      <c r="O122" s="103" t="s">
        <v>28</v>
      </c>
      <c r="P122" s="103" t="s">
        <v>28</v>
      </c>
      <c r="Q122" s="103" t="s">
        <v>28</v>
      </c>
      <c r="R122" s="112">
        <v>3627894</v>
      </c>
      <c r="S122" s="112">
        <f>R122+([1]Inc!DC113)</f>
        <v>3847673</v>
      </c>
      <c r="T122" s="29">
        <v>9.8070710696338832</v>
      </c>
      <c r="U122" s="29">
        <v>30.150454775138957</v>
      </c>
      <c r="V122" s="55">
        <v>253379</v>
      </c>
      <c r="W122" s="30">
        <v>452</v>
      </c>
      <c r="X122" s="55">
        <v>319870</v>
      </c>
      <c r="Y122" s="55">
        <v>334744.54720496893</v>
      </c>
      <c r="Z122" s="45">
        <v>5.9440887444853239</v>
      </c>
      <c r="AA122" s="45">
        <v>20.974734529476383</v>
      </c>
      <c r="AB122" s="27">
        <v>935106</v>
      </c>
      <c r="AC122" s="27">
        <v>591</v>
      </c>
      <c r="AD122" s="27">
        <v>1015819</v>
      </c>
      <c r="AE122" s="27">
        <v>1063784.269979296</v>
      </c>
      <c r="AF122" s="27">
        <v>1601725</v>
      </c>
      <c r="AG122" s="27">
        <v>1700917.4476190477</v>
      </c>
      <c r="AI122" s="7" t="s">
        <v>28</v>
      </c>
      <c r="AJ122" s="7" t="s">
        <v>28</v>
      </c>
      <c r="AK122" s="7" t="s">
        <v>28</v>
      </c>
      <c r="AL122" s="7" t="s">
        <v>28</v>
      </c>
      <c r="AM122" s="7" t="s">
        <v>28</v>
      </c>
      <c r="AN122" s="18"/>
      <c r="AP122" s="134"/>
    </row>
    <row r="123" spans="2:44" x14ac:dyDescent="0.2">
      <c r="B123" s="135"/>
      <c r="C123" s="4">
        <v>42552</v>
      </c>
      <c r="D123" s="63">
        <v>6.5875742303829146</v>
      </c>
      <c r="E123" s="63">
        <v>18.758238770357632</v>
      </c>
      <c r="F123" s="60">
        <v>3344181</v>
      </c>
      <c r="G123" s="60">
        <v>3529663</v>
      </c>
      <c r="H123" s="47">
        <v>0.91254255140619178</v>
      </c>
      <c r="I123" s="60">
        <v>320504</v>
      </c>
      <c r="J123" s="60">
        <v>354801</v>
      </c>
      <c r="K123" s="27">
        <v>1077</v>
      </c>
      <c r="L123" s="27">
        <v>1234</v>
      </c>
      <c r="M123" s="28">
        <v>2.938861048084624E-4</v>
      </c>
      <c r="N123" s="103" t="s">
        <v>28</v>
      </c>
      <c r="O123" s="103" t="s">
        <v>28</v>
      </c>
      <c r="P123" s="103" t="s">
        <v>28</v>
      </c>
      <c r="Q123" s="103" t="s">
        <v>28</v>
      </c>
      <c r="R123" s="112">
        <v>3664685</v>
      </c>
      <c r="S123" s="112">
        <f>R123+([1]Inc!DC114)</f>
        <v>3884464</v>
      </c>
      <c r="T123" s="72">
        <v>9.7069726390114734</v>
      </c>
      <c r="U123" s="71">
        <v>30.090940877304508</v>
      </c>
      <c r="V123" s="27">
        <v>238850</v>
      </c>
      <c r="W123" s="70">
        <v>494</v>
      </c>
      <c r="X123" s="27">
        <v>303324</v>
      </c>
      <c r="Y123" s="27">
        <v>316542.78142292489</v>
      </c>
      <c r="Z123" s="63">
        <v>5.8835374600022066</v>
      </c>
      <c r="AA123" s="66">
        <v>21.654538439955097</v>
      </c>
      <c r="AB123" s="60">
        <v>853297</v>
      </c>
      <c r="AC123" s="27">
        <v>589</v>
      </c>
      <c r="AD123" s="97">
        <v>934935</v>
      </c>
      <c r="AE123" s="97">
        <v>978795.38043478259</v>
      </c>
      <c r="AF123" s="97">
        <v>1532038</v>
      </c>
      <c r="AG123" s="97">
        <v>1626721.7</v>
      </c>
      <c r="AI123" s="7" t="s">
        <v>28</v>
      </c>
      <c r="AJ123" s="7" t="s">
        <v>28</v>
      </c>
      <c r="AK123" s="7" t="s">
        <v>28</v>
      </c>
      <c r="AL123" s="7" t="s">
        <v>28</v>
      </c>
      <c r="AM123" s="7" t="s">
        <v>28</v>
      </c>
      <c r="AP123" s="134"/>
    </row>
    <row r="124" spans="2:44" x14ac:dyDescent="0.2">
      <c r="B124" s="135"/>
      <c r="C124" s="4">
        <v>42583</v>
      </c>
      <c r="D124" s="26">
        <v>6.9616260681264768</v>
      </c>
      <c r="E124" s="26">
        <v>18.899507630416725</v>
      </c>
      <c r="F124" s="27">
        <v>3355134</v>
      </c>
      <c r="G124" s="27">
        <v>3540616</v>
      </c>
      <c r="H124" s="47">
        <v>0.90885533767977278</v>
      </c>
      <c r="I124" s="27">
        <v>336470</v>
      </c>
      <c r="J124" s="27">
        <v>370767</v>
      </c>
      <c r="K124" s="27">
        <v>1062</v>
      </c>
      <c r="L124" s="27">
        <v>1219</v>
      </c>
      <c r="M124" s="28">
        <v>2.876798269803587E-4</v>
      </c>
      <c r="N124" s="103" t="s">
        <v>28</v>
      </c>
      <c r="O124" s="103" t="s">
        <v>28</v>
      </c>
      <c r="P124" s="103" t="s">
        <v>28</v>
      </c>
      <c r="Q124" s="103" t="s">
        <v>28</v>
      </c>
      <c r="R124" s="112">
        <v>3691604</v>
      </c>
      <c r="S124" s="112">
        <f>R124+([1]Inc!DC115)</f>
        <v>3911383</v>
      </c>
      <c r="T124" s="29">
        <v>9.6913043478260867</v>
      </c>
      <c r="U124" s="29">
        <v>29.88524208566108</v>
      </c>
      <c r="V124" s="55">
        <v>239004</v>
      </c>
      <c r="W124" s="30">
        <v>533</v>
      </c>
      <c r="X124" s="55">
        <v>302101</v>
      </c>
      <c r="Y124" s="55">
        <v>315949.24720496894</v>
      </c>
      <c r="Z124" s="45">
        <v>5.9392750540670969</v>
      </c>
      <c r="AA124" s="45">
        <v>22.080614734103097</v>
      </c>
      <c r="AB124" s="27">
        <v>875130</v>
      </c>
      <c r="AC124" s="27">
        <v>1456</v>
      </c>
      <c r="AD124" s="27">
        <v>958983</v>
      </c>
      <c r="AE124" s="27">
        <v>1004931.9699792961</v>
      </c>
      <c r="AF124" s="27">
        <v>1532416</v>
      </c>
      <c r="AG124" s="27">
        <v>1631608.4476190477</v>
      </c>
      <c r="AI124" s="7" t="s">
        <v>28</v>
      </c>
      <c r="AJ124" s="7" t="s">
        <v>28</v>
      </c>
      <c r="AK124" s="7" t="s">
        <v>28</v>
      </c>
      <c r="AL124" s="7" t="s">
        <v>28</v>
      </c>
      <c r="AM124" s="7" t="s">
        <v>28</v>
      </c>
      <c r="AP124" s="134"/>
    </row>
    <row r="125" spans="2:44" x14ac:dyDescent="0.2">
      <c r="B125" s="135"/>
      <c r="C125" s="4">
        <v>42614</v>
      </c>
      <c r="D125" s="26">
        <v>6.904866251136216</v>
      </c>
      <c r="E125" s="26">
        <v>19.128209631862525</v>
      </c>
      <c r="F125" s="27">
        <v>3354034</v>
      </c>
      <c r="G125" s="27">
        <v>3539516</v>
      </c>
      <c r="H125" s="47">
        <v>0.90586401914340808</v>
      </c>
      <c r="I125" s="27">
        <v>348546</v>
      </c>
      <c r="J125" s="27">
        <v>382843</v>
      </c>
      <c r="K125" s="27">
        <v>1185</v>
      </c>
      <c r="L125" s="27">
        <v>1342</v>
      </c>
      <c r="M125" s="28">
        <v>3.2004710229083504E-4</v>
      </c>
      <c r="N125" s="103" t="s">
        <v>28</v>
      </c>
      <c r="O125" s="103" t="s">
        <v>28</v>
      </c>
      <c r="P125" s="103" t="s">
        <v>28</v>
      </c>
      <c r="Q125" s="103" t="s">
        <v>28</v>
      </c>
      <c r="R125" s="112">
        <v>3702580</v>
      </c>
      <c r="S125" s="112">
        <f>R125+([1]Inc!DC116)</f>
        <v>3922359</v>
      </c>
      <c r="T125" s="29">
        <v>10.450240843406343</v>
      </c>
      <c r="U125" s="29">
        <v>30.904061032863833</v>
      </c>
      <c r="V125" s="55">
        <v>242876</v>
      </c>
      <c r="W125" s="30">
        <v>580</v>
      </c>
      <c r="X125" s="55">
        <v>315355</v>
      </c>
      <c r="Y125" s="55">
        <v>329203.24720496894</v>
      </c>
      <c r="Z125" s="45">
        <v>6.5456372434246468</v>
      </c>
      <c r="AA125" s="45">
        <v>22.570283083688327</v>
      </c>
      <c r="AB125" s="27">
        <v>910528</v>
      </c>
      <c r="AC125" s="27">
        <v>1230</v>
      </c>
      <c r="AD125" s="27">
        <v>1009191</v>
      </c>
      <c r="AE125" s="27">
        <v>1055139.969979296</v>
      </c>
      <c r="AF125" s="27">
        <v>1588655</v>
      </c>
      <c r="AG125" s="27">
        <v>1687847.4476190477</v>
      </c>
      <c r="AI125" s="7" t="s">
        <v>28</v>
      </c>
      <c r="AJ125" s="7" t="s">
        <v>28</v>
      </c>
      <c r="AK125" s="7" t="s">
        <v>28</v>
      </c>
      <c r="AL125" s="7" t="s">
        <v>28</v>
      </c>
      <c r="AM125" s="7" t="s">
        <v>28</v>
      </c>
      <c r="AN125" s="95"/>
      <c r="AO125" s="95"/>
      <c r="AP125" s="134"/>
      <c r="AQ125" s="95"/>
    </row>
    <row r="126" spans="2:44" x14ac:dyDescent="0.2">
      <c r="B126" s="135"/>
      <c r="C126" s="4">
        <v>42644</v>
      </c>
      <c r="D126" s="26">
        <v>6.5277243329701662</v>
      </c>
      <c r="E126" s="26">
        <v>19.324054358507297</v>
      </c>
      <c r="F126" s="27">
        <v>3394756</v>
      </c>
      <c r="G126" s="27">
        <v>3523839</v>
      </c>
      <c r="H126" s="47">
        <v>0.90410955985475683</v>
      </c>
      <c r="I126" s="27">
        <v>360050</v>
      </c>
      <c r="J126" s="27">
        <v>379929</v>
      </c>
      <c r="K126" s="27">
        <v>1428</v>
      </c>
      <c r="L126" s="27">
        <v>1576</v>
      </c>
      <c r="M126" s="28">
        <v>3.8031259138288369E-4</v>
      </c>
      <c r="N126" s="103" t="s">
        <v>28</v>
      </c>
      <c r="O126" s="103" t="s">
        <v>28</v>
      </c>
      <c r="P126" s="103" t="s">
        <v>28</v>
      </c>
      <c r="Q126" s="103" t="s">
        <v>28</v>
      </c>
      <c r="R126" s="112">
        <v>3754806</v>
      </c>
      <c r="S126" s="112">
        <f>R126+([1]Inc!DC117)</f>
        <v>3903768</v>
      </c>
      <c r="T126" s="29">
        <v>10.266167267210317</v>
      </c>
      <c r="U126" s="29">
        <v>31.390841457157517</v>
      </c>
      <c r="V126" s="55">
        <v>240558</v>
      </c>
      <c r="W126" s="30">
        <v>622</v>
      </c>
      <c r="X126" s="55">
        <v>312640</v>
      </c>
      <c r="Y126" s="55">
        <v>322763.69051383401</v>
      </c>
      <c r="Z126" s="45">
        <v>6.1615981046737023</v>
      </c>
      <c r="AA126" s="45">
        <v>23.26680146497787</v>
      </c>
      <c r="AB126" s="27">
        <v>908674</v>
      </c>
      <c r="AC126" s="27">
        <v>1751</v>
      </c>
      <c r="AD126" s="27">
        <v>1013311</v>
      </c>
      <c r="AE126" s="27">
        <v>1048358.4713438735</v>
      </c>
      <c r="AF126" s="27">
        <v>1573928</v>
      </c>
      <c r="AG126" s="27">
        <v>1654905.6545454545</v>
      </c>
      <c r="AI126" s="7" t="s">
        <v>28</v>
      </c>
      <c r="AJ126" s="7" t="s">
        <v>28</v>
      </c>
      <c r="AK126" s="7" t="s">
        <v>28</v>
      </c>
      <c r="AL126" s="7" t="s">
        <v>28</v>
      </c>
      <c r="AM126" s="7" t="s">
        <v>28</v>
      </c>
      <c r="AN126" s="95"/>
      <c r="AO126" s="95"/>
      <c r="AP126" s="134"/>
      <c r="AQ126" s="95"/>
      <c r="AR126" s="95"/>
    </row>
    <row r="127" spans="2:44" x14ac:dyDescent="0.2">
      <c r="B127" s="135"/>
      <c r="C127" s="4">
        <v>42675</v>
      </c>
      <c r="D127" s="26">
        <v>6.4734403300688994</v>
      </c>
      <c r="E127" s="26">
        <v>19.317104482998641</v>
      </c>
      <c r="F127" s="27">
        <v>3367511</v>
      </c>
      <c r="G127" s="27">
        <v>3485623</v>
      </c>
      <c r="H127" s="47">
        <v>0.9049614838363792</v>
      </c>
      <c r="I127" s="27">
        <v>353654</v>
      </c>
      <c r="J127" s="27">
        <v>372653</v>
      </c>
      <c r="K127" s="27">
        <v>1234</v>
      </c>
      <c r="L127" s="27">
        <v>1382</v>
      </c>
      <c r="M127" s="28">
        <v>3.3161657706659071E-4</v>
      </c>
      <c r="N127" s="103" t="s">
        <v>28</v>
      </c>
      <c r="O127" s="103" t="s">
        <v>28</v>
      </c>
      <c r="P127" s="103" t="s">
        <v>28</v>
      </c>
      <c r="Q127" s="103" t="s">
        <v>28</v>
      </c>
      <c r="R127" s="112">
        <v>3721165</v>
      </c>
      <c r="S127" s="112">
        <f>R127+([1]Inc!DC118)</f>
        <v>3858276</v>
      </c>
      <c r="T127" s="29">
        <v>10.057692307692308</v>
      </c>
      <c r="U127" s="29">
        <v>31.24549222797927</v>
      </c>
      <c r="V127" s="55">
        <v>259122</v>
      </c>
      <c r="W127" s="30">
        <v>690</v>
      </c>
      <c r="X127" s="55">
        <v>337542</v>
      </c>
      <c r="Y127" s="55">
        <v>345444.19958592131</v>
      </c>
      <c r="Z127" s="45">
        <v>6.0469027794891659</v>
      </c>
      <c r="AA127" s="45">
        <v>23.351261829652991</v>
      </c>
      <c r="AB127" s="27">
        <v>983991</v>
      </c>
      <c r="AC127" s="27">
        <v>1849</v>
      </c>
      <c r="AD127" s="27">
        <v>1098028</v>
      </c>
      <c r="AE127" s="27">
        <v>1127172.1128364389</v>
      </c>
      <c r="AF127" s="27">
        <v>1657024</v>
      </c>
      <c r="AG127" s="27">
        <v>1724422.2571428572</v>
      </c>
      <c r="AI127" s="7" t="s">
        <v>28</v>
      </c>
      <c r="AJ127" s="7" t="s">
        <v>28</v>
      </c>
      <c r="AK127" s="7" t="s">
        <v>28</v>
      </c>
      <c r="AL127" s="7" t="s">
        <v>28</v>
      </c>
      <c r="AM127" s="7" t="s">
        <v>28</v>
      </c>
      <c r="AN127" s="95"/>
      <c r="AO127" s="95"/>
      <c r="AP127" s="134"/>
      <c r="AQ127" s="95"/>
      <c r="AR127" s="95"/>
    </row>
    <row r="128" spans="2:44" x14ac:dyDescent="0.2">
      <c r="B128" s="135"/>
      <c r="C128" s="4">
        <v>42705</v>
      </c>
      <c r="D128" s="26">
        <v>7.1737051367206552</v>
      </c>
      <c r="E128" s="26">
        <v>20.027774804905242</v>
      </c>
      <c r="F128" s="27">
        <v>3278063</v>
      </c>
      <c r="G128" s="27">
        <v>3433169</v>
      </c>
      <c r="H128" s="47">
        <v>0.89705051736763697</v>
      </c>
      <c r="I128" s="27">
        <v>376205</v>
      </c>
      <c r="J128" s="27">
        <v>400653</v>
      </c>
      <c r="K128" s="27">
        <v>1227</v>
      </c>
      <c r="L128" s="27">
        <v>1377</v>
      </c>
      <c r="M128" s="28">
        <v>3.3577176058242035E-4</v>
      </c>
      <c r="N128" s="103" t="s">
        <v>28</v>
      </c>
      <c r="O128" s="103" t="s">
        <v>28</v>
      </c>
      <c r="P128" s="103" t="s">
        <v>28</v>
      </c>
      <c r="Q128" s="103" t="s">
        <v>28</v>
      </c>
      <c r="R128" s="112">
        <v>3654268</v>
      </c>
      <c r="S128" s="112">
        <f>R128+([1]Inc!DC119)</f>
        <v>3833822</v>
      </c>
      <c r="T128" s="29">
        <v>9.3105327493124168</v>
      </c>
      <c r="U128" s="29">
        <v>30.674220963172804</v>
      </c>
      <c r="V128" s="55">
        <v>217654</v>
      </c>
      <c r="W128" s="30">
        <v>638</v>
      </c>
      <c r="X128" s="55">
        <v>276739</v>
      </c>
      <c r="Y128" s="55">
        <v>285461.90871447395</v>
      </c>
      <c r="Z128" s="45">
        <v>5.6442667639323494</v>
      </c>
      <c r="AA128" s="45">
        <v>22.904782129935498</v>
      </c>
      <c r="AB128" s="27">
        <v>809979</v>
      </c>
      <c r="AC128" s="27">
        <v>1480</v>
      </c>
      <c r="AD128" s="27">
        <v>896033</v>
      </c>
      <c r="AE128" s="27">
        <v>928435.82985130814</v>
      </c>
      <c r="AF128" s="27">
        <v>1398622</v>
      </c>
      <c r="AG128" s="27">
        <v>1460906.8008658008</v>
      </c>
      <c r="AI128" s="7" t="s">
        <v>28</v>
      </c>
      <c r="AJ128" s="7" t="s">
        <v>28</v>
      </c>
      <c r="AK128" s="7" t="s">
        <v>28</v>
      </c>
      <c r="AL128" s="7" t="s">
        <v>28</v>
      </c>
      <c r="AM128" s="7" t="s">
        <v>28</v>
      </c>
      <c r="AN128" s="95"/>
      <c r="AO128" s="95"/>
      <c r="AP128" s="134"/>
      <c r="AQ128" s="95"/>
      <c r="AR128" s="95"/>
    </row>
    <row r="129" spans="2:44" x14ac:dyDescent="0.2">
      <c r="B129" s="135"/>
      <c r="C129" s="4">
        <v>42736</v>
      </c>
      <c r="D129" s="26">
        <v>7.1896002274888948</v>
      </c>
      <c r="E129" s="26">
        <v>19.749248987542938</v>
      </c>
      <c r="F129" s="27">
        <v>3252604</v>
      </c>
      <c r="G129" s="27">
        <v>3405696</v>
      </c>
      <c r="H129" s="47">
        <v>0.8996687720501696</v>
      </c>
      <c r="I129" s="27">
        <v>362731</v>
      </c>
      <c r="J129" s="27">
        <v>387034</v>
      </c>
      <c r="K129" s="27">
        <v>1345</v>
      </c>
      <c r="L129" s="27">
        <v>1495</v>
      </c>
      <c r="M129" s="28">
        <v>3.7202638206417941E-4</v>
      </c>
      <c r="N129" s="103" t="s">
        <v>28</v>
      </c>
      <c r="O129" s="103" t="s">
        <v>28</v>
      </c>
      <c r="P129" s="103" t="s">
        <v>28</v>
      </c>
      <c r="Q129" s="103" t="s">
        <v>28</v>
      </c>
      <c r="R129" s="112">
        <v>3615335</v>
      </c>
      <c r="S129" s="112">
        <f>R129+([1]Inc!DC120)</f>
        <v>3792730</v>
      </c>
      <c r="T129" s="29">
        <v>10.597258124076809</v>
      </c>
      <c r="U129" s="29">
        <v>32.278431372549029</v>
      </c>
      <c r="V129" s="55">
        <v>235955</v>
      </c>
      <c r="W129" s="30">
        <v>773</v>
      </c>
      <c r="X129" s="55">
        <v>308824</v>
      </c>
      <c r="Y129" s="55">
        <v>317779.44545454544</v>
      </c>
      <c r="Z129" s="45">
        <v>6.6647675796222732</v>
      </c>
      <c r="AA129" s="45">
        <v>23.822534051788651</v>
      </c>
      <c r="AB129" s="27">
        <v>932861</v>
      </c>
      <c r="AC129" s="27">
        <v>1818</v>
      </c>
      <c r="AD129" s="27">
        <v>1040446</v>
      </c>
      <c r="AE129" s="27">
        <v>1073430.8409090908</v>
      </c>
      <c r="AF129" s="27">
        <v>1588726</v>
      </c>
      <c r="AG129" s="27">
        <v>1651534.040909091</v>
      </c>
      <c r="AI129" s="7" t="s">
        <v>28</v>
      </c>
      <c r="AJ129" s="7" t="s">
        <v>28</v>
      </c>
      <c r="AK129" s="7" t="s">
        <v>28</v>
      </c>
      <c r="AL129" s="7" t="s">
        <v>28</v>
      </c>
      <c r="AM129" s="7" t="s">
        <v>28</v>
      </c>
      <c r="AN129" s="95"/>
      <c r="AO129" s="95"/>
      <c r="AP129" s="134"/>
      <c r="AQ129" s="95"/>
      <c r="AR129" s="95"/>
    </row>
    <row r="130" spans="2:44" x14ac:dyDescent="0.2">
      <c r="B130" s="135"/>
      <c r="C130" s="4">
        <v>42767</v>
      </c>
      <c r="D130" s="26">
        <v>6.1966601785480337</v>
      </c>
      <c r="E130" s="26">
        <v>19.750789532432098</v>
      </c>
      <c r="F130" s="27">
        <v>3296902</v>
      </c>
      <c r="G130" s="27">
        <v>3437952</v>
      </c>
      <c r="H130" s="47">
        <v>0.89980974339785569</v>
      </c>
      <c r="I130" s="27">
        <v>367097</v>
      </c>
      <c r="J130" s="27">
        <v>388744</v>
      </c>
      <c r="K130" s="27">
        <v>1583</v>
      </c>
      <c r="L130" s="27">
        <v>1676</v>
      </c>
      <c r="M130" s="28">
        <v>4.3204160263144174E-4</v>
      </c>
      <c r="N130" s="103" t="s">
        <v>28</v>
      </c>
      <c r="O130" s="103" t="s">
        <v>28</v>
      </c>
      <c r="P130" s="103" t="s">
        <v>28</v>
      </c>
      <c r="Q130" s="103" t="s">
        <v>28</v>
      </c>
      <c r="R130" s="112">
        <v>3663999</v>
      </c>
      <c r="S130" s="112">
        <f>R130+([1]Inc!DC121)</f>
        <v>3826696</v>
      </c>
      <c r="T130" s="29">
        <v>10.877423887587822</v>
      </c>
      <c r="U130" s="29">
        <v>32.709262340543532</v>
      </c>
      <c r="V130" s="55">
        <v>224974</v>
      </c>
      <c r="W130" s="30">
        <v>931</v>
      </c>
      <c r="X130" s="55">
        <v>298154</v>
      </c>
      <c r="Y130" s="55">
        <v>305241.09090909088</v>
      </c>
      <c r="Z130" s="45">
        <v>5.8253916449086161</v>
      </c>
      <c r="AA130" s="45">
        <v>23.3031093638313</v>
      </c>
      <c r="AB130" s="27">
        <v>880694</v>
      </c>
      <c r="AC130" s="27">
        <v>949</v>
      </c>
      <c r="AD130" s="27">
        <v>979860</v>
      </c>
      <c r="AE130" s="27">
        <v>1009693.1818181818</v>
      </c>
      <c r="AF130" s="27">
        <v>1532687</v>
      </c>
      <c r="AG130" s="27">
        <v>1595916.7056277057</v>
      </c>
      <c r="AI130" s="7" t="s">
        <v>28</v>
      </c>
      <c r="AJ130" s="7" t="s">
        <v>28</v>
      </c>
      <c r="AK130" s="7" t="s">
        <v>28</v>
      </c>
      <c r="AL130" s="7" t="s">
        <v>28</v>
      </c>
      <c r="AM130" s="7" t="s">
        <v>28</v>
      </c>
      <c r="AN130" s="95"/>
      <c r="AO130" s="95"/>
      <c r="AP130" s="134"/>
      <c r="AQ130" s="95"/>
      <c r="AR130" s="95"/>
    </row>
    <row r="131" spans="2:44" x14ac:dyDescent="0.2">
      <c r="B131" s="135"/>
      <c r="C131" s="5">
        <v>42795</v>
      </c>
      <c r="D131" s="20">
        <v>6.1783252318913231</v>
      </c>
      <c r="E131" s="20">
        <v>19.512634985348459</v>
      </c>
      <c r="F131" s="21">
        <v>3372306</v>
      </c>
      <c r="G131" s="21">
        <v>3513356</v>
      </c>
      <c r="H131" s="44">
        <v>0.90293354481980859</v>
      </c>
      <c r="I131" s="21">
        <v>362527</v>
      </c>
      <c r="J131" s="21">
        <v>384174</v>
      </c>
      <c r="K131" s="21">
        <v>1528</v>
      </c>
      <c r="L131" s="21">
        <v>1621</v>
      </c>
      <c r="M131" s="22">
        <v>4.0912137169185343E-4</v>
      </c>
      <c r="N131" s="91" t="s">
        <v>28</v>
      </c>
      <c r="O131" s="91" t="s">
        <v>28</v>
      </c>
      <c r="P131" s="91" t="s">
        <v>28</v>
      </c>
      <c r="Q131" s="91" t="s">
        <v>28</v>
      </c>
      <c r="R131" s="125">
        <v>3734833</v>
      </c>
      <c r="S131" s="125">
        <f>R131+([1]Inc!DC122)</f>
        <v>3897530</v>
      </c>
      <c r="T131" s="31">
        <v>10.144017183570829</v>
      </c>
      <c r="U131" s="31">
        <v>32.833350757971779</v>
      </c>
      <c r="V131" s="56">
        <v>258332</v>
      </c>
      <c r="W131" s="56">
        <v>970</v>
      </c>
      <c r="X131" s="56">
        <v>342772</v>
      </c>
      <c r="Y131" s="56">
        <v>350922.15454545454</v>
      </c>
      <c r="Z131" s="48">
        <v>5.5539326822462503</v>
      </c>
      <c r="AA131" s="48">
        <v>22.791095263020157</v>
      </c>
      <c r="AB131" s="21">
        <v>1005564</v>
      </c>
      <c r="AC131" s="21">
        <v>1073</v>
      </c>
      <c r="AD131" s="21">
        <v>1113270</v>
      </c>
      <c r="AE131" s="21">
        <v>1147578.1590909092</v>
      </c>
      <c r="AF131" s="21">
        <v>1787232</v>
      </c>
      <c r="AG131" s="21">
        <v>1850942.209090909</v>
      </c>
      <c r="AI131" s="90" t="s">
        <v>28</v>
      </c>
      <c r="AJ131" s="90" t="s">
        <v>28</v>
      </c>
      <c r="AK131" s="91" t="s">
        <v>28</v>
      </c>
      <c r="AL131" s="91" t="s">
        <v>28</v>
      </c>
      <c r="AM131" s="91" t="s">
        <v>28</v>
      </c>
      <c r="AN131" s="95"/>
      <c r="AO131" s="95"/>
      <c r="AP131" s="134"/>
      <c r="AQ131" s="95"/>
      <c r="AR131" s="95"/>
    </row>
    <row r="132" spans="2:44" x14ac:dyDescent="0.2">
      <c r="B132" s="135" t="s">
        <v>39</v>
      </c>
      <c r="C132" s="3">
        <v>42826</v>
      </c>
      <c r="D132" s="23">
        <v>6.7969696218636662</v>
      </c>
      <c r="E132" s="23">
        <v>19.962788449560254</v>
      </c>
      <c r="F132" s="24">
        <v>3399969</v>
      </c>
      <c r="G132" s="24">
        <v>3541019</v>
      </c>
      <c r="H132" s="59">
        <v>0.89887842743486579</v>
      </c>
      <c r="I132" s="24">
        <v>382488</v>
      </c>
      <c r="J132" s="24">
        <v>404135</v>
      </c>
      <c r="K132" s="24">
        <v>1568</v>
      </c>
      <c r="L132" s="24">
        <v>1661</v>
      </c>
      <c r="M132" s="25">
        <v>4.1454536033059993E-4</v>
      </c>
      <c r="N132" s="94" t="s">
        <v>28</v>
      </c>
      <c r="O132" s="94" t="s">
        <v>28</v>
      </c>
      <c r="P132" s="94" t="s">
        <v>28</v>
      </c>
      <c r="Q132" s="94" t="s">
        <v>28</v>
      </c>
      <c r="R132" s="111">
        <v>3782457</v>
      </c>
      <c r="S132" s="111">
        <f>R132+([1]Inc!DC123)</f>
        <v>3945154</v>
      </c>
      <c r="T132" s="62">
        <v>9.6645583076432438</v>
      </c>
      <c r="U132" s="62">
        <v>32.707271514342885</v>
      </c>
      <c r="V132" s="61">
        <v>201069</v>
      </c>
      <c r="W132" s="30">
        <v>799</v>
      </c>
      <c r="X132" s="61">
        <v>267398</v>
      </c>
      <c r="Y132" s="61">
        <v>273776.38181818184</v>
      </c>
      <c r="Z132" s="65">
        <v>5.5744303341439254</v>
      </c>
      <c r="AA132" s="65">
        <v>22.718126786615091</v>
      </c>
      <c r="AB132" s="24">
        <v>810160</v>
      </c>
      <c r="AC132" s="24">
        <v>1160</v>
      </c>
      <c r="AD132" s="24">
        <v>895428</v>
      </c>
      <c r="AE132" s="24">
        <v>922277.86363636365</v>
      </c>
      <c r="AF132" s="24">
        <v>1436983</v>
      </c>
      <c r="AG132" s="24">
        <v>1486843.1636363636</v>
      </c>
      <c r="AI132" s="93" t="s">
        <v>28</v>
      </c>
      <c r="AJ132" s="93" t="s">
        <v>28</v>
      </c>
      <c r="AK132" s="94" t="s">
        <v>28</v>
      </c>
      <c r="AL132" s="94" t="s">
        <v>28</v>
      </c>
      <c r="AM132" s="94" t="s">
        <v>28</v>
      </c>
      <c r="AN132" s="95"/>
      <c r="AO132" s="95"/>
      <c r="AP132" s="134"/>
      <c r="AQ132" s="95"/>
      <c r="AR132" s="95"/>
    </row>
    <row r="133" spans="2:44" x14ac:dyDescent="0.2">
      <c r="B133" s="135"/>
      <c r="C133" s="4">
        <v>42856</v>
      </c>
      <c r="D133" s="26">
        <v>7.1014839614114695</v>
      </c>
      <c r="E133" s="26">
        <v>19.379354264524114</v>
      </c>
      <c r="F133" s="27">
        <v>3445317</v>
      </c>
      <c r="G133" s="27">
        <v>3586367</v>
      </c>
      <c r="H133" s="47">
        <v>0.90403614342440475</v>
      </c>
      <c r="I133" s="27">
        <v>365722</v>
      </c>
      <c r="J133" s="27">
        <v>387369</v>
      </c>
      <c r="K133" s="27">
        <v>1651</v>
      </c>
      <c r="L133" s="27">
        <v>1744</v>
      </c>
      <c r="M133" s="28">
        <v>4.3321519407174791E-4</v>
      </c>
      <c r="N133" s="103" t="s">
        <v>28</v>
      </c>
      <c r="O133" s="103" t="s">
        <v>28</v>
      </c>
      <c r="P133" s="103" t="s">
        <v>28</v>
      </c>
      <c r="Q133" s="103" t="s">
        <v>28</v>
      </c>
      <c r="R133" s="112">
        <v>3811039</v>
      </c>
      <c r="S133" s="112">
        <f>R133+([1]Inc!DC124)</f>
        <v>3973736</v>
      </c>
      <c r="T133" s="29">
        <v>10.054210721572993</v>
      </c>
      <c r="U133" s="29">
        <v>32.951155292853294</v>
      </c>
      <c r="V133" s="55">
        <v>237633</v>
      </c>
      <c r="W133" s="30">
        <v>1131</v>
      </c>
      <c r="X133" s="55">
        <v>310147</v>
      </c>
      <c r="Y133" s="55">
        <v>319480.77878787881</v>
      </c>
      <c r="Z133" s="45">
        <v>6.1204444444444448</v>
      </c>
      <c r="AA133" s="45">
        <v>23.031058365758746</v>
      </c>
      <c r="AB133" s="27">
        <v>970436</v>
      </c>
      <c r="AC133" s="27">
        <v>1684</v>
      </c>
      <c r="AD133" s="27">
        <v>1066156</v>
      </c>
      <c r="AE133" s="27">
        <v>1105089.8409090908</v>
      </c>
      <c r="AF133" s="27">
        <v>1666097</v>
      </c>
      <c r="AG133" s="27">
        <v>1724267.1909090909</v>
      </c>
      <c r="AI133" s="7" t="s">
        <v>28</v>
      </c>
      <c r="AJ133" s="7" t="s">
        <v>28</v>
      </c>
      <c r="AK133" s="7" t="s">
        <v>28</v>
      </c>
      <c r="AL133" s="7" t="s">
        <v>28</v>
      </c>
      <c r="AM133" s="7" t="s">
        <v>28</v>
      </c>
      <c r="AN133" s="95"/>
      <c r="AO133" s="95"/>
      <c r="AP133" s="134"/>
      <c r="AQ133" s="95"/>
      <c r="AR133" s="95"/>
    </row>
    <row r="134" spans="2:44" x14ac:dyDescent="0.2">
      <c r="B134" s="135"/>
      <c r="C134" s="4">
        <v>42887</v>
      </c>
      <c r="D134" s="26">
        <v>6.6427990486364816</v>
      </c>
      <c r="E134" s="26">
        <v>19.501210864197532</v>
      </c>
      <c r="F134" s="27">
        <v>3459659</v>
      </c>
      <c r="G134" s="27">
        <v>3615594</v>
      </c>
      <c r="H134" s="47">
        <v>0.90260128719455612</v>
      </c>
      <c r="I134" s="27">
        <v>373328</v>
      </c>
      <c r="J134" s="27">
        <v>397317</v>
      </c>
      <c r="K134" s="27">
        <v>1542</v>
      </c>
      <c r="L134" s="27">
        <v>1743</v>
      </c>
      <c r="M134" s="28">
        <v>4.0229721624414588E-4</v>
      </c>
      <c r="N134" s="103" t="s">
        <v>28</v>
      </c>
      <c r="O134" s="103" t="s">
        <v>28</v>
      </c>
      <c r="P134" s="103" t="s">
        <v>28</v>
      </c>
      <c r="Q134" s="103" t="s">
        <v>28</v>
      </c>
      <c r="R134" s="112">
        <v>3832987</v>
      </c>
      <c r="S134" s="112">
        <f>R134+([1]Inc!DC125)</f>
        <v>4012911</v>
      </c>
      <c r="T134" s="29">
        <v>10.305388017691998</v>
      </c>
      <c r="U134" s="29">
        <v>33.219957343083493</v>
      </c>
      <c r="V134" s="55">
        <v>237751</v>
      </c>
      <c r="W134" s="30">
        <v>1103</v>
      </c>
      <c r="X134" s="55">
        <v>312486</v>
      </c>
      <c r="Y134" s="55">
        <v>323833.5777777778</v>
      </c>
      <c r="Z134" s="45">
        <v>5.8686655540935204</v>
      </c>
      <c r="AA134" s="45">
        <v>22.426488294314364</v>
      </c>
      <c r="AB134" s="27">
        <v>971963</v>
      </c>
      <c r="AC134" s="27">
        <v>968</v>
      </c>
      <c r="AD134" s="27">
        <v>1071856</v>
      </c>
      <c r="AE134" s="27">
        <v>1116024.5</v>
      </c>
      <c r="AF134" s="27">
        <v>1711834</v>
      </c>
      <c r="AG134" s="27">
        <v>1779515.6285714286</v>
      </c>
      <c r="AI134" s="7" t="s">
        <v>28</v>
      </c>
      <c r="AJ134" s="7" t="s">
        <v>28</v>
      </c>
      <c r="AK134" s="7" t="s">
        <v>28</v>
      </c>
      <c r="AL134" s="7" t="s">
        <v>28</v>
      </c>
      <c r="AM134" s="7" t="s">
        <v>28</v>
      </c>
      <c r="AN134" s="95"/>
      <c r="AO134" s="95"/>
      <c r="AP134" s="134"/>
      <c r="AQ134" s="95"/>
      <c r="AR134" s="95"/>
    </row>
    <row r="135" spans="2:44" x14ac:dyDescent="0.2">
      <c r="B135" s="135"/>
      <c r="C135" s="4">
        <v>42917</v>
      </c>
      <c r="D135" s="63">
        <v>6.5839715440779267</v>
      </c>
      <c r="E135" s="63">
        <v>19.768847754405915</v>
      </c>
      <c r="F135" s="60">
        <v>3460415</v>
      </c>
      <c r="G135" s="60">
        <v>3616350</v>
      </c>
      <c r="H135" s="47">
        <v>0.8985584281164164</v>
      </c>
      <c r="I135" s="60">
        <v>390659</v>
      </c>
      <c r="J135" s="60">
        <v>414648</v>
      </c>
      <c r="K135" s="27">
        <v>1642</v>
      </c>
      <c r="L135" s="27">
        <v>1843</v>
      </c>
      <c r="M135" s="28">
        <v>4.2637456460197854E-4</v>
      </c>
      <c r="N135" s="103" t="s">
        <v>28</v>
      </c>
      <c r="O135" s="103" t="s">
        <v>28</v>
      </c>
      <c r="P135" s="103" t="s">
        <v>28</v>
      </c>
      <c r="Q135" s="103" t="s">
        <v>28</v>
      </c>
      <c r="R135" s="112">
        <v>3851074</v>
      </c>
      <c r="S135" s="112">
        <f>R135+([1]Inc!DC126)</f>
        <v>4030998</v>
      </c>
      <c r="T135" s="72">
        <v>9.8280007572889065</v>
      </c>
      <c r="U135" s="71">
        <v>33.256105512744512</v>
      </c>
      <c r="V135" s="27">
        <v>227912</v>
      </c>
      <c r="W135" s="70">
        <v>1056</v>
      </c>
      <c r="X135" s="27">
        <v>299378</v>
      </c>
      <c r="Y135" s="27">
        <v>310209.77878787881</v>
      </c>
      <c r="Z135" s="63">
        <v>5.7702925705641697</v>
      </c>
      <c r="AA135" s="66">
        <v>22.574687628724419</v>
      </c>
      <c r="AB135" s="60">
        <v>930938</v>
      </c>
      <c r="AC135" s="27">
        <v>1229</v>
      </c>
      <c r="AD135" s="97">
        <v>1032594</v>
      </c>
      <c r="AE135" s="97">
        <v>1074754.8409090908</v>
      </c>
      <c r="AF135" s="97">
        <v>1625701</v>
      </c>
      <c r="AG135" s="97">
        <v>1690306.1909090909</v>
      </c>
      <c r="AI135" s="7" t="s">
        <v>28</v>
      </c>
      <c r="AJ135" s="7" t="s">
        <v>28</v>
      </c>
      <c r="AK135" s="7" t="s">
        <v>28</v>
      </c>
      <c r="AL135" s="7" t="s">
        <v>28</v>
      </c>
      <c r="AM135" s="7" t="s">
        <v>28</v>
      </c>
      <c r="AN135" s="95"/>
      <c r="AO135" s="95"/>
      <c r="AP135" s="134"/>
      <c r="AQ135" s="95"/>
    </row>
    <row r="136" spans="2:44" x14ac:dyDescent="0.2">
      <c r="B136" s="135"/>
      <c r="C136" s="4">
        <v>42948</v>
      </c>
      <c r="D136" s="26">
        <v>7.0705703274281824</v>
      </c>
      <c r="E136" s="26">
        <v>20.532660222329628</v>
      </c>
      <c r="F136" s="27">
        <v>3474471</v>
      </c>
      <c r="G136" s="27">
        <v>3630406</v>
      </c>
      <c r="H136" s="47">
        <v>0.89404920309431868</v>
      </c>
      <c r="I136" s="27">
        <v>411748</v>
      </c>
      <c r="J136" s="27">
        <v>435737</v>
      </c>
      <c r="K136" s="27">
        <v>1734</v>
      </c>
      <c r="L136" s="27">
        <v>1935</v>
      </c>
      <c r="M136" s="28">
        <v>4.4619204424660577E-4</v>
      </c>
      <c r="N136" s="103" t="s">
        <v>28</v>
      </c>
      <c r="O136" s="103" t="s">
        <v>28</v>
      </c>
      <c r="P136" s="103" t="s">
        <v>28</v>
      </c>
      <c r="Q136" s="103" t="s">
        <v>28</v>
      </c>
      <c r="R136" s="112">
        <v>3886219</v>
      </c>
      <c r="S136" s="112">
        <f>R136+([1]Inc!DC127)</f>
        <v>4066143</v>
      </c>
      <c r="T136" s="29">
        <v>9.7428961472343012</v>
      </c>
      <c r="U136" s="29">
        <v>32.565558019216567</v>
      </c>
      <c r="V136" s="55">
        <v>222954</v>
      </c>
      <c r="W136" s="30">
        <v>1015</v>
      </c>
      <c r="X136" s="55">
        <v>294326</v>
      </c>
      <c r="Y136" s="55">
        <v>305673.5777777778</v>
      </c>
      <c r="Z136" s="45">
        <v>5.8346908330189651</v>
      </c>
      <c r="AA136" s="45">
        <v>23.016860291927308</v>
      </c>
      <c r="AB136" s="27">
        <v>924939</v>
      </c>
      <c r="AC136" s="27">
        <v>1109</v>
      </c>
      <c r="AD136" s="27">
        <v>1028474</v>
      </c>
      <c r="AE136" s="27">
        <v>1064671.1666666667</v>
      </c>
      <c r="AF136" s="27">
        <v>1612863</v>
      </c>
      <c r="AG136" s="27">
        <v>1680544.6285714286</v>
      </c>
      <c r="AI136" s="7" t="s">
        <v>28</v>
      </c>
      <c r="AJ136" s="7" t="s">
        <v>28</v>
      </c>
      <c r="AK136" s="7" t="s">
        <v>28</v>
      </c>
      <c r="AL136" s="7" t="s">
        <v>28</v>
      </c>
      <c r="AM136" s="7" t="s">
        <v>28</v>
      </c>
      <c r="AN136" s="95"/>
      <c r="AO136" s="95"/>
      <c r="AP136" s="134"/>
      <c r="AQ136" s="95"/>
    </row>
    <row r="137" spans="2:44" x14ac:dyDescent="0.2">
      <c r="B137" s="135"/>
      <c r="C137" s="4">
        <v>42979</v>
      </c>
      <c r="D137" s="26">
        <v>7.1915052596223585</v>
      </c>
      <c r="E137" s="26">
        <v>20.323730153028233</v>
      </c>
      <c r="F137" s="27">
        <v>3415529</v>
      </c>
      <c r="G137" s="27">
        <v>3621399</v>
      </c>
      <c r="H137" s="47">
        <v>0.89101531317663629</v>
      </c>
      <c r="I137" s="27">
        <v>417771</v>
      </c>
      <c r="J137" s="27">
        <v>449702</v>
      </c>
      <c r="K137" s="27">
        <v>1778</v>
      </c>
      <c r="L137" s="27">
        <v>1980</v>
      </c>
      <c r="M137" s="28">
        <v>4.6383012026191532E-4</v>
      </c>
      <c r="N137" s="103" t="s">
        <v>28</v>
      </c>
      <c r="O137" s="103" t="s">
        <v>28</v>
      </c>
      <c r="P137" s="103" t="s">
        <v>28</v>
      </c>
      <c r="Q137" s="103" t="s">
        <v>28</v>
      </c>
      <c r="R137" s="112">
        <v>3833300</v>
      </c>
      <c r="S137" s="112">
        <f>R137+([1]Inc!DC128)</f>
        <v>4071101</v>
      </c>
      <c r="T137" s="29">
        <v>10.373959390862945</v>
      </c>
      <c r="U137" s="29">
        <v>33.143176020408163</v>
      </c>
      <c r="V137" s="55">
        <v>217576</v>
      </c>
      <c r="W137" s="30">
        <v>1061</v>
      </c>
      <c r="X137" s="55">
        <v>290222</v>
      </c>
      <c r="Y137" s="55">
        <v>304127.41515151516</v>
      </c>
      <c r="Z137" s="45">
        <v>6.360751360359818</v>
      </c>
      <c r="AA137" s="45">
        <v>23.708506161707231</v>
      </c>
      <c r="AB137" s="27">
        <v>908818</v>
      </c>
      <c r="AC137" s="27">
        <v>834</v>
      </c>
      <c r="AD137" s="27">
        <v>1015252</v>
      </c>
      <c r="AE137" s="27">
        <v>1064525.7954545454</v>
      </c>
      <c r="AF137" s="27">
        <v>1568564</v>
      </c>
      <c r="AG137" s="27">
        <v>1652262.009090909</v>
      </c>
      <c r="AI137" s="7" t="s">
        <v>28</v>
      </c>
      <c r="AJ137" s="7" t="s">
        <v>28</v>
      </c>
      <c r="AK137" s="7" t="s">
        <v>28</v>
      </c>
      <c r="AL137" s="7" t="s">
        <v>28</v>
      </c>
      <c r="AM137" s="7" t="s">
        <v>28</v>
      </c>
      <c r="AP137" s="134"/>
    </row>
    <row r="138" spans="2:44" x14ac:dyDescent="0.2">
      <c r="B138" s="135"/>
      <c r="C138" s="4">
        <v>43009</v>
      </c>
      <c r="D138" s="26">
        <v>6.6912153419593343</v>
      </c>
      <c r="E138" s="26">
        <v>20.255412372408003</v>
      </c>
      <c r="F138" s="27">
        <v>3393766</v>
      </c>
      <c r="G138" s="27">
        <v>3624308</v>
      </c>
      <c r="H138" s="47">
        <v>0.89308526973482172</v>
      </c>
      <c r="I138" s="27">
        <v>406281</v>
      </c>
      <c r="J138" s="27">
        <v>441547</v>
      </c>
      <c r="K138" s="27">
        <v>1519</v>
      </c>
      <c r="L138" s="27">
        <v>1728</v>
      </c>
      <c r="M138" s="28">
        <v>3.997318980528399E-4</v>
      </c>
      <c r="N138" s="103" t="s">
        <v>28</v>
      </c>
      <c r="O138" s="103" t="s">
        <v>28</v>
      </c>
      <c r="P138" s="103" t="s">
        <v>28</v>
      </c>
      <c r="Q138" s="103" t="s">
        <v>28</v>
      </c>
      <c r="R138" s="87">
        <v>3800047</v>
      </c>
      <c r="S138" s="87">
        <f>R138+([1]Inc!DC129)</f>
        <v>4065855</v>
      </c>
      <c r="T138" s="29">
        <v>10.387380741615029</v>
      </c>
      <c r="U138" s="29">
        <v>33.347320924985894</v>
      </c>
      <c r="V138" s="55">
        <v>234281</v>
      </c>
      <c r="W138" s="30">
        <v>1107</v>
      </c>
      <c r="X138" s="55">
        <v>312193</v>
      </c>
      <c r="Y138" s="55">
        <v>327417.08571428573</v>
      </c>
      <c r="Z138" s="45">
        <v>6.015503717205644</v>
      </c>
      <c r="AA138" s="45">
        <v>23.405088650006967</v>
      </c>
      <c r="AB138" s="27">
        <v>973422</v>
      </c>
      <c r="AC138" s="27">
        <v>879</v>
      </c>
      <c r="AD138" s="27">
        <v>1087855</v>
      </c>
      <c r="AE138" s="27">
        <v>1149771.1666666667</v>
      </c>
      <c r="AF138" s="27">
        <v>1669601</v>
      </c>
      <c r="AG138" s="27">
        <v>1770332.7238095237</v>
      </c>
      <c r="AI138" s="7" t="s">
        <v>28</v>
      </c>
      <c r="AJ138" s="7" t="s">
        <v>28</v>
      </c>
      <c r="AK138" s="7" t="s">
        <v>28</v>
      </c>
      <c r="AL138" s="7" t="s">
        <v>28</v>
      </c>
      <c r="AM138" s="7" t="s">
        <v>28</v>
      </c>
      <c r="AP138" s="134"/>
    </row>
    <row r="139" spans="2:44" x14ac:dyDescent="0.2">
      <c r="B139" s="135"/>
      <c r="C139" s="4">
        <v>43040</v>
      </c>
      <c r="D139" s="26">
        <v>6.6094809006282382</v>
      </c>
      <c r="E139" s="26">
        <v>20.191712618448523</v>
      </c>
      <c r="F139" s="27">
        <v>3330962</v>
      </c>
      <c r="G139" s="27">
        <v>3585185</v>
      </c>
      <c r="H139" s="47">
        <v>0.89479449846881209</v>
      </c>
      <c r="I139" s="27">
        <v>391638</v>
      </c>
      <c r="J139" s="27">
        <v>435440</v>
      </c>
      <c r="K139" s="27">
        <v>1449</v>
      </c>
      <c r="L139" s="27">
        <v>1671</v>
      </c>
      <c r="M139" s="28">
        <v>3.8924407672057164E-4</v>
      </c>
      <c r="N139" s="103" t="s">
        <v>28</v>
      </c>
      <c r="O139" s="103" t="s">
        <v>28</v>
      </c>
      <c r="P139" s="103" t="s">
        <v>28</v>
      </c>
      <c r="Q139" s="103" t="s">
        <v>28</v>
      </c>
      <c r="R139" s="87">
        <v>3722600</v>
      </c>
      <c r="S139" s="87">
        <f>R139+([1]Inc!DC130)</f>
        <v>4020625</v>
      </c>
      <c r="T139" s="29">
        <v>10.00342155580155</v>
      </c>
      <c r="U139" s="29">
        <v>33.286537411250663</v>
      </c>
      <c r="V139" s="55">
        <v>238467</v>
      </c>
      <c r="W139" s="30">
        <v>858</v>
      </c>
      <c r="X139" s="55">
        <v>316437</v>
      </c>
      <c r="Y139" s="55">
        <v>332403.60952380951</v>
      </c>
      <c r="Z139" s="45">
        <v>5.9171207454789547</v>
      </c>
      <c r="AA139" s="45">
        <v>23.69590476190475</v>
      </c>
      <c r="AB139" s="27">
        <v>989847</v>
      </c>
      <c r="AC139" s="27">
        <v>846</v>
      </c>
      <c r="AD139" s="27">
        <v>1110170</v>
      </c>
      <c r="AE139" s="27">
        <v>1176938.5</v>
      </c>
      <c r="AF139" s="27">
        <v>1644925</v>
      </c>
      <c r="AG139" s="27">
        <v>1754641.7714285715</v>
      </c>
      <c r="AI139" s="7" t="s">
        <v>28</v>
      </c>
      <c r="AJ139" s="7" t="s">
        <v>28</v>
      </c>
      <c r="AK139" s="7" t="s">
        <v>28</v>
      </c>
      <c r="AL139" s="7" t="s">
        <v>28</v>
      </c>
      <c r="AM139" s="7" t="s">
        <v>28</v>
      </c>
      <c r="AP139" s="134"/>
    </row>
    <row r="140" spans="2:44" x14ac:dyDescent="0.2">
      <c r="B140" s="135"/>
      <c r="C140" s="4">
        <v>43070</v>
      </c>
      <c r="D140" s="26">
        <v>7.4433837645122951</v>
      </c>
      <c r="E140" s="26">
        <v>21.312944670553293</v>
      </c>
      <c r="F140" s="27">
        <v>3321954</v>
      </c>
      <c r="G140" s="27">
        <v>3520138</v>
      </c>
      <c r="H140" s="47">
        <v>0.88178033968921188</v>
      </c>
      <c r="I140" s="27">
        <v>445372</v>
      </c>
      <c r="J140" s="27">
        <v>475790</v>
      </c>
      <c r="K140" s="27">
        <v>1748</v>
      </c>
      <c r="L140" s="27">
        <v>1842</v>
      </c>
      <c r="M140" s="28">
        <v>4.6398957775355782E-4</v>
      </c>
      <c r="N140" s="103" t="s">
        <v>28</v>
      </c>
      <c r="O140" s="103" t="s">
        <v>28</v>
      </c>
      <c r="P140" s="103" t="s">
        <v>28</v>
      </c>
      <c r="Q140" s="103" t="s">
        <v>28</v>
      </c>
      <c r="R140" s="87">
        <v>3767326</v>
      </c>
      <c r="S140" s="87">
        <f>R140+([1]Inc!DC131)</f>
        <v>3995928</v>
      </c>
      <c r="T140" s="29">
        <v>9.2089968615599211</v>
      </c>
      <c r="U140" s="29">
        <v>32.097878302642116</v>
      </c>
      <c r="V140" s="55">
        <v>193089</v>
      </c>
      <c r="W140" s="30">
        <v>547</v>
      </c>
      <c r="X140" s="55">
        <v>250115</v>
      </c>
      <c r="Y140" s="55">
        <v>260252.93116883116</v>
      </c>
      <c r="Z140" s="45">
        <v>5.615490589355538</v>
      </c>
      <c r="AA140" s="45">
        <v>23.3974311111111</v>
      </c>
      <c r="AB140" s="27">
        <v>786006</v>
      </c>
      <c r="AC140" s="27">
        <v>622</v>
      </c>
      <c r="AD140" s="27">
        <v>875280</v>
      </c>
      <c r="AE140" s="27">
        <v>918499.38636363635</v>
      </c>
      <c r="AF140" s="27">
        <v>1336987</v>
      </c>
      <c r="AG140" s="27">
        <v>1409959.674891775</v>
      </c>
      <c r="AI140" s="7" t="s">
        <v>28</v>
      </c>
      <c r="AJ140" s="7" t="s">
        <v>28</v>
      </c>
      <c r="AK140" s="7" t="s">
        <v>28</v>
      </c>
      <c r="AL140" s="7" t="s">
        <v>28</v>
      </c>
      <c r="AM140" s="7" t="s">
        <v>28</v>
      </c>
      <c r="AP140" s="134"/>
    </row>
    <row r="141" spans="2:44" x14ac:dyDescent="0.2">
      <c r="B141" s="135"/>
      <c r="C141" s="4">
        <v>43101</v>
      </c>
      <c r="D141" s="26">
        <v>7.5617954961966207</v>
      </c>
      <c r="E141" s="26">
        <v>21.270001462287606</v>
      </c>
      <c r="F141" s="27">
        <v>3289620</v>
      </c>
      <c r="G141" s="27">
        <v>3501481</v>
      </c>
      <c r="H141" s="47">
        <v>0.88182383306352841</v>
      </c>
      <c r="I141" s="27">
        <v>440853</v>
      </c>
      <c r="J141" s="27">
        <v>482475</v>
      </c>
      <c r="K141" s="27">
        <v>1869</v>
      </c>
      <c r="L141" s="27">
        <v>2119</v>
      </c>
      <c r="M141" s="28">
        <v>5.010088533009085E-4</v>
      </c>
      <c r="N141" s="103" t="s">
        <v>28</v>
      </c>
      <c r="O141" s="103" t="s">
        <v>28</v>
      </c>
      <c r="P141" s="103" t="s">
        <v>28</v>
      </c>
      <c r="Q141" s="103" t="s">
        <v>28</v>
      </c>
      <c r="R141" s="87">
        <v>3730473</v>
      </c>
      <c r="S141" s="87">
        <f>R141+([1]Inc!DC132)</f>
        <v>3983956</v>
      </c>
      <c r="T141" s="29">
        <v>10.183727164416203</v>
      </c>
      <c r="U141" s="29">
        <v>33.199369085173501</v>
      </c>
      <c r="V141" s="55">
        <v>223360</v>
      </c>
      <c r="W141" s="30">
        <v>740</v>
      </c>
      <c r="X141" s="55">
        <v>294364</v>
      </c>
      <c r="Y141" s="55">
        <v>306592.23609022558</v>
      </c>
      <c r="Z141" s="45">
        <v>6.5647393780113887</v>
      </c>
      <c r="AA141" s="45">
        <v>24.367035596769369</v>
      </c>
      <c r="AB141" s="27">
        <v>978058</v>
      </c>
      <c r="AC141" s="27">
        <v>792</v>
      </c>
      <c r="AD141" s="27">
        <v>1098573</v>
      </c>
      <c r="AE141" s="27">
        <v>1150904.3421052631</v>
      </c>
      <c r="AF141" s="27">
        <v>1657878</v>
      </c>
      <c r="AG141" s="27">
        <v>1748859.4656641604</v>
      </c>
      <c r="AI141" s="7" t="s">
        <v>28</v>
      </c>
      <c r="AJ141" s="7" t="s">
        <v>28</v>
      </c>
      <c r="AK141" s="7" t="s">
        <v>28</v>
      </c>
      <c r="AL141" s="7" t="s">
        <v>28</v>
      </c>
      <c r="AM141" s="7" t="s">
        <v>28</v>
      </c>
      <c r="AP141" s="134"/>
    </row>
    <row r="142" spans="2:44" x14ac:dyDescent="0.2">
      <c r="B142" s="135"/>
      <c r="C142" s="4">
        <v>43132</v>
      </c>
      <c r="D142" s="26">
        <v>6.5949126553342801</v>
      </c>
      <c r="E142" s="26">
        <v>21.387730831099205</v>
      </c>
      <c r="F142" s="27">
        <v>3309184</v>
      </c>
      <c r="G142" s="27">
        <v>3518355</v>
      </c>
      <c r="H142" s="47">
        <v>0.87927593567002071</v>
      </c>
      <c r="I142" s="27">
        <v>454349</v>
      </c>
      <c r="J142" s="27">
        <v>495763</v>
      </c>
      <c r="K142" s="27">
        <v>2235</v>
      </c>
      <c r="L142" s="27">
        <v>2485</v>
      </c>
      <c r="M142" s="28">
        <v>5.9385688925804559E-4</v>
      </c>
      <c r="N142" s="103" t="s">
        <v>28</v>
      </c>
      <c r="O142" s="103" t="s">
        <v>28</v>
      </c>
      <c r="P142" s="103" t="s">
        <v>28</v>
      </c>
      <c r="Q142" s="103" t="s">
        <v>28</v>
      </c>
      <c r="R142" s="87">
        <v>3763533</v>
      </c>
      <c r="S142" s="87">
        <f>R142+([1]Inc!DC133)</f>
        <v>4014118</v>
      </c>
      <c r="T142" s="29">
        <v>10.555426356589148</v>
      </c>
      <c r="U142" s="29">
        <v>34.123481228668936</v>
      </c>
      <c r="V142" s="55">
        <v>204707</v>
      </c>
      <c r="W142" s="30">
        <v>713</v>
      </c>
      <c r="X142" s="55">
        <v>275294</v>
      </c>
      <c r="Y142" s="55">
        <v>285923.20984278881</v>
      </c>
      <c r="Z142" s="45">
        <v>5.619672600057207</v>
      </c>
      <c r="AA142" s="45">
        <v>24.083423284502686</v>
      </c>
      <c r="AB142" s="27">
        <v>862680</v>
      </c>
      <c r="AC142" s="27">
        <v>813</v>
      </c>
      <c r="AD142" s="27">
        <v>966604</v>
      </c>
      <c r="AE142" s="27">
        <v>1012504.2631578947</v>
      </c>
      <c r="AF142" s="27">
        <v>1522794</v>
      </c>
      <c r="AG142" s="27">
        <v>1604294.9496468443</v>
      </c>
      <c r="AI142" s="7" t="s">
        <v>28</v>
      </c>
      <c r="AJ142" s="7" t="s">
        <v>28</v>
      </c>
      <c r="AK142" s="7" t="s">
        <v>28</v>
      </c>
      <c r="AL142" s="7" t="s">
        <v>28</v>
      </c>
      <c r="AM142" s="7" t="s">
        <v>28</v>
      </c>
      <c r="AP142" s="134"/>
    </row>
    <row r="143" spans="2:44" x14ac:dyDescent="0.2">
      <c r="B143" s="135"/>
      <c r="C143" s="5">
        <v>43160</v>
      </c>
      <c r="D143" s="20">
        <v>6.9280661454432533</v>
      </c>
      <c r="E143" s="20">
        <v>21.873190080935029</v>
      </c>
      <c r="F143" s="21">
        <v>3361133</v>
      </c>
      <c r="G143" s="21">
        <v>3570304</v>
      </c>
      <c r="H143" s="44">
        <v>0.87247450559571216</v>
      </c>
      <c r="I143" s="21">
        <v>491281</v>
      </c>
      <c r="J143" s="21">
        <v>532695</v>
      </c>
      <c r="K143" s="21">
        <v>2756</v>
      </c>
      <c r="L143" s="21">
        <v>3006</v>
      </c>
      <c r="M143" s="22">
        <v>7.1539559351616933E-4</v>
      </c>
      <c r="N143" s="91" t="s">
        <v>28</v>
      </c>
      <c r="O143" s="91" t="s">
        <v>28</v>
      </c>
      <c r="P143" s="91" t="s">
        <v>28</v>
      </c>
      <c r="Q143" s="91" t="s">
        <v>28</v>
      </c>
      <c r="R143" s="88">
        <v>3852414</v>
      </c>
      <c r="S143" s="88">
        <f>R143+([1]Inc!DC134)</f>
        <v>4102999</v>
      </c>
      <c r="T143" s="31">
        <v>9.5760416666666668</v>
      </c>
      <c r="U143" s="31">
        <v>34.408138759172772</v>
      </c>
      <c r="V143" s="56">
        <v>210847</v>
      </c>
      <c r="W143" s="56">
        <v>869</v>
      </c>
      <c r="X143" s="56">
        <v>283332</v>
      </c>
      <c r="Y143" s="56">
        <v>294492.6703349282</v>
      </c>
      <c r="Z143" s="48">
        <v>5.4219003556261436</v>
      </c>
      <c r="AA143" s="48">
        <v>23.809283716594148</v>
      </c>
      <c r="AB143" s="21">
        <v>889663</v>
      </c>
      <c r="AC143" s="21">
        <v>891</v>
      </c>
      <c r="AD143" s="21">
        <v>996080</v>
      </c>
      <c r="AE143" s="21">
        <v>1044275.2763157894</v>
      </c>
      <c r="AF143" s="21">
        <v>1633324</v>
      </c>
      <c r="AG143" s="21">
        <v>1718899.9971291865</v>
      </c>
      <c r="AI143" s="90" t="s">
        <v>28</v>
      </c>
      <c r="AJ143" s="90" t="s">
        <v>28</v>
      </c>
      <c r="AK143" s="91" t="s">
        <v>28</v>
      </c>
      <c r="AL143" s="91" t="s">
        <v>28</v>
      </c>
      <c r="AM143" s="91" t="s">
        <v>28</v>
      </c>
      <c r="AP143" s="134"/>
    </row>
    <row r="144" spans="2:44" x14ac:dyDescent="0.2">
      <c r="B144" s="135" t="s">
        <v>40</v>
      </c>
      <c r="C144" s="3">
        <v>43191</v>
      </c>
      <c r="D144" s="23">
        <v>6.8872922139329624</v>
      </c>
      <c r="E144" s="23">
        <v>21.963136293426825</v>
      </c>
      <c r="F144" s="24">
        <v>3519434</v>
      </c>
      <c r="G144" s="24">
        <v>3664629</v>
      </c>
      <c r="H144" s="59">
        <v>0.87558847390986005</v>
      </c>
      <c r="I144" s="24">
        <v>500073</v>
      </c>
      <c r="J144" s="24">
        <v>529885</v>
      </c>
      <c r="K144" s="24">
        <v>2880</v>
      </c>
      <c r="L144" s="24">
        <v>3044</v>
      </c>
      <c r="M144" s="25">
        <v>7.165057804352623E-4</v>
      </c>
      <c r="N144" s="94" t="s">
        <v>28</v>
      </c>
      <c r="O144" s="94" t="s">
        <v>28</v>
      </c>
      <c r="P144" s="94" t="s">
        <v>28</v>
      </c>
      <c r="Q144" s="94" t="s">
        <v>28</v>
      </c>
      <c r="R144" s="111">
        <v>4019507</v>
      </c>
      <c r="S144" s="111">
        <f>R144+([1]Inc!DC135)</f>
        <v>4194514</v>
      </c>
      <c r="T144" s="62">
        <v>10.118326651192234</v>
      </c>
      <c r="U144" s="62">
        <v>35.809036939313984</v>
      </c>
      <c r="V144" s="61">
        <v>205679</v>
      </c>
      <c r="W144" s="30">
        <v>1188</v>
      </c>
      <c r="X144" s="61">
        <v>285578</v>
      </c>
      <c r="Y144" s="61">
        <v>292857.20984278881</v>
      </c>
      <c r="Z144" s="65">
        <v>5.8694599217572438</v>
      </c>
      <c r="AA144" s="65">
        <v>24.829878149184914</v>
      </c>
      <c r="AB144" s="24">
        <v>886504</v>
      </c>
      <c r="AC144" s="24">
        <v>1251</v>
      </c>
      <c r="AD144" s="24">
        <v>1004142</v>
      </c>
      <c r="AE144" s="24">
        <v>1035238.2631578947</v>
      </c>
      <c r="AF144" s="24">
        <v>1640427</v>
      </c>
      <c r="AG144" s="24">
        <v>1693039.9496468443</v>
      </c>
      <c r="AI144" s="93" t="s">
        <v>28</v>
      </c>
      <c r="AJ144" s="93" t="s">
        <v>28</v>
      </c>
      <c r="AK144" s="94" t="s">
        <v>28</v>
      </c>
      <c r="AL144" s="94" t="s">
        <v>28</v>
      </c>
      <c r="AM144" s="94" t="s">
        <v>28</v>
      </c>
      <c r="AP144" s="134"/>
    </row>
    <row r="145" spans="2:42" x14ac:dyDescent="0.2">
      <c r="B145" s="135"/>
      <c r="C145" s="4">
        <v>43221</v>
      </c>
      <c r="D145" s="26">
        <v>6.8837500366263571</v>
      </c>
      <c r="E145" s="26">
        <v>21.521468793815608</v>
      </c>
      <c r="F145" s="27">
        <v>3604707</v>
      </c>
      <c r="G145" s="27">
        <v>3762039</v>
      </c>
      <c r="H145" s="47">
        <v>0.88136003072907965</v>
      </c>
      <c r="I145" s="27">
        <v>485230</v>
      </c>
      <c r="J145" s="27">
        <v>515383</v>
      </c>
      <c r="K145" s="27">
        <v>3100</v>
      </c>
      <c r="L145" s="27">
        <v>3264</v>
      </c>
      <c r="M145" s="28">
        <v>7.5795788541486086E-4</v>
      </c>
      <c r="N145" s="103" t="s">
        <v>28</v>
      </c>
      <c r="O145" s="103" t="s">
        <v>28</v>
      </c>
      <c r="P145" s="103" t="s">
        <v>28</v>
      </c>
      <c r="Q145" s="103" t="s">
        <v>28</v>
      </c>
      <c r="R145" s="112">
        <v>4089937</v>
      </c>
      <c r="S145" s="112">
        <f>R145+([1]Inc!DC136)</f>
        <v>4277422</v>
      </c>
      <c r="T145" s="29">
        <v>10.010876256925918</v>
      </c>
      <c r="U145" s="29">
        <v>35.869451783355338</v>
      </c>
      <c r="V145" s="55">
        <v>226925</v>
      </c>
      <c r="W145" s="30">
        <v>1289</v>
      </c>
      <c r="X145" s="55">
        <v>306502</v>
      </c>
      <c r="Y145" s="55">
        <v>315440.72033492825</v>
      </c>
      <c r="Z145" s="45">
        <v>5.7053054609201865</v>
      </c>
      <c r="AA145" s="45">
        <v>24.825143331321655</v>
      </c>
      <c r="AB145" s="27">
        <v>978385</v>
      </c>
      <c r="AC145" s="27">
        <v>1233</v>
      </c>
      <c r="AD145" s="27">
        <v>1092817</v>
      </c>
      <c r="AE145" s="27">
        <v>1130253.9763157894</v>
      </c>
      <c r="AF145" s="27">
        <v>1746208</v>
      </c>
      <c r="AG145" s="27">
        <v>1808559.5471291866</v>
      </c>
      <c r="AI145" s="7" t="s">
        <v>28</v>
      </c>
      <c r="AJ145" s="7" t="s">
        <v>28</v>
      </c>
      <c r="AK145" s="7" t="s">
        <v>28</v>
      </c>
      <c r="AL145" s="7" t="s">
        <v>28</v>
      </c>
      <c r="AM145" s="7" t="s">
        <v>28</v>
      </c>
      <c r="AP145" s="134"/>
    </row>
    <row r="146" spans="2:42" x14ac:dyDescent="0.2">
      <c r="B146" s="135"/>
      <c r="C146" s="4">
        <v>43252</v>
      </c>
      <c r="D146" s="26">
        <v>7.0430017479324825</v>
      </c>
      <c r="E146" s="26">
        <v>21.497268658521836</v>
      </c>
      <c r="F146" s="27">
        <v>3620601</v>
      </c>
      <c r="G146" s="27">
        <v>3777933</v>
      </c>
      <c r="H146" s="47">
        <v>0.87827929497038115</v>
      </c>
      <c r="I146" s="27">
        <v>501779</v>
      </c>
      <c r="J146" s="27">
        <v>531932</v>
      </c>
      <c r="K146" s="27">
        <v>3516</v>
      </c>
      <c r="L146" s="27">
        <v>3680</v>
      </c>
      <c r="M146" s="28">
        <v>8.5290536049563599E-4</v>
      </c>
      <c r="N146" s="103" t="s">
        <v>28</v>
      </c>
      <c r="O146" s="103" t="s">
        <v>28</v>
      </c>
      <c r="P146" s="103" t="s">
        <v>28</v>
      </c>
      <c r="Q146" s="103" t="s">
        <v>28</v>
      </c>
      <c r="R146" s="112">
        <v>4122380</v>
      </c>
      <c r="S146" s="112">
        <f>R146+([1]Inc!DC137)</f>
        <v>4309865</v>
      </c>
      <c r="T146" s="29">
        <v>9.9571818850478095</v>
      </c>
      <c r="U146" s="29">
        <v>36.176785714285721</v>
      </c>
      <c r="V146" s="55">
        <v>222643</v>
      </c>
      <c r="W146" s="30">
        <v>1349</v>
      </c>
      <c r="X146" s="55">
        <v>302608</v>
      </c>
      <c r="Y146" s="55">
        <v>311546.72033492825</v>
      </c>
      <c r="Z146" s="45">
        <v>5.900454750693414</v>
      </c>
      <c r="AA146" s="45">
        <v>24.915618598934849</v>
      </c>
      <c r="AB146" s="27">
        <v>944380</v>
      </c>
      <c r="AC146" s="27">
        <v>1264</v>
      </c>
      <c r="AD146" s="27">
        <v>1061111</v>
      </c>
      <c r="AE146" s="27">
        <v>1098547.9763157894</v>
      </c>
      <c r="AF146" s="27">
        <v>1675427</v>
      </c>
      <c r="AG146" s="27">
        <v>1737778.5471291866</v>
      </c>
      <c r="AI146" s="7" t="s">
        <v>28</v>
      </c>
      <c r="AJ146" s="7" t="s">
        <v>28</v>
      </c>
      <c r="AK146" s="7" t="s">
        <v>28</v>
      </c>
      <c r="AL146" s="7" t="s">
        <v>28</v>
      </c>
      <c r="AM146" s="7" t="s">
        <v>28</v>
      </c>
      <c r="AP146" s="134"/>
    </row>
    <row r="147" spans="2:42" x14ac:dyDescent="0.2">
      <c r="B147" s="135"/>
      <c r="C147" s="4">
        <v>43282</v>
      </c>
      <c r="D147" s="63">
        <v>7.0474101380843148</v>
      </c>
      <c r="E147" s="63">
        <v>21.549549146494105</v>
      </c>
      <c r="F147" s="60">
        <v>3630924</v>
      </c>
      <c r="G147" s="60">
        <v>3788256</v>
      </c>
      <c r="H147" s="47">
        <v>0.87803986253830169</v>
      </c>
      <c r="I147" s="60">
        <v>504337</v>
      </c>
      <c r="J147" s="60">
        <v>534490</v>
      </c>
      <c r="K147" s="27">
        <v>3464</v>
      </c>
      <c r="L147" s="27">
        <v>3628</v>
      </c>
      <c r="M147" s="28">
        <v>8.3767384936525168E-4</v>
      </c>
      <c r="N147" s="103" t="s">
        <v>28</v>
      </c>
      <c r="O147" s="103" t="s">
        <v>28</v>
      </c>
      <c r="P147" s="103" t="s">
        <v>28</v>
      </c>
      <c r="Q147" s="103" t="s">
        <v>28</v>
      </c>
      <c r="R147" s="112">
        <v>4135261</v>
      </c>
      <c r="S147" s="112">
        <f>R147+([1]Inc!DC138)</f>
        <v>4322746</v>
      </c>
      <c r="T147" s="72">
        <v>9.8756484290887734</v>
      </c>
      <c r="U147" s="71">
        <v>36.208592777085926</v>
      </c>
      <c r="V147" s="27">
        <v>226895</v>
      </c>
      <c r="W147" s="70">
        <v>1473</v>
      </c>
      <c r="X147" s="27">
        <v>306985</v>
      </c>
      <c r="Y147" s="27">
        <v>316349.37368421053</v>
      </c>
      <c r="Z147" s="63">
        <v>5.8151833333333336</v>
      </c>
      <c r="AA147" s="66">
        <v>24.494135561455561</v>
      </c>
      <c r="AB147" s="60">
        <v>966346</v>
      </c>
      <c r="AC147" s="27">
        <v>1228</v>
      </c>
      <c r="AD147" s="97">
        <v>1088288</v>
      </c>
      <c r="AE147" s="97">
        <v>1127507.6894736842</v>
      </c>
      <c r="AF147" s="97">
        <v>1714390</v>
      </c>
      <c r="AG147" s="97">
        <v>1779710.6684210526</v>
      </c>
      <c r="AI147" s="7" t="s">
        <v>28</v>
      </c>
      <c r="AJ147" s="7" t="s">
        <v>28</v>
      </c>
      <c r="AK147" s="7" t="s">
        <v>28</v>
      </c>
      <c r="AL147" s="7" t="s">
        <v>28</v>
      </c>
      <c r="AM147" s="7" t="s">
        <v>28</v>
      </c>
      <c r="AP147" s="134"/>
    </row>
    <row r="148" spans="2:42" x14ac:dyDescent="0.2">
      <c r="B148" s="135"/>
      <c r="C148" s="4">
        <v>43313</v>
      </c>
      <c r="D148" s="26">
        <v>7.542340293194953</v>
      </c>
      <c r="E148" s="26">
        <v>22.114982316534039</v>
      </c>
      <c r="F148" s="27">
        <v>3632958</v>
      </c>
      <c r="G148" s="27">
        <v>3790290</v>
      </c>
      <c r="H148" s="47">
        <v>0.87260828586334216</v>
      </c>
      <c r="I148" s="27">
        <v>530374</v>
      </c>
      <c r="J148" s="27">
        <v>560527</v>
      </c>
      <c r="K148" s="27">
        <v>3405</v>
      </c>
      <c r="L148" s="27">
        <v>3569</v>
      </c>
      <c r="M148" s="28">
        <v>8.1785454534973425E-4</v>
      </c>
      <c r="N148" s="103" t="s">
        <v>28</v>
      </c>
      <c r="O148" s="103" t="s">
        <v>28</v>
      </c>
      <c r="P148" s="103" t="s">
        <v>28</v>
      </c>
      <c r="Q148" s="103" t="s">
        <v>28</v>
      </c>
      <c r="R148" s="112">
        <v>4163332</v>
      </c>
      <c r="S148" s="112">
        <f>R148+([1]Inc!DC139)</f>
        <v>4350817</v>
      </c>
      <c r="T148" s="29">
        <v>9.7419981110294884</v>
      </c>
      <c r="U148" s="29">
        <v>36.244109589041074</v>
      </c>
      <c r="V148" s="55">
        <v>217288</v>
      </c>
      <c r="W148" s="30">
        <v>1360</v>
      </c>
      <c r="X148" s="55">
        <v>290463</v>
      </c>
      <c r="Y148" s="55">
        <v>299827.37368421053</v>
      </c>
      <c r="Z148" s="45">
        <v>5.8449507277822983</v>
      </c>
      <c r="AA148" s="45">
        <v>24.57302134095109</v>
      </c>
      <c r="AB148" s="27">
        <v>904059</v>
      </c>
      <c r="AC148" s="27">
        <v>1048</v>
      </c>
      <c r="AD148" s="27">
        <v>1015966</v>
      </c>
      <c r="AE148" s="27">
        <v>1055185.6894736842</v>
      </c>
      <c r="AF148" s="27">
        <v>1634177</v>
      </c>
      <c r="AG148" s="27">
        <v>1700161.6684210526</v>
      </c>
      <c r="AI148" s="7" t="s">
        <v>28</v>
      </c>
      <c r="AJ148" s="7" t="s">
        <v>28</v>
      </c>
      <c r="AK148" s="7" t="s">
        <v>28</v>
      </c>
      <c r="AL148" s="7" t="s">
        <v>28</v>
      </c>
      <c r="AM148" s="7" t="s">
        <v>28</v>
      </c>
      <c r="AP148" s="134"/>
    </row>
    <row r="149" spans="2:42" x14ac:dyDescent="0.2">
      <c r="B149" s="135"/>
      <c r="C149" s="4">
        <v>43344</v>
      </c>
      <c r="D149" s="26">
        <v>7.630000422026006</v>
      </c>
      <c r="E149" s="26">
        <v>22.154500709184571</v>
      </c>
      <c r="F149" s="27">
        <v>3584289</v>
      </c>
      <c r="G149" s="27">
        <v>3741621</v>
      </c>
      <c r="H149" s="47">
        <v>0.8668798541901821</v>
      </c>
      <c r="I149" s="27">
        <v>550412</v>
      </c>
      <c r="J149" s="27">
        <v>580565</v>
      </c>
      <c r="K149" s="27">
        <v>3157</v>
      </c>
      <c r="L149" s="27">
        <v>3321</v>
      </c>
      <c r="M149" s="28">
        <v>7.6353767781515525E-4</v>
      </c>
      <c r="N149" s="103" t="s">
        <v>28</v>
      </c>
      <c r="O149" s="103" t="s">
        <v>28</v>
      </c>
      <c r="P149" s="103" t="s">
        <v>28</v>
      </c>
      <c r="Q149" s="103" t="s">
        <v>28</v>
      </c>
      <c r="R149" s="112">
        <v>4134701</v>
      </c>
      <c r="S149" s="112">
        <f>R149+([1]Inc!DC140)</f>
        <v>4322186</v>
      </c>
      <c r="T149" s="29">
        <v>10.437292136036906</v>
      </c>
      <c r="U149" s="29">
        <v>36.32816840277777</v>
      </c>
      <c r="V149" s="55">
        <v>207550</v>
      </c>
      <c r="W149" s="30">
        <v>1412</v>
      </c>
      <c r="X149" s="55">
        <v>284098</v>
      </c>
      <c r="Y149" s="55">
        <v>292611.06698564591</v>
      </c>
      <c r="Z149" s="45">
        <v>6.4749792733998</v>
      </c>
      <c r="AA149" s="45">
        <v>25.661041630974815</v>
      </c>
      <c r="AB149" s="27">
        <v>880762</v>
      </c>
      <c r="AC149" s="27">
        <v>1178</v>
      </c>
      <c r="AD149" s="27">
        <v>1008884</v>
      </c>
      <c r="AE149" s="27">
        <v>1044538.2631578947</v>
      </c>
      <c r="AF149" s="27">
        <v>1553736</v>
      </c>
      <c r="AG149" s="27">
        <v>1613118.4258373205</v>
      </c>
      <c r="AI149" s="7" t="s">
        <v>28</v>
      </c>
      <c r="AJ149" s="7" t="s">
        <v>28</v>
      </c>
      <c r="AK149" s="7" t="s">
        <v>28</v>
      </c>
      <c r="AL149" s="7" t="s">
        <v>28</v>
      </c>
      <c r="AM149" s="7" t="s">
        <v>28</v>
      </c>
      <c r="AP149" s="134"/>
    </row>
    <row r="150" spans="2:42" x14ac:dyDescent="0.2">
      <c r="B150" s="135"/>
      <c r="C150" s="4">
        <v>43374</v>
      </c>
      <c r="D150" s="26">
        <v>7.0005844161989756</v>
      </c>
      <c r="E150" s="26">
        <v>21.962959827017187</v>
      </c>
      <c r="F150" s="27">
        <v>3646101</v>
      </c>
      <c r="G150" s="27">
        <v>3774507</v>
      </c>
      <c r="H150" s="47">
        <v>0.87095153716538209</v>
      </c>
      <c r="I150" s="27">
        <v>540241</v>
      </c>
      <c r="J150" s="27">
        <v>565560</v>
      </c>
      <c r="K150" s="27">
        <v>2815</v>
      </c>
      <c r="L150" s="27">
        <v>2978</v>
      </c>
      <c r="M150" s="28">
        <v>6.7242475650579911E-4</v>
      </c>
      <c r="N150" s="103" t="s">
        <v>28</v>
      </c>
      <c r="O150" s="103" t="s">
        <v>28</v>
      </c>
      <c r="P150" s="103" t="s">
        <v>28</v>
      </c>
      <c r="Q150" s="103" t="s">
        <v>28</v>
      </c>
      <c r="R150" s="87">
        <v>4186342</v>
      </c>
      <c r="S150" s="87">
        <f>R150+([1]Inc!DC141)</f>
        <v>4340067</v>
      </c>
      <c r="T150" s="29">
        <v>10.409385582970488</v>
      </c>
      <c r="U150" s="29">
        <v>36.393339100346012</v>
      </c>
      <c r="V150" s="55">
        <v>238070</v>
      </c>
      <c r="W150" s="30">
        <v>1544</v>
      </c>
      <c r="X150" s="55">
        <v>327110</v>
      </c>
      <c r="Y150" s="55">
        <v>335011.93612440192</v>
      </c>
      <c r="Z150" s="45">
        <v>6.0975894398242589</v>
      </c>
      <c r="AA150" s="45">
        <v>25.420880202474699</v>
      </c>
      <c r="AB150" s="27">
        <v>1033659</v>
      </c>
      <c r="AC150" s="27">
        <v>1525</v>
      </c>
      <c r="AD150" s="27">
        <v>1182308</v>
      </c>
      <c r="AE150" s="27">
        <v>1213004.3117224881</v>
      </c>
      <c r="AF150" s="27">
        <v>1841759</v>
      </c>
      <c r="AG150" s="27">
        <v>1897657.016985646</v>
      </c>
      <c r="AI150" s="7" t="s">
        <v>28</v>
      </c>
      <c r="AJ150" s="7" t="s">
        <v>28</v>
      </c>
      <c r="AK150" s="7" t="s">
        <v>28</v>
      </c>
      <c r="AL150" s="7" t="s">
        <v>28</v>
      </c>
      <c r="AM150" s="7" t="s">
        <v>28</v>
      </c>
      <c r="AP150" s="134"/>
    </row>
    <row r="151" spans="2:42" x14ac:dyDescent="0.2">
      <c r="B151" s="135"/>
      <c r="C151" s="4">
        <v>43405</v>
      </c>
      <c r="D151" s="26">
        <v>6.9065548036740845</v>
      </c>
      <c r="E151" s="26">
        <v>21.953842813311311</v>
      </c>
      <c r="F151" s="27">
        <v>3626281</v>
      </c>
      <c r="G151" s="27">
        <v>3754687</v>
      </c>
      <c r="H151" s="47">
        <v>0.87295157540383517</v>
      </c>
      <c r="I151" s="27">
        <v>527765</v>
      </c>
      <c r="J151" s="27">
        <v>553084</v>
      </c>
      <c r="K151" s="27">
        <v>2431</v>
      </c>
      <c r="L151" s="27">
        <v>2594</v>
      </c>
      <c r="M151" s="28">
        <v>5.8521258551301545E-4</v>
      </c>
      <c r="N151" s="103" t="s">
        <v>28</v>
      </c>
      <c r="O151" s="103" t="s">
        <v>28</v>
      </c>
      <c r="P151" s="103" t="s">
        <v>28</v>
      </c>
      <c r="Q151" s="103" t="s">
        <v>28</v>
      </c>
      <c r="R151" s="87">
        <v>4154046</v>
      </c>
      <c r="S151" s="87">
        <f>R151+([1]Inc!DC142)</f>
        <v>4307771</v>
      </c>
      <c r="T151" s="29">
        <v>9.9781443880428657</v>
      </c>
      <c r="U151" s="29">
        <v>36.327495291902082</v>
      </c>
      <c r="V151" s="55">
        <v>234334</v>
      </c>
      <c r="W151" s="30">
        <v>1399</v>
      </c>
      <c r="X151" s="55">
        <v>321946</v>
      </c>
      <c r="Y151" s="55">
        <v>329504.37368421053</v>
      </c>
      <c r="Z151" s="45">
        <v>5.980126746317719</v>
      </c>
      <c r="AA151" s="45">
        <v>25.707858719646786</v>
      </c>
      <c r="AB151" s="27">
        <v>1015164</v>
      </c>
      <c r="AC151" s="27">
        <v>1312</v>
      </c>
      <c r="AD151" s="27">
        <v>1162783</v>
      </c>
      <c r="AE151" s="27">
        <v>1192144.6894736842</v>
      </c>
      <c r="AF151" s="27">
        <v>1757848</v>
      </c>
      <c r="AG151" s="27">
        <v>1811315.6684210526</v>
      </c>
      <c r="AI151" s="7" t="s">
        <v>28</v>
      </c>
      <c r="AJ151" s="7" t="s">
        <v>28</v>
      </c>
      <c r="AK151" s="7" t="s">
        <v>28</v>
      </c>
      <c r="AL151" s="7" t="s">
        <v>28</v>
      </c>
      <c r="AM151" s="7" t="s">
        <v>28</v>
      </c>
      <c r="AP151" s="134"/>
    </row>
    <row r="152" spans="2:42" x14ac:dyDescent="0.2">
      <c r="B152" s="135"/>
      <c r="C152" s="4">
        <v>43435</v>
      </c>
      <c r="D152" s="26">
        <v>7.5879574348528482</v>
      </c>
      <c r="E152" s="26">
        <v>22.669266451195874</v>
      </c>
      <c r="F152" s="27">
        <v>3595561</v>
      </c>
      <c r="G152" s="27">
        <v>3704631</v>
      </c>
      <c r="H152" s="47">
        <v>0.86606863058939598</v>
      </c>
      <c r="I152" s="27">
        <v>556028</v>
      </c>
      <c r="J152" s="27">
        <v>580177</v>
      </c>
      <c r="K152" s="27">
        <v>2237</v>
      </c>
      <c r="L152" s="27">
        <v>2400</v>
      </c>
      <c r="M152" s="28">
        <v>5.3882983118030232E-4</v>
      </c>
      <c r="N152" s="103" t="s">
        <v>28</v>
      </c>
      <c r="O152" s="103" t="s">
        <v>28</v>
      </c>
      <c r="P152" s="103" t="s">
        <v>28</v>
      </c>
      <c r="Q152" s="103" t="s">
        <v>28</v>
      </c>
      <c r="R152" s="87">
        <v>4151589</v>
      </c>
      <c r="S152" s="87">
        <f>R152+([1]Inc!DC143)</f>
        <v>4284808</v>
      </c>
      <c r="T152" s="29">
        <v>9.2270782749450806</v>
      </c>
      <c r="U152" s="29">
        <v>35.006466610312756</v>
      </c>
      <c r="V152" s="55">
        <v>191452</v>
      </c>
      <c r="W152" s="30">
        <v>946</v>
      </c>
      <c r="X152" s="55">
        <v>255761</v>
      </c>
      <c r="Y152" s="55">
        <v>260492.23636363636</v>
      </c>
      <c r="Z152" s="45">
        <v>5.6147373434678203</v>
      </c>
      <c r="AA152" s="45">
        <v>25.311892041267495</v>
      </c>
      <c r="AB152" s="27">
        <v>823320</v>
      </c>
      <c r="AC152" s="27">
        <v>861</v>
      </c>
      <c r="AD152" s="27">
        <v>933564</v>
      </c>
      <c r="AE152" s="27">
        <v>953033.72272727278</v>
      </c>
      <c r="AF152" s="27">
        <v>1431137</v>
      </c>
      <c r="AG152" s="27">
        <v>1467814.5727272728</v>
      </c>
      <c r="AI152" s="7" t="s">
        <v>28</v>
      </c>
      <c r="AJ152" s="7" t="s">
        <v>28</v>
      </c>
      <c r="AK152" s="7" t="s">
        <v>28</v>
      </c>
      <c r="AL152" s="7" t="s">
        <v>28</v>
      </c>
      <c r="AM152" s="7" t="s">
        <v>28</v>
      </c>
      <c r="AP152" s="134"/>
    </row>
    <row r="153" spans="2:42" x14ac:dyDescent="0.2">
      <c r="B153" s="135"/>
      <c r="C153" s="4">
        <v>43466</v>
      </c>
      <c r="D153" s="26">
        <v>7.7564267612544278</v>
      </c>
      <c r="E153" s="26">
        <v>22.52098976921247</v>
      </c>
      <c r="F153" s="27">
        <v>3619513</v>
      </c>
      <c r="G153" s="27">
        <v>3694930</v>
      </c>
      <c r="H153" s="47">
        <v>0.86743498514856943</v>
      </c>
      <c r="I153" s="27">
        <v>553149</v>
      </c>
      <c r="J153" s="27">
        <v>573726</v>
      </c>
      <c r="K153" s="27">
        <v>2169</v>
      </c>
      <c r="L153" s="27">
        <v>2328</v>
      </c>
      <c r="M153" s="28">
        <v>5.1981205283341909E-4</v>
      </c>
      <c r="N153" s="103" t="s">
        <v>28</v>
      </c>
      <c r="O153" s="103" t="s">
        <v>28</v>
      </c>
      <c r="P153" s="103" t="s">
        <v>28</v>
      </c>
      <c r="Q153" s="103" t="s">
        <v>28</v>
      </c>
      <c r="R153" s="87">
        <v>4172662</v>
      </c>
      <c r="S153" s="87">
        <f>R153+([1]Inc!DC144)</f>
        <v>4268656</v>
      </c>
      <c r="T153" s="29">
        <v>10.730330246047338</v>
      </c>
      <c r="U153" s="29">
        <v>36.924318049912927</v>
      </c>
      <c r="V153" s="55">
        <v>229259</v>
      </c>
      <c r="W153" s="30">
        <v>1293</v>
      </c>
      <c r="X153" s="55">
        <v>317121</v>
      </c>
      <c r="Y153" s="55">
        <v>320181.4736842105</v>
      </c>
      <c r="Z153" s="45">
        <v>6.7082852781546816</v>
      </c>
      <c r="AA153" s="45">
        <v>26.452501516070338</v>
      </c>
      <c r="AB153" s="27">
        <v>1031973</v>
      </c>
      <c r="AC153" s="27">
        <v>1632</v>
      </c>
      <c r="AD153" s="27">
        <v>1183632</v>
      </c>
      <c r="AE153" s="27">
        <v>1198155.7894736843</v>
      </c>
      <c r="AF153" s="27">
        <v>1794128</v>
      </c>
      <c r="AG153" s="27">
        <v>1822633.3684210526</v>
      </c>
      <c r="AI153" s="7" t="s">
        <v>28</v>
      </c>
      <c r="AJ153" s="7" t="s">
        <v>28</v>
      </c>
      <c r="AK153" s="7" t="s">
        <v>28</v>
      </c>
      <c r="AL153" s="7" t="s">
        <v>28</v>
      </c>
      <c r="AM153" s="7" t="s">
        <v>28</v>
      </c>
      <c r="AP153" s="134"/>
    </row>
    <row r="154" spans="2:42" x14ac:dyDescent="0.2">
      <c r="B154" s="135"/>
      <c r="C154" s="4">
        <v>43497</v>
      </c>
      <c r="D154" s="26">
        <v>6.6915723275836179</v>
      </c>
      <c r="E154" s="26">
        <v>22.064439649285738</v>
      </c>
      <c r="F154" s="27">
        <v>3604256</v>
      </c>
      <c r="G154" s="27">
        <v>3728402</v>
      </c>
      <c r="H154" s="47">
        <v>0.86972980929560273</v>
      </c>
      <c r="I154" s="27">
        <v>539854</v>
      </c>
      <c r="J154" s="27">
        <v>577655</v>
      </c>
      <c r="K154" s="27">
        <v>1962</v>
      </c>
      <c r="L154" s="27">
        <v>2188</v>
      </c>
      <c r="M154" s="28">
        <v>4.7344303119367003E-4</v>
      </c>
      <c r="N154" s="103" t="s">
        <v>28</v>
      </c>
      <c r="O154" s="103" t="s">
        <v>28</v>
      </c>
      <c r="P154" s="103" t="s">
        <v>28</v>
      </c>
      <c r="Q154" s="103" t="s">
        <v>28</v>
      </c>
      <c r="R154" s="87">
        <v>4144110</v>
      </c>
      <c r="S154" s="87">
        <f>R154+([1]Inc!DC145)</f>
        <v>4306057</v>
      </c>
      <c r="T154" s="29">
        <v>10.763067292644758</v>
      </c>
      <c r="U154" s="29">
        <v>36.78868368032235</v>
      </c>
      <c r="V154" s="55">
        <v>204859</v>
      </c>
      <c r="W154" s="30">
        <v>1071</v>
      </c>
      <c r="X154" s="55">
        <v>284212</v>
      </c>
      <c r="Y154" s="55">
        <v>292656.97607655503</v>
      </c>
      <c r="Z154" s="45">
        <v>5.831694451680125</v>
      </c>
      <c r="AA154" s="45">
        <v>26.106089176978976</v>
      </c>
      <c r="AB154" s="27">
        <v>903945</v>
      </c>
      <c r="AC154" s="27">
        <v>1058</v>
      </c>
      <c r="AD154" s="27">
        <v>1033312</v>
      </c>
      <c r="AE154" s="27">
        <v>1059070.8995215311</v>
      </c>
      <c r="AF154" s="27">
        <v>1638322</v>
      </c>
      <c r="AG154" s="27">
        <v>1686078.6985645932</v>
      </c>
      <c r="AI154" s="7" t="s">
        <v>28</v>
      </c>
      <c r="AJ154" s="7" t="s">
        <v>28</v>
      </c>
      <c r="AK154" s="7" t="s">
        <v>28</v>
      </c>
      <c r="AL154" s="7" t="s">
        <v>28</v>
      </c>
      <c r="AM154" s="7" t="s">
        <v>28</v>
      </c>
      <c r="AP154" s="134"/>
    </row>
    <row r="155" spans="2:42" x14ac:dyDescent="0.2">
      <c r="B155" s="135"/>
      <c r="C155" s="5">
        <v>43525</v>
      </c>
      <c r="D155" s="20">
        <v>6.8798225073379351</v>
      </c>
      <c r="E155" s="20">
        <v>22.296221764843821</v>
      </c>
      <c r="F155" s="21">
        <v>3670437</v>
      </c>
      <c r="G155" s="21">
        <v>3751162</v>
      </c>
      <c r="H155" s="44">
        <v>0.86701584111546848</v>
      </c>
      <c r="I155" s="21">
        <v>562977</v>
      </c>
      <c r="J155" s="21">
        <v>594305</v>
      </c>
      <c r="K155" s="21">
        <v>1154</v>
      </c>
      <c r="L155" s="21">
        <v>1377</v>
      </c>
      <c r="M155" s="22">
        <v>2.7259323090063955E-4</v>
      </c>
      <c r="N155" s="91" t="s">
        <v>28</v>
      </c>
      <c r="O155" s="91" t="s">
        <v>28</v>
      </c>
      <c r="P155" s="91" t="s">
        <v>28</v>
      </c>
      <c r="Q155" s="91" t="s">
        <v>28</v>
      </c>
      <c r="R155" s="88">
        <v>4233414</v>
      </c>
      <c r="S155" s="88">
        <f>R155+([1]Inc!DC146)</f>
        <v>4345467</v>
      </c>
      <c r="T155" s="31">
        <v>10.263161349612709</v>
      </c>
      <c r="U155" s="31">
        <v>37.444862795149952</v>
      </c>
      <c r="V155" s="56">
        <v>218308</v>
      </c>
      <c r="W155" s="56">
        <v>1385</v>
      </c>
      <c r="X155" s="56">
        <v>305356</v>
      </c>
      <c r="Y155" s="56">
        <v>314080.32942583732</v>
      </c>
      <c r="Z155" s="48">
        <v>5.6348780881640561</v>
      </c>
      <c r="AA155" s="48">
        <v>25.568503626616202</v>
      </c>
      <c r="AB155" s="21">
        <v>959981</v>
      </c>
      <c r="AC155" s="21">
        <v>1325</v>
      </c>
      <c r="AD155" s="21">
        <v>1095701</v>
      </c>
      <c r="AE155" s="21">
        <v>1126052.0035885167</v>
      </c>
      <c r="AF155" s="21">
        <v>1741493</v>
      </c>
      <c r="AG155" s="21">
        <v>1786535.392583732</v>
      </c>
      <c r="AI155" s="90" t="s">
        <v>28</v>
      </c>
      <c r="AJ155" s="90" t="s">
        <v>28</v>
      </c>
      <c r="AK155" s="91" t="s">
        <v>28</v>
      </c>
      <c r="AL155" s="91" t="s">
        <v>28</v>
      </c>
      <c r="AM155" s="91" t="s">
        <v>28</v>
      </c>
      <c r="AP155" s="134"/>
    </row>
    <row r="156" spans="2:42" x14ac:dyDescent="0.2">
      <c r="B156" s="135" t="s">
        <v>41</v>
      </c>
      <c r="C156" s="3">
        <v>43556</v>
      </c>
      <c r="D156" s="23">
        <v>7.2451366501365229</v>
      </c>
      <c r="E156" s="23">
        <v>22.578624948934234</v>
      </c>
      <c r="F156" s="24">
        <v>3718168</v>
      </c>
      <c r="G156" s="24">
        <v>3798893</v>
      </c>
      <c r="H156" s="59">
        <v>0.8651789580672431</v>
      </c>
      <c r="I156" s="24">
        <v>579403</v>
      </c>
      <c r="J156" s="24">
        <v>610731</v>
      </c>
      <c r="K156" s="24">
        <v>1047</v>
      </c>
      <c r="L156" s="24">
        <v>1270</v>
      </c>
      <c r="M156" s="25">
        <v>2.4362599245015382E-4</v>
      </c>
      <c r="N156" s="94" t="s">
        <v>28</v>
      </c>
      <c r="O156" s="94" t="s">
        <v>28</v>
      </c>
      <c r="P156" s="94" t="s">
        <v>28</v>
      </c>
      <c r="Q156" s="94" t="s">
        <v>28</v>
      </c>
      <c r="R156" s="111">
        <v>4297571</v>
      </c>
      <c r="S156" s="111">
        <f>R156+([1]Inc!DC147)</f>
        <v>4409624</v>
      </c>
      <c r="T156" s="62">
        <v>9.9757510729613728</v>
      </c>
      <c r="U156" s="62">
        <v>37.181177671885614</v>
      </c>
      <c r="V156" s="61">
        <v>200499</v>
      </c>
      <c r="W156" s="30">
        <v>727</v>
      </c>
      <c r="X156" s="61">
        <v>280209</v>
      </c>
      <c r="Y156" s="61">
        <v>288517.88516746409</v>
      </c>
      <c r="Z156" s="65">
        <v>5.7610153094130823</v>
      </c>
      <c r="AA156" s="65">
        <v>25.662918184829405</v>
      </c>
      <c r="AB156" s="24">
        <v>916599</v>
      </c>
      <c r="AC156" s="24">
        <v>911</v>
      </c>
      <c r="AD156" s="24">
        <v>1046015</v>
      </c>
      <c r="AE156" s="24">
        <v>1074920.7177033492</v>
      </c>
      <c r="AF156" s="24">
        <v>1656081</v>
      </c>
      <c r="AG156" s="24">
        <v>1698978.5167464116</v>
      </c>
      <c r="AI156" s="93" t="s">
        <v>28</v>
      </c>
      <c r="AJ156" s="93" t="s">
        <v>28</v>
      </c>
      <c r="AK156" s="94" t="s">
        <v>28</v>
      </c>
      <c r="AL156" s="94" t="s">
        <v>28</v>
      </c>
      <c r="AM156" s="94" t="s">
        <v>28</v>
      </c>
      <c r="AP156" s="134"/>
    </row>
    <row r="157" spans="2:42" x14ac:dyDescent="0.2">
      <c r="B157" s="135"/>
      <c r="C157" s="4">
        <v>43586</v>
      </c>
      <c r="D157" s="26">
        <v>7.7312390851515982</v>
      </c>
      <c r="E157" s="26">
        <v>22.972611798531606</v>
      </c>
      <c r="F157" s="27">
        <v>3809456</v>
      </c>
      <c r="G157" s="27">
        <v>3890181</v>
      </c>
      <c r="H157" s="47">
        <v>0.8686098183342974</v>
      </c>
      <c r="I157" s="27">
        <v>576237</v>
      </c>
      <c r="J157" s="27">
        <v>607565</v>
      </c>
      <c r="K157" s="27">
        <v>1032</v>
      </c>
      <c r="L157" s="27">
        <v>1255</v>
      </c>
      <c r="M157" s="28">
        <f t="shared" ref="M157:M178" si="0">K157/R157</f>
        <v>2.3531058831523319E-4</v>
      </c>
      <c r="N157" s="103" t="s">
        <v>28</v>
      </c>
      <c r="O157" s="103" t="s">
        <v>28</v>
      </c>
      <c r="P157" s="103" t="s">
        <v>28</v>
      </c>
      <c r="Q157" s="103" t="s">
        <v>28</v>
      </c>
      <c r="R157" s="112">
        <v>4385693</v>
      </c>
      <c r="S157" s="112">
        <f>R157+([1]Inc!DC148)</f>
        <v>4497746</v>
      </c>
      <c r="T157" s="29">
        <v>10.31091658084449</v>
      </c>
      <c r="U157" s="29">
        <v>37.220821823204417</v>
      </c>
      <c r="V157" s="55">
        <v>215462</v>
      </c>
      <c r="W157" s="30">
        <v>736</v>
      </c>
      <c r="X157" s="55">
        <v>295881</v>
      </c>
      <c r="Y157" s="55">
        <v>304605.32942583732</v>
      </c>
      <c r="Z157" s="45">
        <v>6.2856602590119177</v>
      </c>
      <c r="AA157" s="45">
        <v>26.00435290193462</v>
      </c>
      <c r="AB157" s="27">
        <v>971840</v>
      </c>
      <c r="AC157" s="27">
        <v>922</v>
      </c>
      <c r="AD157" s="27">
        <v>1102958</v>
      </c>
      <c r="AE157" s="27">
        <v>1133309.0035885167</v>
      </c>
      <c r="AF157" s="27">
        <v>1755805</v>
      </c>
      <c r="AG157" s="27">
        <v>1800847.392583732</v>
      </c>
      <c r="AI157" s="7" t="s">
        <v>28</v>
      </c>
      <c r="AJ157" s="7" t="s">
        <v>28</v>
      </c>
      <c r="AK157" s="7" t="s">
        <v>28</v>
      </c>
      <c r="AL157" s="7" t="s">
        <v>28</v>
      </c>
      <c r="AM157" s="7" t="s">
        <v>28</v>
      </c>
      <c r="AP157" s="134"/>
    </row>
    <row r="158" spans="2:42" x14ac:dyDescent="0.2">
      <c r="B158" s="135"/>
      <c r="C158" s="4">
        <v>43617</v>
      </c>
      <c r="D158" s="26">
        <v>7.4921036978788615</v>
      </c>
      <c r="E158" s="26">
        <v>22.398724551454873</v>
      </c>
      <c r="F158" s="27">
        <v>3794158</v>
      </c>
      <c r="G158" s="27">
        <v>3874883</v>
      </c>
      <c r="H158" s="47">
        <v>0.8632413293817911</v>
      </c>
      <c r="I158" s="27">
        <v>601088</v>
      </c>
      <c r="J158" s="27">
        <v>632416</v>
      </c>
      <c r="K158" s="27">
        <v>1089</v>
      </c>
      <c r="L158" s="27">
        <v>1312</v>
      </c>
      <c r="M158" s="28">
        <f t="shared" si="0"/>
        <v>2.4776770173956134E-4</v>
      </c>
      <c r="N158" s="103" t="s">
        <v>28</v>
      </c>
      <c r="O158" s="103" t="s">
        <v>28</v>
      </c>
      <c r="P158" s="103" t="s">
        <v>28</v>
      </c>
      <c r="Q158" s="103" t="s">
        <v>28</v>
      </c>
      <c r="R158" s="112">
        <v>4395246</v>
      </c>
      <c r="S158" s="112">
        <f>R158+([1]Inc!DC149)</f>
        <v>4507299</v>
      </c>
      <c r="T158" s="29">
        <v>10.619148038802193</v>
      </c>
      <c r="U158" s="29">
        <v>37.252886904761894</v>
      </c>
      <c r="V158" s="55">
        <v>208528</v>
      </c>
      <c r="W158" s="30">
        <v>763</v>
      </c>
      <c r="X158" s="55">
        <v>289203</v>
      </c>
      <c r="Y158" s="55">
        <v>296253.70334928232</v>
      </c>
      <c r="Z158" s="45">
        <v>6.2498869596672089</v>
      </c>
      <c r="AA158" s="45">
        <v>26.52144483362521</v>
      </c>
      <c r="AB158" s="27">
        <v>929326</v>
      </c>
      <c r="AC158" s="27">
        <v>867</v>
      </c>
      <c r="AD158" s="27">
        <v>1064501</v>
      </c>
      <c r="AE158" s="27">
        <v>1093406.7177033492</v>
      </c>
      <c r="AF158" s="27">
        <v>1641179</v>
      </c>
      <c r="AG158" s="27">
        <v>1684076.5167464116</v>
      </c>
      <c r="AI158" s="7" t="s">
        <v>28</v>
      </c>
      <c r="AJ158" s="7" t="s">
        <v>28</v>
      </c>
      <c r="AK158" s="7" t="s">
        <v>28</v>
      </c>
      <c r="AL158" s="7" t="s">
        <v>28</v>
      </c>
      <c r="AM158" s="7" t="s">
        <v>28</v>
      </c>
      <c r="AP158" s="134"/>
    </row>
    <row r="159" spans="2:42" x14ac:dyDescent="0.2">
      <c r="B159" s="135"/>
      <c r="C159" s="4">
        <v>43647</v>
      </c>
      <c r="D159" s="63">
        <v>7.3473926043178119</v>
      </c>
      <c r="E159" s="63">
        <v>22.692097809711438</v>
      </c>
      <c r="F159" s="60">
        <v>3752114</v>
      </c>
      <c r="G159" s="60">
        <v>3865541</v>
      </c>
      <c r="H159" s="47">
        <v>0.85810306437772954</v>
      </c>
      <c r="I159" s="60">
        <v>620454</v>
      </c>
      <c r="J159" s="60">
        <v>657354</v>
      </c>
      <c r="K159" s="27">
        <v>1032</v>
      </c>
      <c r="L159" s="27">
        <v>1264</v>
      </c>
      <c r="M159" s="28">
        <f t="shared" si="0"/>
        <v>2.3601691271582284E-4</v>
      </c>
      <c r="N159" s="103" t="s">
        <v>28</v>
      </c>
      <c r="O159" s="103" t="s">
        <v>28</v>
      </c>
      <c r="P159" s="103" t="s">
        <v>28</v>
      </c>
      <c r="Q159" s="103" t="s">
        <v>28</v>
      </c>
      <c r="R159" s="112">
        <v>4372568</v>
      </c>
      <c r="S159" s="112">
        <f>R159+([1]Inc!DC150)</f>
        <v>4522895</v>
      </c>
      <c r="T159" s="72">
        <v>10.173865259918673</v>
      </c>
      <c r="U159" s="71">
        <v>37.42582199546483</v>
      </c>
      <c r="V159" s="27">
        <v>226152</v>
      </c>
      <c r="W159" s="70">
        <v>902</v>
      </c>
      <c r="X159" s="27">
        <v>314280</v>
      </c>
      <c r="Y159" s="27">
        <v>324941.30885167466</v>
      </c>
      <c r="Z159" s="63">
        <v>6.085857716580608</v>
      </c>
      <c r="AA159" s="66">
        <v>25.842377332411868</v>
      </c>
      <c r="AB159" s="60">
        <v>1022871</v>
      </c>
      <c r="AC159" s="27">
        <v>932</v>
      </c>
      <c r="AD159" s="97">
        <v>1179146</v>
      </c>
      <c r="AE159" s="97">
        <v>1225994.3753588516</v>
      </c>
      <c r="AF159" s="97">
        <v>1801797</v>
      </c>
      <c r="AG159" s="97">
        <v>1868204.3442583731</v>
      </c>
      <c r="AI159" s="7" t="s">
        <v>28</v>
      </c>
      <c r="AJ159" s="7" t="s">
        <v>28</v>
      </c>
      <c r="AK159" s="7" t="s">
        <v>28</v>
      </c>
      <c r="AL159" s="7" t="s">
        <v>28</v>
      </c>
      <c r="AM159" s="7" t="s">
        <v>28</v>
      </c>
      <c r="AP159" s="134"/>
    </row>
    <row r="160" spans="2:42" x14ac:dyDescent="0.2">
      <c r="B160" s="135"/>
      <c r="C160" s="4">
        <v>43678</v>
      </c>
      <c r="D160" s="26">
        <v>8.0244888189837926</v>
      </c>
      <c r="E160" s="26">
        <v>23.652895481515298</v>
      </c>
      <c r="F160" s="27">
        <v>3745921</v>
      </c>
      <c r="G160" s="27">
        <v>3859348</v>
      </c>
      <c r="H160" s="47">
        <v>0.84980753018854061</v>
      </c>
      <c r="I160" s="27">
        <v>662043</v>
      </c>
      <c r="J160" s="27">
        <v>698943</v>
      </c>
      <c r="K160" s="27">
        <v>1236</v>
      </c>
      <c r="L160" s="27">
        <v>1468</v>
      </c>
      <c r="M160" s="28">
        <f t="shared" si="0"/>
        <v>2.8040156407810953E-4</v>
      </c>
      <c r="N160" s="103" t="s">
        <v>28</v>
      </c>
      <c r="O160" s="103" t="s">
        <v>28</v>
      </c>
      <c r="P160" s="103" t="s">
        <v>28</v>
      </c>
      <c r="Q160" s="103" t="s">
        <v>28</v>
      </c>
      <c r="R160" s="112">
        <v>4407964</v>
      </c>
      <c r="S160" s="112">
        <f>R160+([1]Inc!DC151)</f>
        <v>4558291</v>
      </c>
      <c r="T160" s="29">
        <v>10.024414755261292</v>
      </c>
      <c r="U160" s="29">
        <v>37.586090225563908</v>
      </c>
      <c r="V160" s="55">
        <v>197404</v>
      </c>
      <c r="W160" s="30">
        <v>738</v>
      </c>
      <c r="X160" s="55">
        <v>275267</v>
      </c>
      <c r="Y160" s="55">
        <v>286018.36895152903</v>
      </c>
      <c r="Z160" s="45">
        <v>6.0638840630703932</v>
      </c>
      <c r="AA160" s="45">
        <v>26.219974160206711</v>
      </c>
      <c r="AB160" s="27">
        <v>867487</v>
      </c>
      <c r="AC160" s="27">
        <v>784</v>
      </c>
      <c r="AD160" s="27">
        <v>1006145</v>
      </c>
      <c r="AE160" s="27">
        <v>1048919.6035885168</v>
      </c>
      <c r="AF160" s="27">
        <v>1577132</v>
      </c>
      <c r="AG160" s="27">
        <v>1637764.7925837322</v>
      </c>
      <c r="AI160" s="7" t="s">
        <v>28</v>
      </c>
      <c r="AJ160" s="7" t="s">
        <v>28</v>
      </c>
      <c r="AK160" s="7" t="s">
        <v>28</v>
      </c>
      <c r="AL160" s="7" t="s">
        <v>28</v>
      </c>
      <c r="AM160" s="7" t="s">
        <v>28</v>
      </c>
      <c r="AP160" s="134"/>
    </row>
    <row r="161" spans="2:42" x14ac:dyDescent="0.2">
      <c r="B161" s="135"/>
      <c r="C161" s="4">
        <v>43709</v>
      </c>
      <c r="D161" s="26">
        <v>7.9924375818321369</v>
      </c>
      <c r="E161" s="26">
        <v>23.908412415269364</v>
      </c>
      <c r="F161" s="27">
        <v>3744771</v>
      </c>
      <c r="G161" s="27">
        <v>3858198</v>
      </c>
      <c r="H161" s="47">
        <v>0.8478311515156729</v>
      </c>
      <c r="I161" s="27">
        <v>672112</v>
      </c>
      <c r="J161" s="27">
        <v>709012</v>
      </c>
      <c r="K161" s="27">
        <v>1305</v>
      </c>
      <c r="L161" s="27">
        <v>1537</v>
      </c>
      <c r="M161" s="28">
        <f t="shared" si="0"/>
        <v>2.954572262837843E-4</v>
      </c>
      <c r="N161" s="103" t="s">
        <v>28</v>
      </c>
      <c r="O161" s="103" t="s">
        <v>28</v>
      </c>
      <c r="P161" s="103" t="s">
        <v>28</v>
      </c>
      <c r="Q161" s="103" t="s">
        <v>28</v>
      </c>
      <c r="R161" s="112">
        <v>4416883</v>
      </c>
      <c r="S161" s="112">
        <f>R161+([1]Inc!DC152)</f>
        <v>4567210</v>
      </c>
      <c r="T161" s="29">
        <v>10.714812405118195</v>
      </c>
      <c r="U161" s="29">
        <v>38.444800332778676</v>
      </c>
      <c r="V161" s="55">
        <v>204011</v>
      </c>
      <c r="W161" s="30">
        <v>910</v>
      </c>
      <c r="X161" s="55">
        <v>288230</v>
      </c>
      <c r="Y161" s="55">
        <v>297964.23851674644</v>
      </c>
      <c r="Z161" s="45">
        <v>6.8102749699284617</v>
      </c>
      <c r="AA161" s="45">
        <v>27.462476280834906</v>
      </c>
      <c r="AB161" s="27">
        <v>919697</v>
      </c>
      <c r="AC161" s="27">
        <v>925</v>
      </c>
      <c r="AD161" s="27">
        <v>1080810</v>
      </c>
      <c r="AE161" s="27">
        <v>1123584.6035885168</v>
      </c>
      <c r="AF161" s="27">
        <v>1637851</v>
      </c>
      <c r="AG161" s="27">
        <v>1698483.7925837322</v>
      </c>
      <c r="AI161" s="7" t="s">
        <v>28</v>
      </c>
      <c r="AJ161" s="7" t="s">
        <v>28</v>
      </c>
      <c r="AK161" s="7" t="s">
        <v>28</v>
      </c>
      <c r="AL161" s="7" t="s">
        <v>28</v>
      </c>
      <c r="AM161" s="7" t="s">
        <v>28</v>
      </c>
      <c r="AP161" s="134"/>
    </row>
    <row r="162" spans="2:42" x14ac:dyDescent="0.2">
      <c r="B162" s="135"/>
      <c r="C162" s="10">
        <v>43739</v>
      </c>
      <c r="D162" s="26">
        <v>7.5591933433491274</v>
      </c>
      <c r="E162" s="26">
        <v>23.743890389474601</v>
      </c>
      <c r="F162" s="27">
        <v>3763231</v>
      </c>
      <c r="G162" s="27">
        <v>3876658</v>
      </c>
      <c r="H162" s="47">
        <v>0.84664857534192395</v>
      </c>
      <c r="I162" s="27">
        <v>681625</v>
      </c>
      <c r="J162" s="27">
        <v>718525</v>
      </c>
      <c r="K162" s="27">
        <v>1321</v>
      </c>
      <c r="L162" s="27">
        <v>1553</v>
      </c>
      <c r="M162" s="28">
        <f t="shared" si="0"/>
        <v>2.9719747951339705E-4</v>
      </c>
      <c r="N162" s="103" t="s">
        <v>28</v>
      </c>
      <c r="O162" s="103" t="s">
        <v>28</v>
      </c>
      <c r="P162" s="103" t="s">
        <v>28</v>
      </c>
      <c r="Q162" s="103" t="s">
        <v>28</v>
      </c>
      <c r="R162" s="87">
        <v>4444856</v>
      </c>
      <c r="S162" s="87">
        <f>R162+([1]Inc!DC153)</f>
        <v>4595183</v>
      </c>
      <c r="T162" s="29">
        <v>10.8</v>
      </c>
      <c r="U162" s="29">
        <v>38.22</v>
      </c>
      <c r="V162" s="55">
        <v>222984</v>
      </c>
      <c r="W162" s="30">
        <v>1120</v>
      </c>
      <c r="X162" s="55">
        <v>316640</v>
      </c>
      <c r="Y162" s="55">
        <v>327301.30885167466</v>
      </c>
      <c r="Z162" s="45">
        <v>6.4351321268087567</v>
      </c>
      <c r="AA162" s="45">
        <v>27.955083976395809</v>
      </c>
      <c r="AB162" s="27">
        <v>1018263</v>
      </c>
      <c r="AC162" s="27">
        <v>1371</v>
      </c>
      <c r="AD162" s="27">
        <v>1197666</v>
      </c>
      <c r="AE162" s="27">
        <v>1244514.3753588516</v>
      </c>
      <c r="AF162" s="27">
        <v>1812825</v>
      </c>
      <c r="AG162" s="27">
        <v>1879232.3442583731</v>
      </c>
      <c r="AI162" s="7" t="s">
        <v>28</v>
      </c>
      <c r="AJ162" s="7" t="s">
        <v>28</v>
      </c>
      <c r="AK162" s="7" t="s">
        <v>28</v>
      </c>
      <c r="AL162" s="7" t="s">
        <v>28</v>
      </c>
      <c r="AM162" s="7" t="s">
        <v>28</v>
      </c>
      <c r="AP162" s="134"/>
    </row>
    <row r="163" spans="2:42" x14ac:dyDescent="0.2">
      <c r="B163" s="135"/>
      <c r="C163" s="10">
        <v>43770</v>
      </c>
      <c r="D163" s="26">
        <v>7.6640493857461554</v>
      </c>
      <c r="E163" s="26">
        <v>23.906140860534808</v>
      </c>
      <c r="F163" s="27">
        <v>3723382</v>
      </c>
      <c r="G163" s="27">
        <v>3836809</v>
      </c>
      <c r="H163" s="47">
        <v>0.843638962287792</v>
      </c>
      <c r="I163" s="27">
        <v>690096</v>
      </c>
      <c r="J163" s="27">
        <v>726996</v>
      </c>
      <c r="K163" s="27">
        <v>1398</v>
      </c>
      <c r="L163" s="27">
        <v>1630</v>
      </c>
      <c r="M163" s="28">
        <f t="shared" si="0"/>
        <v>3.1675698847938067E-4</v>
      </c>
      <c r="N163" s="103" t="s">
        <v>28</v>
      </c>
      <c r="O163" s="103" t="s">
        <v>28</v>
      </c>
      <c r="P163" s="103" t="s">
        <v>28</v>
      </c>
      <c r="Q163" s="103" t="s">
        <v>28</v>
      </c>
      <c r="R163" s="87">
        <v>4413478</v>
      </c>
      <c r="S163" s="87">
        <f>R163+([1]Inc!DC154)</f>
        <v>4563805</v>
      </c>
      <c r="T163" s="29">
        <v>10.465509232377192</v>
      </c>
      <c r="U163" s="29">
        <v>38.329003021148033</v>
      </c>
      <c r="V163" s="55">
        <v>212632</v>
      </c>
      <c r="W163" s="30">
        <v>1087</v>
      </c>
      <c r="X163" s="55">
        <v>301928</v>
      </c>
      <c r="Y163" s="55">
        <v>311662.23851674644</v>
      </c>
      <c r="Z163" s="45">
        <v>6.3806630401313766</v>
      </c>
      <c r="AA163" s="45">
        <v>28.208241559848339</v>
      </c>
      <c r="AB163" s="27">
        <v>947316</v>
      </c>
      <c r="AC163" s="27">
        <v>1532</v>
      </c>
      <c r="AD163" s="27">
        <v>1121653</v>
      </c>
      <c r="AE163" s="27">
        <v>1164427.6035885168</v>
      </c>
      <c r="AF163" s="27">
        <v>1656910</v>
      </c>
      <c r="AG163" s="27">
        <v>1717542.7925837322</v>
      </c>
      <c r="AI163" s="7" t="s">
        <v>28</v>
      </c>
      <c r="AJ163" s="7" t="s">
        <v>28</v>
      </c>
      <c r="AK163" s="7" t="s">
        <v>28</v>
      </c>
      <c r="AL163" s="7" t="s">
        <v>28</v>
      </c>
      <c r="AM163" s="7" t="s">
        <v>28</v>
      </c>
      <c r="AP163" s="134"/>
    </row>
    <row r="164" spans="2:42" x14ac:dyDescent="0.2">
      <c r="B164" s="135"/>
      <c r="C164" s="10">
        <v>43800</v>
      </c>
      <c r="D164" s="26">
        <v>8.3324413610835819</v>
      </c>
      <c r="E164" s="26">
        <v>24.858837656550499</v>
      </c>
      <c r="F164" s="27">
        <v>3693390</v>
      </c>
      <c r="G164" s="27">
        <v>3806817</v>
      </c>
      <c r="H164" s="47">
        <v>0.83657179046191399</v>
      </c>
      <c r="I164" s="27">
        <v>721521</v>
      </c>
      <c r="J164" s="27">
        <v>758421</v>
      </c>
      <c r="K164" s="27">
        <v>1467</v>
      </c>
      <c r="L164" s="27">
        <v>1699</v>
      </c>
      <c r="M164" s="28">
        <f t="shared" si="0"/>
        <v>3.3228302903501338E-4</v>
      </c>
      <c r="N164" s="103" t="s">
        <v>28</v>
      </c>
      <c r="O164" s="103" t="s">
        <v>28</v>
      </c>
      <c r="P164" s="103" t="s">
        <v>28</v>
      </c>
      <c r="Q164" s="103" t="s">
        <v>28</v>
      </c>
      <c r="R164" s="87">
        <v>4414911</v>
      </c>
      <c r="S164" s="87">
        <f>R164+([1]Inc!DC155)</f>
        <v>4565238</v>
      </c>
      <c r="T164" s="29">
        <v>9.6457945086346122</v>
      </c>
      <c r="U164" s="29">
        <v>37.750796524257765</v>
      </c>
      <c r="V164" s="55">
        <v>182692</v>
      </c>
      <c r="W164" s="30">
        <v>813</v>
      </c>
      <c r="X164" s="55">
        <v>252228</v>
      </c>
      <c r="Y164" s="55">
        <v>261498.7033492823</v>
      </c>
      <c r="Z164" s="45">
        <v>5.9776167085978997</v>
      </c>
      <c r="AA164" s="45">
        <v>27.554855721393018</v>
      </c>
      <c r="AB164" s="27">
        <v>827022</v>
      </c>
      <c r="AC164" s="27">
        <v>1043</v>
      </c>
      <c r="AD164" s="27">
        <v>967600</v>
      </c>
      <c r="AE164" s="27">
        <v>1008337.7177033493</v>
      </c>
      <c r="AF164" s="27">
        <v>1459872</v>
      </c>
      <c r="AG164" s="27">
        <v>1517617.5167464116</v>
      </c>
      <c r="AI164" s="7" t="s">
        <v>28</v>
      </c>
      <c r="AJ164" s="7" t="s">
        <v>28</v>
      </c>
      <c r="AK164" s="7" t="s">
        <v>28</v>
      </c>
      <c r="AL164" s="7" t="s">
        <v>28</v>
      </c>
      <c r="AM164" s="7" t="s">
        <v>28</v>
      </c>
      <c r="AP164" s="134"/>
    </row>
    <row r="165" spans="2:42" x14ac:dyDescent="0.2">
      <c r="B165" s="135"/>
      <c r="C165" s="10">
        <v>43831</v>
      </c>
      <c r="D165" s="26">
        <v>8.4453953033723561</v>
      </c>
      <c r="E165" s="26">
        <v>25.070885303796452</v>
      </c>
      <c r="F165" s="27">
        <v>3685428</v>
      </c>
      <c r="G165" s="27">
        <v>3798855</v>
      </c>
      <c r="H165" s="47">
        <v>0.83462033374595201</v>
      </c>
      <c r="I165" s="27">
        <v>730266</v>
      </c>
      <c r="J165" s="27">
        <v>767166</v>
      </c>
      <c r="K165" s="27">
        <v>1643</v>
      </c>
      <c r="L165" s="27">
        <v>1875</v>
      </c>
      <c r="M165" s="28">
        <f t="shared" si="0"/>
        <v>3.7208194227226793E-4</v>
      </c>
      <c r="N165" s="103" t="s">
        <v>28</v>
      </c>
      <c r="O165" s="103" t="s">
        <v>28</v>
      </c>
      <c r="P165" s="103" t="s">
        <v>28</v>
      </c>
      <c r="Q165" s="103" t="s">
        <v>28</v>
      </c>
      <c r="R165" s="87">
        <v>4415694</v>
      </c>
      <c r="S165" s="87">
        <f>R165+([1]Inc!DC156)</f>
        <v>4566021</v>
      </c>
      <c r="T165" s="29">
        <v>11.118946899699433</v>
      </c>
      <c r="U165" s="29">
        <v>39.74231032125769</v>
      </c>
      <c r="V165" s="55">
        <v>211959</v>
      </c>
      <c r="W165" s="30">
        <v>1293</v>
      </c>
      <c r="X165" s="55">
        <v>303466</v>
      </c>
      <c r="Y165" s="55">
        <v>313663.77368421049</v>
      </c>
      <c r="Z165" s="63">
        <v>7.1859858438992577</v>
      </c>
      <c r="AA165" s="63">
        <v>29.002729762108498</v>
      </c>
      <c r="AB165" s="27">
        <v>977161</v>
      </c>
      <c r="AC165" s="27">
        <v>1371</v>
      </c>
      <c r="AD165" s="27">
        <v>1161316</v>
      </c>
      <c r="AE165" s="27">
        <v>1206127.4894736842</v>
      </c>
      <c r="AF165" s="27">
        <v>1738294</v>
      </c>
      <c r="AG165" s="27">
        <v>1801814.0684210525</v>
      </c>
      <c r="AI165" s="7" t="s">
        <v>28</v>
      </c>
      <c r="AJ165" s="7" t="s">
        <v>28</v>
      </c>
      <c r="AK165" s="7" t="s">
        <v>28</v>
      </c>
      <c r="AL165" s="7" t="s">
        <v>28</v>
      </c>
      <c r="AM165" s="7" t="s">
        <v>28</v>
      </c>
      <c r="AP165" s="134"/>
    </row>
    <row r="166" spans="2:42" x14ac:dyDescent="0.2">
      <c r="B166" s="135"/>
      <c r="C166" s="10">
        <v>43862</v>
      </c>
      <c r="D166" s="26">
        <v>7.524942192288635</v>
      </c>
      <c r="E166" s="26">
        <v>24.720377125040216</v>
      </c>
      <c r="F166" s="27">
        <v>3678351</v>
      </c>
      <c r="G166" s="27">
        <v>3791778</v>
      </c>
      <c r="H166" s="47">
        <v>0.83157621783318902</v>
      </c>
      <c r="I166" s="27">
        <v>744997</v>
      </c>
      <c r="J166" s="27">
        <v>781897</v>
      </c>
      <c r="K166" s="27">
        <v>1613</v>
      </c>
      <c r="L166" s="27">
        <v>1845</v>
      </c>
      <c r="M166" s="28">
        <f t="shared" si="0"/>
        <v>3.6465591221852768E-4</v>
      </c>
      <c r="N166" s="103" t="s">
        <v>28</v>
      </c>
      <c r="O166" s="103" t="s">
        <v>28</v>
      </c>
      <c r="P166" s="103" t="s">
        <v>28</v>
      </c>
      <c r="Q166" s="103" t="s">
        <v>28</v>
      </c>
      <c r="R166" s="87">
        <v>4423348</v>
      </c>
      <c r="S166" s="87">
        <f>R166+([1]Inc!DC157)</f>
        <v>4573675</v>
      </c>
      <c r="T166" s="29">
        <v>11.28</v>
      </c>
      <c r="U166" s="29">
        <v>39.909999999999997</v>
      </c>
      <c r="V166" s="55">
        <v>197369</v>
      </c>
      <c r="W166" s="30">
        <v>1330</v>
      </c>
      <c r="X166" s="55">
        <v>284715</v>
      </c>
      <c r="Y166" s="55">
        <v>293985.70334928232</v>
      </c>
      <c r="Z166" s="45">
        <v>6.3356185466043593</v>
      </c>
      <c r="AA166" s="45">
        <v>29.577531528189898</v>
      </c>
      <c r="AB166" s="27">
        <v>887992</v>
      </c>
      <c r="AC166" s="27">
        <v>1492</v>
      </c>
      <c r="AD166" s="27">
        <v>1056998</v>
      </c>
      <c r="AE166" s="27">
        <v>1092843.7177033492</v>
      </c>
      <c r="AF166" s="27">
        <v>1600454</v>
      </c>
      <c r="AG166" s="27">
        <v>1658199.5167464116</v>
      </c>
      <c r="AI166" s="7" t="s">
        <v>28</v>
      </c>
      <c r="AJ166" s="7" t="s">
        <v>28</v>
      </c>
      <c r="AK166" s="7" t="s">
        <v>28</v>
      </c>
      <c r="AL166" s="7" t="s">
        <v>28</v>
      </c>
      <c r="AM166" s="7" t="s">
        <v>28</v>
      </c>
      <c r="AP166" s="134"/>
    </row>
    <row r="167" spans="2:42" x14ac:dyDescent="0.2">
      <c r="B167" s="135"/>
      <c r="C167" s="11">
        <v>43891</v>
      </c>
      <c r="D167" s="20">
        <v>8.9436514051664702</v>
      </c>
      <c r="E167" s="20">
        <v>26.536892278360352</v>
      </c>
      <c r="F167" s="21">
        <v>3375661</v>
      </c>
      <c r="G167" s="21">
        <v>3489088</v>
      </c>
      <c r="H167" s="44">
        <v>0.79690389686423657</v>
      </c>
      <c r="I167" s="21">
        <v>860309</v>
      </c>
      <c r="J167" s="21">
        <v>897209</v>
      </c>
      <c r="K167" s="21">
        <v>3097</v>
      </c>
      <c r="L167" s="21">
        <v>3329</v>
      </c>
      <c r="M167" s="22">
        <f t="shared" si="0"/>
        <v>7.3111943663434816E-4</v>
      </c>
      <c r="N167" s="91" t="s">
        <v>28</v>
      </c>
      <c r="O167" s="91" t="s">
        <v>28</v>
      </c>
      <c r="P167" s="91" t="s">
        <v>28</v>
      </c>
      <c r="Q167" s="91" t="s">
        <v>28</v>
      </c>
      <c r="R167" s="88">
        <v>4235970</v>
      </c>
      <c r="S167" s="88">
        <f>R167+([1]Inc!DC158)</f>
        <v>4386297</v>
      </c>
      <c r="T167" s="31">
        <v>8.4406295754026353</v>
      </c>
      <c r="U167" s="31">
        <v>38.49719457013574</v>
      </c>
      <c r="V167" s="56">
        <v>153038</v>
      </c>
      <c r="W167" s="56">
        <v>716</v>
      </c>
      <c r="X167" s="56">
        <v>207754</v>
      </c>
      <c r="Y167" s="56">
        <v>217951.77368421052</v>
      </c>
      <c r="Z167" s="48">
        <v>5.7911777894028846</v>
      </c>
      <c r="AA167" s="48">
        <v>27.583847089839779</v>
      </c>
      <c r="AB167" s="21">
        <v>838268</v>
      </c>
      <c r="AC167" s="21">
        <v>958</v>
      </c>
      <c r="AD167" s="21">
        <v>978672</v>
      </c>
      <c r="AE167" s="21">
        <v>1018102.2894736842</v>
      </c>
      <c r="AF167" s="21">
        <v>1220636</v>
      </c>
      <c r="AG167" s="21">
        <v>1284156.0684210525</v>
      </c>
      <c r="AI167" s="90" t="s">
        <v>28</v>
      </c>
      <c r="AJ167" s="90" t="s">
        <v>28</v>
      </c>
      <c r="AK167" s="91" t="s">
        <v>28</v>
      </c>
      <c r="AL167" s="91" t="s">
        <v>28</v>
      </c>
      <c r="AM167" s="91" t="s">
        <v>28</v>
      </c>
      <c r="AP167" s="134"/>
    </row>
    <row r="168" spans="2:42" x14ac:dyDescent="0.2">
      <c r="B168" s="135" t="s">
        <v>42</v>
      </c>
      <c r="C168" s="8">
        <v>43922</v>
      </c>
      <c r="D168" s="23">
        <v>12.228023088898324</v>
      </c>
      <c r="E168" s="23">
        <v>30.654162270378492</v>
      </c>
      <c r="F168" s="24">
        <v>2812999</v>
      </c>
      <c r="G168" s="24">
        <v>2894430</v>
      </c>
      <c r="H168" s="59">
        <v>0.71268191700102901</v>
      </c>
      <c r="I168" s="24">
        <v>1134062</v>
      </c>
      <c r="J168" s="24">
        <v>1156858</v>
      </c>
      <c r="K168" s="24">
        <v>11179</v>
      </c>
      <c r="L168" s="24">
        <v>11255</v>
      </c>
      <c r="M168" s="25">
        <f t="shared" si="0"/>
        <v>2.8322339077100659E-3</v>
      </c>
      <c r="N168" s="94" t="s">
        <v>28</v>
      </c>
      <c r="O168" s="94" t="s">
        <v>28</v>
      </c>
      <c r="P168" s="94" t="s">
        <v>28</v>
      </c>
      <c r="Q168" s="94" t="s">
        <v>28</v>
      </c>
      <c r="R168" s="111">
        <v>3947061</v>
      </c>
      <c r="S168" s="111">
        <f>R168+([1]Inc!DC159)</f>
        <v>4051288</v>
      </c>
      <c r="T168" s="62">
        <v>3.8260430686406459</v>
      </c>
      <c r="U168" s="62">
        <v>25.885672514619866</v>
      </c>
      <c r="V168" s="61">
        <v>37382</v>
      </c>
      <c r="W168" s="30">
        <v>89</v>
      </c>
      <c r="X168" s="61">
        <v>41509</v>
      </c>
      <c r="Y168" s="61">
        <v>49536.545454545456</v>
      </c>
      <c r="Z168" s="65">
        <v>7.3589799304677621</v>
      </c>
      <c r="AA168" s="65">
        <v>28.846025515210986</v>
      </c>
      <c r="AB168" s="24">
        <v>440474</v>
      </c>
      <c r="AC168" s="24">
        <v>1204</v>
      </c>
      <c r="AD168" s="24">
        <v>528005</v>
      </c>
      <c r="AE168" s="24">
        <v>558385.45454545459</v>
      </c>
      <c r="AF168" s="24">
        <v>491101</v>
      </c>
      <c r="AG168" s="24">
        <v>536750.72727272729</v>
      </c>
      <c r="AI168" s="126" t="s">
        <v>28</v>
      </c>
      <c r="AJ168" s="93" t="s">
        <v>28</v>
      </c>
      <c r="AK168" s="94" t="s">
        <v>28</v>
      </c>
      <c r="AL168" s="94" t="s">
        <v>28</v>
      </c>
      <c r="AM168" s="94" t="s">
        <v>28</v>
      </c>
      <c r="AP168" s="134"/>
    </row>
    <row r="169" spans="2:42" x14ac:dyDescent="0.2">
      <c r="B169" s="135"/>
      <c r="C169" s="10">
        <v>43952</v>
      </c>
      <c r="D169" s="26">
        <v>15.301900101979889</v>
      </c>
      <c r="E169" s="26">
        <v>34.358228265586582</v>
      </c>
      <c r="F169" s="27">
        <v>2392303</v>
      </c>
      <c r="G169" s="27">
        <v>2473734</v>
      </c>
      <c r="H169" s="47">
        <v>0.62202317574895305</v>
      </c>
      <c r="I169" s="27">
        <v>1453700</v>
      </c>
      <c r="J169" s="27">
        <v>1476496</v>
      </c>
      <c r="K169" s="27">
        <v>26717</v>
      </c>
      <c r="L169" s="27">
        <v>26793</v>
      </c>
      <c r="M169" s="28">
        <f t="shared" si="0"/>
        <v>6.9466924492778605E-3</v>
      </c>
      <c r="N169" s="103" t="s">
        <v>28</v>
      </c>
      <c r="O169" s="103" t="s">
        <v>28</v>
      </c>
      <c r="P169" s="103" t="s">
        <v>28</v>
      </c>
      <c r="Q169" s="103" t="s">
        <v>28</v>
      </c>
      <c r="R169" s="112">
        <v>3846003</v>
      </c>
      <c r="S169" s="112">
        <f>R169+([1]Inc!DC160)</f>
        <v>3950230</v>
      </c>
      <c r="T169" s="29">
        <v>4.0505291005291006</v>
      </c>
      <c r="U169" s="29">
        <v>33.891499999999979</v>
      </c>
      <c r="V169" s="55">
        <v>45885</v>
      </c>
      <c r="W169" s="30">
        <v>323</v>
      </c>
      <c r="X169" s="55">
        <v>54560</v>
      </c>
      <c r="Y169" s="55">
        <v>62186.168181818182</v>
      </c>
      <c r="Z169" s="45">
        <v>8.6938130127121305</v>
      </c>
      <c r="AA169" s="45">
        <v>31.62350427350426</v>
      </c>
      <c r="AB169" s="27">
        <v>409616</v>
      </c>
      <c r="AC169" s="27">
        <v>1856</v>
      </c>
      <c r="AD169" s="27">
        <v>507507</v>
      </c>
      <c r="AE169" s="27">
        <v>536368.43181818177</v>
      </c>
      <c r="AF169" s="27">
        <v>626540</v>
      </c>
      <c r="AG169" s="27">
        <v>669907.24090909096</v>
      </c>
      <c r="AI169" s="127" t="s">
        <v>28</v>
      </c>
      <c r="AJ169" s="7" t="s">
        <v>28</v>
      </c>
      <c r="AK169" s="7" t="s">
        <v>28</v>
      </c>
      <c r="AL169" s="7" t="s">
        <v>28</v>
      </c>
      <c r="AM169" s="7" t="s">
        <v>28</v>
      </c>
      <c r="AP169" s="134"/>
    </row>
    <row r="170" spans="2:42" x14ac:dyDescent="0.2">
      <c r="B170" s="135"/>
      <c r="C170" s="10">
        <v>43983</v>
      </c>
      <c r="D170" s="26">
        <v>17.591004257477564</v>
      </c>
      <c r="E170" s="26">
        <v>37.384534923729788</v>
      </c>
      <c r="F170" s="27">
        <v>2005831</v>
      </c>
      <c r="G170" s="27">
        <v>2087262</v>
      </c>
      <c r="H170" s="47">
        <v>0.51963497101223599</v>
      </c>
      <c r="I170" s="27">
        <v>1854246</v>
      </c>
      <c r="J170" s="27">
        <v>1877042</v>
      </c>
      <c r="K170" s="27">
        <v>50539</v>
      </c>
      <c r="L170" s="27">
        <v>50615</v>
      </c>
      <c r="M170" s="28">
        <f t="shared" si="0"/>
        <v>1.3092744004847572E-2</v>
      </c>
      <c r="N170" s="103" t="s">
        <v>28</v>
      </c>
      <c r="O170" s="103" t="s">
        <v>28</v>
      </c>
      <c r="P170" s="103" t="s">
        <v>28</v>
      </c>
      <c r="Q170" s="103" t="s">
        <v>28</v>
      </c>
      <c r="R170" s="112">
        <v>3860077</v>
      </c>
      <c r="S170" s="112">
        <f>R170+([1]Inc!DC161)</f>
        <v>3964304</v>
      </c>
      <c r="T170" s="29">
        <v>7.3108695652173914</v>
      </c>
      <c r="U170" s="29">
        <v>42.683046683046683</v>
      </c>
      <c r="V170" s="55">
        <v>66400</v>
      </c>
      <c r="W170" s="30">
        <v>1504</v>
      </c>
      <c r="X170" s="55">
        <v>94360</v>
      </c>
      <c r="Y170" s="55">
        <v>103190.3</v>
      </c>
      <c r="Z170" s="45">
        <v>5.9026885893726622</v>
      </c>
      <c r="AA170" s="45">
        <v>33.458277121978618</v>
      </c>
      <c r="AB170" s="27">
        <v>509356</v>
      </c>
      <c r="AC170" s="27">
        <v>2777</v>
      </c>
      <c r="AD170" s="27">
        <v>662650</v>
      </c>
      <c r="AE170" s="27">
        <v>696068.5</v>
      </c>
      <c r="AF170" s="27">
        <v>939450</v>
      </c>
      <c r="AG170" s="27">
        <v>989664.7</v>
      </c>
      <c r="AI170" s="127" t="s">
        <v>28</v>
      </c>
      <c r="AJ170" s="7" t="s">
        <v>28</v>
      </c>
      <c r="AK170" s="7" t="s">
        <v>28</v>
      </c>
      <c r="AL170" s="7" t="s">
        <v>28</v>
      </c>
      <c r="AM170" s="7" t="s">
        <v>28</v>
      </c>
      <c r="AP170" s="134"/>
    </row>
    <row r="171" spans="2:42" x14ac:dyDescent="0.2">
      <c r="B171" s="135"/>
      <c r="C171" s="10">
        <v>44013</v>
      </c>
      <c r="D171" s="63">
        <v>19.550745380218316</v>
      </c>
      <c r="E171" s="63">
        <v>40.045754849764407</v>
      </c>
      <c r="F171" s="60">
        <v>1895264</v>
      </c>
      <c r="G171" s="60">
        <v>1949710</v>
      </c>
      <c r="H171" s="47">
        <v>0.46834722652270105</v>
      </c>
      <c r="I171" s="60">
        <v>2151443</v>
      </c>
      <c r="J171" s="60">
        <v>2171983</v>
      </c>
      <c r="K171" s="27">
        <v>83203</v>
      </c>
      <c r="L171" s="27">
        <v>83290</v>
      </c>
      <c r="M171" s="28">
        <f t="shared" si="0"/>
        <v>2.0560668217392563E-2</v>
      </c>
      <c r="N171" s="103" t="s">
        <v>28</v>
      </c>
      <c r="O171" s="103" t="s">
        <v>28</v>
      </c>
      <c r="P171" s="103" t="s">
        <v>28</v>
      </c>
      <c r="Q171" s="103" t="s">
        <v>28</v>
      </c>
      <c r="R171" s="112">
        <v>4046707</v>
      </c>
      <c r="S171" s="112">
        <f>R171+([1]Inc!DC162)</f>
        <v>4121693</v>
      </c>
      <c r="T171" s="72">
        <v>11.933386837881219</v>
      </c>
      <c r="U171" s="71">
        <v>48.347357723577247</v>
      </c>
      <c r="V171" s="27">
        <v>81223</v>
      </c>
      <c r="W171" s="70">
        <v>4684</v>
      </c>
      <c r="X171" s="27">
        <v>142818</v>
      </c>
      <c r="Y171" s="27">
        <v>149831.22272727272</v>
      </c>
      <c r="Z171" s="63">
        <v>4.535594931421012</v>
      </c>
      <c r="AA171" s="66">
        <v>36.520741150442475</v>
      </c>
      <c r="AB171" s="60">
        <v>522713</v>
      </c>
      <c r="AC171" s="27">
        <v>5443</v>
      </c>
      <c r="AD171" s="97">
        <v>727273</v>
      </c>
      <c r="AE171" s="97">
        <v>751204.8136363636</v>
      </c>
      <c r="AF171" s="97">
        <v>1178528</v>
      </c>
      <c r="AG171" s="97">
        <v>1217451.2136363636</v>
      </c>
      <c r="AI171" s="127" t="s">
        <v>28</v>
      </c>
      <c r="AJ171" s="7" t="s">
        <v>28</v>
      </c>
      <c r="AK171" s="7" t="s">
        <v>28</v>
      </c>
      <c r="AL171" s="7" t="s">
        <v>28</v>
      </c>
      <c r="AM171" s="7" t="s">
        <v>28</v>
      </c>
      <c r="AP171" s="134"/>
    </row>
    <row r="172" spans="2:42" x14ac:dyDescent="0.2">
      <c r="B172" s="135"/>
      <c r="C172" s="10">
        <v>44044</v>
      </c>
      <c r="D172" s="26">
        <v>14.757595611230498</v>
      </c>
      <c r="E172" s="26">
        <v>42.122529060544004</v>
      </c>
      <c r="F172" s="27">
        <v>2260431</v>
      </c>
      <c r="G172" s="27">
        <v>2309160</v>
      </c>
      <c r="H172" s="47">
        <v>0.5356325597762146</v>
      </c>
      <c r="I172" s="27">
        <v>1959684</v>
      </c>
      <c r="J172" s="27">
        <v>1976908</v>
      </c>
      <c r="K172" s="27">
        <v>111026</v>
      </c>
      <c r="L172" s="27">
        <v>111093</v>
      </c>
      <c r="M172" s="28">
        <f t="shared" si="0"/>
        <v>2.6308761728057174E-2</v>
      </c>
      <c r="N172" s="103" t="s">
        <v>28</v>
      </c>
      <c r="O172" s="103" t="s">
        <v>28</v>
      </c>
      <c r="P172" s="103" t="s">
        <v>28</v>
      </c>
      <c r="Q172" s="103" t="s">
        <v>28</v>
      </c>
      <c r="R172" s="112">
        <v>4220115</v>
      </c>
      <c r="S172" s="112">
        <f>R172+([1]Inc!DC163)</f>
        <v>4286068</v>
      </c>
      <c r="T172" s="29">
        <v>12.488244514106583</v>
      </c>
      <c r="U172" s="29" t="s">
        <v>29</v>
      </c>
      <c r="V172" s="55">
        <v>83514</v>
      </c>
      <c r="W172" s="30">
        <v>7785</v>
      </c>
      <c r="X172" s="55">
        <v>155789</v>
      </c>
      <c r="Y172" s="55">
        <v>161596.54545454547</v>
      </c>
      <c r="Z172" s="45">
        <v>4.5351995051036189</v>
      </c>
      <c r="AA172" s="45">
        <v>39.377496382054993</v>
      </c>
      <c r="AB172" s="27">
        <v>485135</v>
      </c>
      <c r="AC172" s="27">
        <v>7638</v>
      </c>
      <c r="AD172" s="27">
        <v>667961</v>
      </c>
      <c r="AE172" s="27">
        <v>686509.45454545459</v>
      </c>
      <c r="AF172" s="27">
        <v>1114414</v>
      </c>
      <c r="AG172" s="27">
        <v>1145215.7272727273</v>
      </c>
      <c r="AI172" s="127" t="s">
        <v>28</v>
      </c>
      <c r="AJ172" s="7" t="s">
        <v>28</v>
      </c>
      <c r="AK172" s="7" t="s">
        <v>28</v>
      </c>
      <c r="AL172" s="7" t="s">
        <v>28</v>
      </c>
      <c r="AM172" s="7" t="s">
        <v>28</v>
      </c>
      <c r="AP172" s="134"/>
    </row>
    <row r="173" spans="2:42" x14ac:dyDescent="0.2">
      <c r="B173" s="135"/>
      <c r="C173" s="10">
        <v>44075</v>
      </c>
      <c r="D173" s="26">
        <v>12.038777981161576</v>
      </c>
      <c r="E173" s="26">
        <v>43.728188204893556</v>
      </c>
      <c r="F173" s="27">
        <v>2638278</v>
      </c>
      <c r="G173" s="27">
        <v>2687007</v>
      </c>
      <c r="H173" s="47">
        <v>0.60582049946680605</v>
      </c>
      <c r="I173" s="27">
        <v>1716606</v>
      </c>
      <c r="J173" s="27">
        <v>1733830</v>
      </c>
      <c r="K173" s="27">
        <v>139545</v>
      </c>
      <c r="L173" s="27">
        <v>139612</v>
      </c>
      <c r="M173" s="28">
        <f t="shared" si="0"/>
        <v>3.2043333415999138E-2</v>
      </c>
      <c r="N173" s="103" t="s">
        <v>28</v>
      </c>
      <c r="O173" s="103" t="s">
        <v>28</v>
      </c>
      <c r="P173" s="103" t="s">
        <v>28</v>
      </c>
      <c r="Q173" s="103" t="s">
        <v>28</v>
      </c>
      <c r="R173" s="112">
        <v>4354884</v>
      </c>
      <c r="S173" s="112">
        <f>R173+([1]Inc!DC164)</f>
        <v>4420837</v>
      </c>
      <c r="T173" s="29">
        <v>13.100461893764434</v>
      </c>
      <c r="U173" s="29" t="s">
        <v>29</v>
      </c>
      <c r="V173" s="55">
        <v>112665</v>
      </c>
      <c r="W173" s="30">
        <v>15626</v>
      </c>
      <c r="X173" s="55">
        <v>209562</v>
      </c>
      <c r="Y173" s="55">
        <v>215950.3</v>
      </c>
      <c r="Z173" s="45">
        <v>5.4684039432301716</v>
      </c>
      <c r="AA173" s="45">
        <v>42.794766293614217</v>
      </c>
      <c r="AB173" s="27">
        <v>629342</v>
      </c>
      <c r="AC173" s="27">
        <v>14394</v>
      </c>
      <c r="AD173" s="27">
        <v>848349</v>
      </c>
      <c r="AE173" s="27">
        <v>868752.3</v>
      </c>
      <c r="AF173" s="27">
        <v>1332834</v>
      </c>
      <c r="AG173" s="27">
        <v>1366715.9</v>
      </c>
      <c r="AI173" s="127" t="s">
        <v>28</v>
      </c>
      <c r="AJ173" s="7" t="s">
        <v>28</v>
      </c>
      <c r="AK173" s="7" t="s">
        <v>28</v>
      </c>
      <c r="AL173" s="7" t="s">
        <v>28</v>
      </c>
      <c r="AM173" s="7" t="s">
        <v>28</v>
      </c>
      <c r="AP173" s="134"/>
    </row>
    <row r="174" spans="2:42" x14ac:dyDescent="0.2">
      <c r="B174" s="135"/>
      <c r="C174" s="10">
        <v>44105</v>
      </c>
      <c r="D174" s="26">
        <v>11.124457209148694</v>
      </c>
      <c r="E174" s="26">
        <v>44.812465588022228</v>
      </c>
      <c r="F174" s="27">
        <v>2911270</v>
      </c>
      <c r="G174" s="27">
        <v>2959999</v>
      </c>
      <c r="H174" s="47">
        <v>0.65438605916081405</v>
      </c>
      <c r="I174" s="27">
        <v>1537587</v>
      </c>
      <c r="J174" s="27">
        <v>1554811</v>
      </c>
      <c r="K174" s="27">
        <v>167067</v>
      </c>
      <c r="L174" s="27">
        <v>167134</v>
      </c>
      <c r="M174" s="28">
        <f t="shared" si="0"/>
        <v>3.7552791649630456E-2</v>
      </c>
      <c r="N174" s="103" t="s">
        <v>28</v>
      </c>
      <c r="O174" s="103" t="s">
        <v>28</v>
      </c>
      <c r="P174" s="103" t="s">
        <v>28</v>
      </c>
      <c r="Q174" s="103" t="s">
        <v>28</v>
      </c>
      <c r="R174" s="87">
        <v>4448857</v>
      </c>
      <c r="S174" s="87">
        <f>R174+([1]Inc!DC165)</f>
        <v>4514810</v>
      </c>
      <c r="T174" s="29">
        <v>12.618977119784656</v>
      </c>
      <c r="U174" s="29" t="s">
        <v>29</v>
      </c>
      <c r="V174" s="55">
        <v>130537</v>
      </c>
      <c r="W174" s="30">
        <v>21747</v>
      </c>
      <c r="X174" s="55">
        <v>232466</v>
      </c>
      <c r="Y174" s="55">
        <v>238854.3</v>
      </c>
      <c r="Z174" s="45">
        <v>5.5169171473654259</v>
      </c>
      <c r="AA174" s="45">
        <v>45.172492777548477</v>
      </c>
      <c r="AB174" s="27">
        <v>688510</v>
      </c>
      <c r="AC174" s="27">
        <v>20227</v>
      </c>
      <c r="AD174" s="27">
        <v>906244</v>
      </c>
      <c r="AE174" s="27">
        <v>926647.3</v>
      </c>
      <c r="AF174" s="27">
        <v>1393861</v>
      </c>
      <c r="AG174" s="27">
        <v>1427742.9</v>
      </c>
      <c r="AI174" s="127" t="s">
        <v>28</v>
      </c>
      <c r="AJ174" s="7" t="s">
        <v>28</v>
      </c>
      <c r="AK174" s="7" t="s">
        <v>28</v>
      </c>
      <c r="AL174" s="7" t="s">
        <v>28</v>
      </c>
      <c r="AM174" s="7" t="s">
        <v>28</v>
      </c>
      <c r="AP174" s="134"/>
    </row>
    <row r="175" spans="2:42" x14ac:dyDescent="0.2">
      <c r="B175" s="135"/>
      <c r="C175" s="10">
        <v>44136</v>
      </c>
      <c r="D175" s="26">
        <v>10.409215303181465</v>
      </c>
      <c r="E175" s="26">
        <v>45.115385124696537</v>
      </c>
      <c r="F175" s="27">
        <v>3040809</v>
      </c>
      <c r="G175" s="27">
        <v>3089538</v>
      </c>
      <c r="H175" s="47">
        <v>0.68168691455534502</v>
      </c>
      <c r="I175" s="27">
        <v>1419903</v>
      </c>
      <c r="J175" s="27">
        <v>1437127</v>
      </c>
      <c r="K175" s="27">
        <v>192169</v>
      </c>
      <c r="L175" s="27">
        <v>192236</v>
      </c>
      <c r="M175" s="28">
        <f t="shared" si="0"/>
        <v>4.3080342331000075E-2</v>
      </c>
      <c r="N175" s="103" t="s">
        <v>28</v>
      </c>
      <c r="O175" s="103" t="s">
        <v>28</v>
      </c>
      <c r="P175" s="103" t="s">
        <v>28</v>
      </c>
      <c r="Q175" s="103" t="s">
        <v>28</v>
      </c>
      <c r="R175" s="87">
        <v>4460712</v>
      </c>
      <c r="S175" s="87">
        <f>R175+([1]Inc!DC166)</f>
        <v>4526665</v>
      </c>
      <c r="T175" s="29">
        <v>10.766571239815018</v>
      </c>
      <c r="U175" s="29" t="s">
        <v>29</v>
      </c>
      <c r="V175" s="55">
        <v>135785</v>
      </c>
      <c r="W175" s="30">
        <v>21261</v>
      </c>
      <c r="X175" s="55">
        <v>222810</v>
      </c>
      <c r="Y175" s="55">
        <v>228907.92272727273</v>
      </c>
      <c r="Z175" s="45">
        <v>5.7366803986099288</v>
      </c>
      <c r="AA175" s="45">
        <v>45.556777996070714</v>
      </c>
      <c r="AB175" s="27">
        <v>729888</v>
      </c>
      <c r="AC175" s="27">
        <v>23143</v>
      </c>
      <c r="AD175" s="27">
        <v>941542</v>
      </c>
      <c r="AE175" s="27">
        <v>961017.87727272732</v>
      </c>
      <c r="AF175" s="27">
        <v>1348049</v>
      </c>
      <c r="AG175" s="27">
        <v>1380390.8136363637</v>
      </c>
      <c r="AI175" s="127" t="s">
        <v>28</v>
      </c>
      <c r="AJ175" s="7" t="s">
        <v>28</v>
      </c>
      <c r="AK175" s="7" t="s">
        <v>28</v>
      </c>
      <c r="AL175" s="7" t="s">
        <v>28</v>
      </c>
      <c r="AM175" s="7" t="s">
        <v>28</v>
      </c>
      <c r="AP175" s="134"/>
    </row>
    <row r="176" spans="2:42" x14ac:dyDescent="0.2">
      <c r="B176" s="135"/>
      <c r="C176" s="10">
        <v>44166</v>
      </c>
      <c r="D176" s="26">
        <v>11.223792646855381</v>
      </c>
      <c r="E176" s="26">
        <v>47.414357314399084</v>
      </c>
      <c r="F176" s="27">
        <v>3067658</v>
      </c>
      <c r="G176" s="27">
        <v>3116387</v>
      </c>
      <c r="H176" s="47">
        <v>0.67848530510802896</v>
      </c>
      <c r="I176" s="27">
        <v>1453675</v>
      </c>
      <c r="J176" s="27">
        <v>1470899</v>
      </c>
      <c r="K176" s="27">
        <v>224205</v>
      </c>
      <c r="L176" s="27">
        <v>224272</v>
      </c>
      <c r="M176" s="28">
        <f t="shared" si="0"/>
        <v>4.9588251960207309E-2</v>
      </c>
      <c r="N176" s="103" t="s">
        <v>28</v>
      </c>
      <c r="O176" s="103" t="s">
        <v>28</v>
      </c>
      <c r="P176" s="103" t="s">
        <v>28</v>
      </c>
      <c r="Q176" s="103" t="s">
        <v>28</v>
      </c>
      <c r="R176" s="87">
        <v>4521333</v>
      </c>
      <c r="S176" s="87">
        <f>R176+([1]Inc!DC167)</f>
        <v>4587286</v>
      </c>
      <c r="T176" s="29">
        <v>9.184622823984526</v>
      </c>
      <c r="U176" s="29" t="s">
        <v>29</v>
      </c>
      <c r="V176" s="55">
        <v>126349</v>
      </c>
      <c r="W176" s="30">
        <v>16895</v>
      </c>
      <c r="X176" s="55">
        <v>191541</v>
      </c>
      <c r="Y176" s="55">
        <v>197638.92272727273</v>
      </c>
      <c r="Z176" s="45">
        <v>5.2311074541667741</v>
      </c>
      <c r="AA176" s="45">
        <v>45.448588709677416</v>
      </c>
      <c r="AB176" s="27">
        <v>680656</v>
      </c>
      <c r="AC176" s="27">
        <v>21507</v>
      </c>
      <c r="AD176" s="27">
        <v>847641</v>
      </c>
      <c r="AE176" s="27">
        <v>867116.87727272732</v>
      </c>
      <c r="AF176" s="27">
        <v>1260501</v>
      </c>
      <c r="AG176" s="27">
        <v>1292842.8136363637</v>
      </c>
      <c r="AI176" s="127" t="s">
        <v>28</v>
      </c>
      <c r="AJ176" s="7" t="s">
        <v>28</v>
      </c>
      <c r="AK176" s="7" t="s">
        <v>28</v>
      </c>
      <c r="AL176" s="7" t="s">
        <v>28</v>
      </c>
      <c r="AM176" s="7" t="s">
        <v>28</v>
      </c>
      <c r="AP176" s="134"/>
    </row>
    <row r="177" spans="2:42" x14ac:dyDescent="0.2">
      <c r="B177" s="135"/>
      <c r="C177" s="10">
        <v>44197</v>
      </c>
      <c r="D177" s="26">
        <v>12.121188594014681</v>
      </c>
      <c r="E177" s="26">
        <v>50.142440659033781</v>
      </c>
      <c r="F177" s="27">
        <v>3038370</v>
      </c>
      <c r="G177" s="27">
        <v>3087099</v>
      </c>
      <c r="H177" s="47">
        <v>0.66156869362626403</v>
      </c>
      <c r="I177" s="27">
        <v>1554305</v>
      </c>
      <c r="J177" s="27">
        <v>1571529</v>
      </c>
      <c r="K177" s="27">
        <v>304044</v>
      </c>
      <c r="L177" s="27">
        <v>304111</v>
      </c>
      <c r="M177" s="28">
        <f t="shared" si="0"/>
        <v>6.6201941134524003E-2</v>
      </c>
      <c r="N177" s="103" t="s">
        <v>28</v>
      </c>
      <c r="O177" s="103" t="s">
        <v>28</v>
      </c>
      <c r="P177" s="103" t="s">
        <v>28</v>
      </c>
      <c r="Q177" s="103" t="s">
        <v>28</v>
      </c>
      <c r="R177" s="87">
        <v>4592675</v>
      </c>
      <c r="S177" s="87">
        <f>R177+([1]Inc!DC168)</f>
        <v>4658628</v>
      </c>
      <c r="T177" s="29">
        <v>7.8237551159618004</v>
      </c>
      <c r="U177" s="29" t="s">
        <v>29</v>
      </c>
      <c r="V177" s="55">
        <v>102743</v>
      </c>
      <c r="W177" s="30">
        <v>8726</v>
      </c>
      <c r="X177" s="55">
        <v>139378</v>
      </c>
      <c r="Y177" s="55">
        <v>143782.54545454547</v>
      </c>
      <c r="Z177" s="63">
        <v>6.155590660811824</v>
      </c>
      <c r="AA177" s="63">
        <v>46.718221419464506</v>
      </c>
      <c r="AB177" s="27">
        <v>663722</v>
      </c>
      <c r="AC177" s="27">
        <v>20692</v>
      </c>
      <c r="AD177" s="27">
        <v>822218</v>
      </c>
      <c r="AE177" s="27">
        <v>834773.45454545459</v>
      </c>
      <c r="AF177" s="27">
        <v>1185074</v>
      </c>
      <c r="AG177" s="27">
        <v>1206916.7272727273</v>
      </c>
      <c r="AI177" s="7" t="s">
        <v>28</v>
      </c>
      <c r="AJ177" s="7" t="s">
        <v>28</v>
      </c>
      <c r="AK177" s="7" t="s">
        <v>28</v>
      </c>
      <c r="AL177" s="7" t="s">
        <v>28</v>
      </c>
      <c r="AM177" s="7" t="s">
        <v>28</v>
      </c>
      <c r="AP177" s="134"/>
    </row>
    <row r="178" spans="2:42" x14ac:dyDescent="0.2">
      <c r="B178" s="135"/>
      <c r="C178" s="10">
        <v>44228</v>
      </c>
      <c r="D178" s="26">
        <v>12.588104172574571</v>
      </c>
      <c r="E178" s="26" t="s">
        <v>29</v>
      </c>
      <c r="F178" s="27">
        <v>3030448</v>
      </c>
      <c r="G178" s="27">
        <v>3079177</v>
      </c>
      <c r="H178" s="47">
        <v>0.645002881864008</v>
      </c>
      <c r="I178" s="27">
        <v>1667900</v>
      </c>
      <c r="J178" s="27">
        <v>1685124</v>
      </c>
      <c r="K178" s="27">
        <v>387885</v>
      </c>
      <c r="L178" s="27">
        <v>387952</v>
      </c>
      <c r="M178" s="28">
        <f t="shared" si="0"/>
        <v>8.2557741572144086E-2</v>
      </c>
      <c r="N178" s="103" t="s">
        <v>28</v>
      </c>
      <c r="O178" s="103" t="s">
        <v>28</v>
      </c>
      <c r="P178" s="103" t="s">
        <v>28</v>
      </c>
      <c r="Q178" s="103" t="s">
        <v>28</v>
      </c>
      <c r="R178" s="87">
        <v>4698348</v>
      </c>
      <c r="S178" s="87">
        <f>R178+([1]Inc!DC169)</f>
        <v>4764301</v>
      </c>
      <c r="T178" s="29">
        <v>7.7903418124006363</v>
      </c>
      <c r="U178" s="29" t="s">
        <v>29</v>
      </c>
      <c r="V178" s="55">
        <v>111890</v>
      </c>
      <c r="W178" s="30">
        <v>11337</v>
      </c>
      <c r="X178" s="55">
        <v>152642</v>
      </c>
      <c r="Y178" s="55">
        <v>157046.54545454547</v>
      </c>
      <c r="Z178" s="45">
        <v>5.871900548396864</v>
      </c>
      <c r="AA178" s="45">
        <v>48.382815581854032</v>
      </c>
      <c r="AB178" s="27">
        <v>653808</v>
      </c>
      <c r="AC178" s="27">
        <v>26063</v>
      </c>
      <c r="AD178" s="27">
        <v>819226</v>
      </c>
      <c r="AE178" s="27">
        <v>831781.45454545459</v>
      </c>
      <c r="AF178" s="27">
        <v>1253853</v>
      </c>
      <c r="AG178" s="27">
        <v>1275695.7272727273</v>
      </c>
      <c r="AI178" s="7" t="s">
        <v>28</v>
      </c>
      <c r="AJ178" s="7" t="s">
        <v>28</v>
      </c>
      <c r="AK178" s="7" t="s">
        <v>28</v>
      </c>
      <c r="AL178" s="7" t="s">
        <v>28</v>
      </c>
      <c r="AM178" s="7" t="s">
        <v>28</v>
      </c>
      <c r="AP178" s="134"/>
    </row>
    <row r="179" spans="2:42" x14ac:dyDescent="0.2">
      <c r="B179" s="135"/>
      <c r="C179" s="11">
        <v>44256</v>
      </c>
      <c r="D179" s="20">
        <v>11.57548764434871</v>
      </c>
      <c r="E179" s="20" t="s">
        <v>29</v>
      </c>
      <c r="F179" s="21">
        <v>3186952</v>
      </c>
      <c r="G179" s="21">
        <v>3186952</v>
      </c>
      <c r="H179" s="44">
        <v>0.64379005946511902</v>
      </c>
      <c r="I179" s="21">
        <v>1763345</v>
      </c>
      <c r="J179" s="21">
        <v>1763345</v>
      </c>
      <c r="K179" s="21">
        <v>436127</v>
      </c>
      <c r="L179" s="21">
        <v>436127</v>
      </c>
      <c r="M179" s="22">
        <f t="shared" ref="M179:M191" si="1">K179/R179</f>
        <v>8.8101178575750103E-2</v>
      </c>
      <c r="N179" s="91" t="s">
        <v>28</v>
      </c>
      <c r="O179" s="91" t="s">
        <v>28</v>
      </c>
      <c r="P179" s="91" t="s">
        <v>28</v>
      </c>
      <c r="Q179" s="91" t="s">
        <v>28</v>
      </c>
      <c r="R179" s="88">
        <v>4950297</v>
      </c>
      <c r="S179" s="88">
        <f>R179+([1]Inc!DC170)</f>
        <v>4950297</v>
      </c>
      <c r="T179" s="31">
        <v>8.8630219028062971</v>
      </c>
      <c r="U179" s="128" t="s">
        <v>29</v>
      </c>
      <c r="V179" s="56">
        <v>148638</v>
      </c>
      <c r="W179" s="56">
        <v>23733</v>
      </c>
      <c r="X179" s="56">
        <v>220349</v>
      </c>
      <c r="Y179" s="56">
        <v>220349</v>
      </c>
      <c r="Z179" s="48">
        <v>5.388964638562296</v>
      </c>
      <c r="AA179" s="48">
        <v>45.473024523160703</v>
      </c>
      <c r="AB179" s="21">
        <v>802184</v>
      </c>
      <c r="AC179" s="21">
        <v>39960</v>
      </c>
      <c r="AD179" s="21">
        <v>1013328</v>
      </c>
      <c r="AE179" s="21">
        <v>1013328</v>
      </c>
      <c r="AF179" s="21">
        <v>1614201</v>
      </c>
      <c r="AG179" s="21">
        <v>1614201</v>
      </c>
      <c r="AI179" s="90" t="s">
        <v>28</v>
      </c>
      <c r="AJ179" s="90" t="s">
        <v>28</v>
      </c>
      <c r="AK179" s="91" t="s">
        <v>28</v>
      </c>
      <c r="AL179" s="91" t="s">
        <v>28</v>
      </c>
      <c r="AM179" s="91" t="s">
        <v>28</v>
      </c>
      <c r="AP179" s="134"/>
    </row>
    <row r="180" spans="2:42" x14ac:dyDescent="0.2">
      <c r="B180" s="135" t="s">
        <v>43</v>
      </c>
      <c r="C180" s="8">
        <v>44287</v>
      </c>
      <c r="D180" s="23">
        <v>11.013373030117471</v>
      </c>
      <c r="E180" s="23">
        <v>48.686629062584018</v>
      </c>
      <c r="F180" s="24">
        <v>3311746</v>
      </c>
      <c r="G180" s="24">
        <v>3311746</v>
      </c>
      <c r="H180" s="59">
        <v>0.64635615120819501</v>
      </c>
      <c r="I180" s="27">
        <v>1811971</v>
      </c>
      <c r="J180" s="138">
        <v>1811971</v>
      </c>
      <c r="K180" s="24">
        <v>385379</v>
      </c>
      <c r="L180" s="24">
        <v>385379</v>
      </c>
      <c r="M180" s="25">
        <f t="shared" si="1"/>
        <v>7.5214731805054807E-2</v>
      </c>
      <c r="N180" s="24">
        <v>64846</v>
      </c>
      <c r="O180" s="24">
        <v>64846</v>
      </c>
      <c r="P180" s="24">
        <v>2608</v>
      </c>
      <c r="Q180" s="138">
        <v>2608</v>
      </c>
      <c r="R180" s="111">
        <v>5123717</v>
      </c>
      <c r="S180" s="111">
        <f>R180+([1]Inc!DC171)</f>
        <v>5123717</v>
      </c>
      <c r="T180" s="62">
        <v>11.074490268767377</v>
      </c>
      <c r="U180" s="62">
        <v>68.380354505169862</v>
      </c>
      <c r="V180" s="61">
        <v>135500</v>
      </c>
      <c r="W180" s="30">
        <v>28987</v>
      </c>
      <c r="X180" s="61">
        <v>223606</v>
      </c>
      <c r="Y180" s="61">
        <v>223606</v>
      </c>
      <c r="Z180" s="65">
        <v>5.8333266359928473</v>
      </c>
      <c r="AA180" s="65">
        <v>42.787858183584241</v>
      </c>
      <c r="AB180" s="24">
        <v>730879</v>
      </c>
      <c r="AC180" s="24">
        <v>36035</v>
      </c>
      <c r="AD180" s="24">
        <v>935418</v>
      </c>
      <c r="AE180" s="24">
        <v>935418</v>
      </c>
      <c r="AF180" s="24">
        <v>1497830</v>
      </c>
      <c r="AG180" s="24">
        <v>1497830</v>
      </c>
      <c r="AI180" s="93" t="s">
        <v>28</v>
      </c>
      <c r="AJ180" s="93" t="s">
        <v>28</v>
      </c>
      <c r="AK180" s="94" t="s">
        <v>28</v>
      </c>
      <c r="AL180" s="94" t="s">
        <v>28</v>
      </c>
      <c r="AM180" s="94" t="s">
        <v>28</v>
      </c>
      <c r="AP180" s="134"/>
    </row>
    <row r="181" spans="2:42" x14ac:dyDescent="0.2">
      <c r="B181" s="135"/>
      <c r="C181" s="10">
        <v>44317</v>
      </c>
      <c r="D181" s="26">
        <v>10.818203545110535</v>
      </c>
      <c r="E181" s="26">
        <v>45.335793562708105</v>
      </c>
      <c r="F181" s="27">
        <v>3576159</v>
      </c>
      <c r="G181" s="27">
        <v>3576159</v>
      </c>
      <c r="H181" s="47">
        <v>0.674057026534161</v>
      </c>
      <c r="I181" s="27">
        <v>1729266</v>
      </c>
      <c r="J181" s="27">
        <v>1729266</v>
      </c>
      <c r="K181" s="27">
        <v>336779</v>
      </c>
      <c r="L181" s="27">
        <v>336779</v>
      </c>
      <c r="M181" s="28">
        <f t="shared" si="1"/>
        <v>6.3478232186865324E-2</v>
      </c>
      <c r="N181" s="27">
        <v>79055</v>
      </c>
      <c r="O181" s="27">
        <v>79055</v>
      </c>
      <c r="P181" s="27">
        <v>3927</v>
      </c>
      <c r="Q181" s="27">
        <v>3927</v>
      </c>
      <c r="R181" s="112">
        <v>5305425</v>
      </c>
      <c r="S181" s="112">
        <f>R181+([1]Inc!DC172)</f>
        <v>5305425</v>
      </c>
      <c r="T181" s="29">
        <v>11.38572006472492</v>
      </c>
      <c r="U181" s="29">
        <v>72.235206258890443</v>
      </c>
      <c r="V181" s="55">
        <v>146711</v>
      </c>
      <c r="W181" s="30">
        <v>31290</v>
      </c>
      <c r="X181" s="55">
        <v>242793</v>
      </c>
      <c r="Y181" s="55">
        <v>242793</v>
      </c>
      <c r="Z181" s="45">
        <v>5.93</v>
      </c>
      <c r="AA181" s="45">
        <v>43.15</v>
      </c>
      <c r="AB181" s="27">
        <v>753503</v>
      </c>
      <c r="AC181" s="27">
        <v>34536</v>
      </c>
      <c r="AD181" s="27">
        <v>955913</v>
      </c>
      <c r="AE181" s="27">
        <v>955913</v>
      </c>
      <c r="AF181" s="27">
        <v>1516276</v>
      </c>
      <c r="AG181" s="27">
        <v>1516276</v>
      </c>
      <c r="AI181" s="7" t="s">
        <v>28</v>
      </c>
      <c r="AJ181" s="7" t="s">
        <v>28</v>
      </c>
      <c r="AK181" s="7" t="s">
        <v>28</v>
      </c>
      <c r="AL181" s="7" t="s">
        <v>28</v>
      </c>
      <c r="AM181" s="7" t="s">
        <v>28</v>
      </c>
      <c r="AP181" s="134"/>
    </row>
    <row r="182" spans="2:42" x14ac:dyDescent="0.2">
      <c r="B182" s="135"/>
      <c r="C182" s="10">
        <v>44348</v>
      </c>
      <c r="D182" s="26">
        <v>10.451515482198882</v>
      </c>
      <c r="E182" s="26">
        <v>44.158121670871886</v>
      </c>
      <c r="F182" s="27">
        <v>3749231</v>
      </c>
      <c r="G182" s="27">
        <v>3749231</v>
      </c>
      <c r="H182" s="47">
        <v>0.68749255063641856</v>
      </c>
      <c r="I182" s="27">
        <v>1704255</v>
      </c>
      <c r="J182" s="27">
        <v>1704255</v>
      </c>
      <c r="K182" s="27">
        <v>304823</v>
      </c>
      <c r="L182" s="27">
        <v>304823</v>
      </c>
      <c r="M182" s="28">
        <f t="shared" si="1"/>
        <v>5.589507335308095E-2</v>
      </c>
      <c r="N182" s="27">
        <v>85959</v>
      </c>
      <c r="O182" s="27">
        <v>85959</v>
      </c>
      <c r="P182" s="27">
        <v>5727</v>
      </c>
      <c r="Q182" s="27">
        <v>5727</v>
      </c>
      <c r="R182" s="112">
        <v>5453486</v>
      </c>
      <c r="S182" s="112">
        <f>R182+([1]Inc!DC173)</f>
        <v>5453486</v>
      </c>
      <c r="T182" s="29">
        <v>11.104899387576554</v>
      </c>
      <c r="U182" s="29">
        <v>73.487141444114741</v>
      </c>
      <c r="V182" s="55">
        <v>171523</v>
      </c>
      <c r="W182" s="30">
        <v>30950</v>
      </c>
      <c r="X182" s="55">
        <v>275835</v>
      </c>
      <c r="Y182" s="55">
        <v>275835</v>
      </c>
      <c r="Z182" s="45">
        <v>6.0326246642041639</v>
      </c>
      <c r="AA182" s="45">
        <v>42.719427973491449</v>
      </c>
      <c r="AB182" s="27">
        <v>846744</v>
      </c>
      <c r="AC182" s="27">
        <v>33299</v>
      </c>
      <c r="AD182" s="27">
        <v>1063055</v>
      </c>
      <c r="AE182" s="27">
        <v>1063055</v>
      </c>
      <c r="AF182" s="27">
        <v>1674642</v>
      </c>
      <c r="AG182" s="27">
        <v>1674642</v>
      </c>
      <c r="AI182" s="7" t="s">
        <v>28</v>
      </c>
      <c r="AJ182" s="7" t="s">
        <v>28</v>
      </c>
      <c r="AK182" s="7" t="s">
        <v>28</v>
      </c>
      <c r="AL182" s="7" t="s">
        <v>28</v>
      </c>
      <c r="AM182" s="7" t="s">
        <v>28</v>
      </c>
      <c r="AP182" s="134"/>
    </row>
    <row r="183" spans="2:42" x14ac:dyDescent="0.2">
      <c r="B183" s="135"/>
      <c r="C183" s="10">
        <v>44378</v>
      </c>
      <c r="D183" s="63">
        <v>10.908047247188252</v>
      </c>
      <c r="E183" s="63">
        <v>43.831315609598164</v>
      </c>
      <c r="F183" s="60">
        <v>3828136</v>
      </c>
      <c r="G183" s="60">
        <v>3828136</v>
      </c>
      <c r="H183" s="47">
        <v>0.68267239986489703</v>
      </c>
      <c r="I183" s="27">
        <v>1779438</v>
      </c>
      <c r="J183" s="27">
        <v>1779438</v>
      </c>
      <c r="K183" s="27">
        <v>293102</v>
      </c>
      <c r="L183" s="27">
        <v>293102</v>
      </c>
      <c r="M183" s="28">
        <f t="shared" si="1"/>
        <v>5.22689491034804E-2</v>
      </c>
      <c r="N183" s="27">
        <v>102304</v>
      </c>
      <c r="O183" s="27">
        <v>102304</v>
      </c>
      <c r="P183" s="27">
        <v>7980</v>
      </c>
      <c r="Q183" s="27">
        <v>7980</v>
      </c>
      <c r="R183" s="112">
        <v>5607574</v>
      </c>
      <c r="S183" s="112">
        <f>R183+([1]Inc!DC174)</f>
        <v>5607574</v>
      </c>
      <c r="T183" s="72">
        <v>10.71</v>
      </c>
      <c r="U183" s="71">
        <v>74.27</v>
      </c>
      <c r="V183" s="27">
        <v>167303</v>
      </c>
      <c r="W183" s="70">
        <v>25551</v>
      </c>
      <c r="X183" s="27">
        <v>260164</v>
      </c>
      <c r="Y183" s="27">
        <v>261519</v>
      </c>
      <c r="Z183" s="63">
        <v>6.1892916095134032</v>
      </c>
      <c r="AA183" s="66">
        <v>41.953213957759381</v>
      </c>
      <c r="AB183" s="60">
        <v>802830</v>
      </c>
      <c r="AC183" s="27">
        <v>28242</v>
      </c>
      <c r="AD183" s="97">
        <v>1002261</v>
      </c>
      <c r="AE183" s="97">
        <v>1007211</v>
      </c>
      <c r="AF183" s="97">
        <v>1605526</v>
      </c>
      <c r="AG183" s="97">
        <v>1605526</v>
      </c>
      <c r="AI183" s="7" t="s">
        <v>28</v>
      </c>
      <c r="AJ183" s="7" t="s">
        <v>28</v>
      </c>
      <c r="AK183" s="7" t="s">
        <v>28</v>
      </c>
      <c r="AL183" s="7" t="s">
        <v>28</v>
      </c>
      <c r="AM183" s="7" t="s">
        <v>28</v>
      </c>
      <c r="AP183" s="134"/>
    </row>
    <row r="184" spans="2:42" x14ac:dyDescent="0.2">
      <c r="B184" s="135"/>
      <c r="C184" s="10">
        <v>44409</v>
      </c>
      <c r="D184" s="26">
        <v>11.484885061333362</v>
      </c>
      <c r="E184" s="26">
        <v>44.352581382281329</v>
      </c>
      <c r="F184" s="27">
        <v>3865241</v>
      </c>
      <c r="G184" s="27">
        <v>3879564</v>
      </c>
      <c r="H184" s="47">
        <v>0.67625003980266296</v>
      </c>
      <c r="I184" s="27">
        <v>1850457</v>
      </c>
      <c r="J184" s="27">
        <v>1861185</v>
      </c>
      <c r="K184" s="27">
        <v>292138</v>
      </c>
      <c r="L184" s="27">
        <v>295362</v>
      </c>
      <c r="M184" s="28">
        <f t="shared" si="1"/>
        <v>5.1111517788378601E-2</v>
      </c>
      <c r="N184" s="27">
        <v>121711</v>
      </c>
      <c r="O184" s="27">
        <v>122653</v>
      </c>
      <c r="P184" s="27">
        <v>9754</v>
      </c>
      <c r="Q184" s="27">
        <v>9803</v>
      </c>
      <c r="R184" s="112">
        <v>5715698</v>
      </c>
      <c r="S184" s="112">
        <f>R184+([1]Inc!DC175)</f>
        <v>5740749</v>
      </c>
      <c r="T184" s="29">
        <v>10.335658791818615</v>
      </c>
      <c r="U184" s="29">
        <v>74.607527733755902</v>
      </c>
      <c r="V184" s="55">
        <v>154611</v>
      </c>
      <c r="W184" s="30">
        <v>20551</v>
      </c>
      <c r="X184" s="55">
        <v>232629</v>
      </c>
      <c r="Y184" s="55">
        <v>233922.40909090909</v>
      </c>
      <c r="Z184" s="45">
        <v>6.3823833527206926</v>
      </c>
      <c r="AA184" s="45">
        <v>42.468865530989483</v>
      </c>
      <c r="AB184" s="27">
        <v>725295</v>
      </c>
      <c r="AC184" s="27">
        <v>25456</v>
      </c>
      <c r="AD184" s="27">
        <v>906690</v>
      </c>
      <c r="AE184" s="27">
        <v>911415</v>
      </c>
      <c r="AF184" s="27">
        <v>1469370</v>
      </c>
      <c r="AG184" s="27">
        <v>1472158.2272727273</v>
      </c>
      <c r="AI184" s="7" t="s">
        <v>28</v>
      </c>
      <c r="AJ184" s="7" t="s">
        <v>28</v>
      </c>
      <c r="AK184" s="7" t="s">
        <v>28</v>
      </c>
      <c r="AL184" s="7" t="s">
        <v>28</v>
      </c>
      <c r="AM184" s="7" t="s">
        <v>28</v>
      </c>
      <c r="AP184" s="134"/>
    </row>
    <row r="185" spans="2:42" x14ac:dyDescent="0.2">
      <c r="B185" s="135"/>
      <c r="C185" s="10">
        <v>44440</v>
      </c>
      <c r="D185" s="26">
        <v>11.9</v>
      </c>
      <c r="E185" s="26">
        <v>44.5</v>
      </c>
      <c r="F185" s="27">
        <v>3879621</v>
      </c>
      <c r="G185" s="27">
        <v>3893944</v>
      </c>
      <c r="H185" s="47">
        <v>0.66498629426981704</v>
      </c>
      <c r="I185" s="27">
        <v>1955374</v>
      </c>
      <c r="J185" s="27">
        <v>1966102</v>
      </c>
      <c r="K185" s="27">
        <v>301274</v>
      </c>
      <c r="L185" s="27">
        <v>304498</v>
      </c>
      <c r="M185" s="28">
        <f t="shared" si="1"/>
        <v>5.1632263609480387E-2</v>
      </c>
      <c r="N185" s="27">
        <v>123969</v>
      </c>
      <c r="O185" s="27">
        <v>124911</v>
      </c>
      <c r="P185" s="27">
        <v>12645</v>
      </c>
      <c r="Q185" s="27">
        <v>12694</v>
      </c>
      <c r="R185" s="112">
        <v>5834995</v>
      </c>
      <c r="S185" s="112">
        <f>R185+([1]Inc!DC176)</f>
        <v>5860046</v>
      </c>
      <c r="T185" s="29">
        <v>11.134880712848521</v>
      </c>
      <c r="U185" s="29">
        <v>71.813013698630016</v>
      </c>
      <c r="V185" s="55">
        <v>164412</v>
      </c>
      <c r="W185" s="30">
        <v>22523</v>
      </c>
      <c r="X185" s="55">
        <v>252930</v>
      </c>
      <c r="Y185" s="55">
        <v>254285</v>
      </c>
      <c r="Z185" s="45">
        <v>7.2843189017951424</v>
      </c>
      <c r="AA185" s="45">
        <v>43.715883705650427</v>
      </c>
      <c r="AB185" s="27">
        <v>812644</v>
      </c>
      <c r="AC185" s="27">
        <v>30788</v>
      </c>
      <c r="AD185" s="27">
        <v>1041007</v>
      </c>
      <c r="AE185" s="27">
        <v>1045957</v>
      </c>
      <c r="AF185" s="27">
        <v>1626494</v>
      </c>
      <c r="AG185" s="27">
        <v>1629415</v>
      </c>
      <c r="AI185" s="7" t="s">
        <v>28</v>
      </c>
      <c r="AJ185" s="7" t="s">
        <v>28</v>
      </c>
      <c r="AK185" s="7" t="s">
        <v>28</v>
      </c>
      <c r="AL185" s="7" t="s">
        <v>28</v>
      </c>
      <c r="AM185" s="7" t="s">
        <v>28</v>
      </c>
      <c r="AP185" s="134"/>
    </row>
    <row r="186" spans="2:42" x14ac:dyDescent="0.2">
      <c r="B186" s="135"/>
      <c r="C186" s="10">
        <v>44470</v>
      </c>
      <c r="D186" s="26">
        <v>11.997506945136191</v>
      </c>
      <c r="E186" s="26">
        <v>44.414084743980688</v>
      </c>
      <c r="F186" s="27">
        <v>3921948</v>
      </c>
      <c r="G186" s="27">
        <v>3921948</v>
      </c>
      <c r="H186" s="47">
        <v>0.65636924255123197</v>
      </c>
      <c r="I186" s="27">
        <v>2053268</v>
      </c>
      <c r="J186" s="27">
        <v>2053268</v>
      </c>
      <c r="K186" s="27">
        <v>312665</v>
      </c>
      <c r="L186" s="27">
        <v>312665</v>
      </c>
      <c r="M186" s="28">
        <f t="shared" si="1"/>
        <v>5.2326978639767999E-2</v>
      </c>
      <c r="N186" s="27">
        <v>106171</v>
      </c>
      <c r="O186" s="27">
        <v>106171</v>
      </c>
      <c r="P186" s="27">
        <v>16225</v>
      </c>
      <c r="Q186" s="27">
        <v>16225</v>
      </c>
      <c r="R186" s="87">
        <v>5975216</v>
      </c>
      <c r="S186" s="87">
        <f>R186+([1]Inc!DC177)</f>
        <v>5975216</v>
      </c>
      <c r="T186" s="29">
        <v>11.1484387510008</v>
      </c>
      <c r="U186" s="29">
        <v>67.084305555555488</v>
      </c>
      <c r="V186" s="55">
        <v>165080</v>
      </c>
      <c r="W186" s="30">
        <v>23046</v>
      </c>
      <c r="X186" s="55">
        <v>255128</v>
      </c>
      <c r="Y186" s="55">
        <v>255128</v>
      </c>
      <c r="Z186" s="45">
        <v>7.0492902682545413</v>
      </c>
      <c r="AA186" s="45">
        <v>44.546400411381548</v>
      </c>
      <c r="AB186" s="27">
        <v>792409</v>
      </c>
      <c r="AC186" s="27">
        <v>32435</v>
      </c>
      <c r="AD186" s="27">
        <v>1027112</v>
      </c>
      <c r="AE186" s="27">
        <v>1027112</v>
      </c>
      <c r="AF186" s="27">
        <v>1588306</v>
      </c>
      <c r="AG186" s="27">
        <v>1588306</v>
      </c>
      <c r="AI186" s="7" t="s">
        <v>28</v>
      </c>
      <c r="AJ186" s="7" t="s">
        <v>28</v>
      </c>
      <c r="AK186" s="7" t="s">
        <v>28</v>
      </c>
      <c r="AL186" s="7" t="s">
        <v>28</v>
      </c>
      <c r="AM186" s="7" t="s">
        <v>28</v>
      </c>
      <c r="AP186" s="134"/>
    </row>
    <row r="187" spans="2:42" x14ac:dyDescent="0.2">
      <c r="B187" s="135"/>
      <c r="C187" s="10">
        <v>44501</v>
      </c>
      <c r="D187" s="26">
        <v>11.504798780623981</v>
      </c>
      <c r="E187" s="26">
        <v>42.888550256208141</v>
      </c>
      <c r="F187" s="27">
        <v>3929317</v>
      </c>
      <c r="G187" s="27">
        <v>3929317</v>
      </c>
      <c r="H187" s="47">
        <v>0.65541530528980396</v>
      </c>
      <c r="I187" s="27">
        <v>2065839</v>
      </c>
      <c r="J187" s="27">
        <v>2065839</v>
      </c>
      <c r="K187" s="27">
        <v>306996</v>
      </c>
      <c r="L187" s="27">
        <v>306996</v>
      </c>
      <c r="M187" s="28">
        <f t="shared" si="1"/>
        <v>5.1207341393618447E-2</v>
      </c>
      <c r="N187" s="27">
        <v>87386</v>
      </c>
      <c r="O187" s="27">
        <v>87386</v>
      </c>
      <c r="P187" s="27">
        <v>18585</v>
      </c>
      <c r="Q187" s="27">
        <v>18585</v>
      </c>
      <c r="R187" s="87">
        <v>5995156</v>
      </c>
      <c r="S187" s="87">
        <f>R187+([1]Inc!DC178)</f>
        <v>5995156</v>
      </c>
      <c r="T187" s="29">
        <v>11.204170631144942</v>
      </c>
      <c r="U187" s="29">
        <v>67.057601713062027</v>
      </c>
      <c r="V187" s="55">
        <v>176073</v>
      </c>
      <c r="W187" s="30">
        <v>25626</v>
      </c>
      <c r="X187" s="55">
        <v>276535</v>
      </c>
      <c r="Y187" s="55">
        <v>276535</v>
      </c>
      <c r="Z187" s="45">
        <v>7.1203476059492221</v>
      </c>
      <c r="AA187" s="45">
        <v>44.643130098754767</v>
      </c>
      <c r="AB187" s="27">
        <v>871642</v>
      </c>
      <c r="AC187" s="27">
        <v>38761</v>
      </c>
      <c r="AD187" s="27">
        <v>1146467</v>
      </c>
      <c r="AE187" s="27">
        <v>1146467</v>
      </c>
      <c r="AF187" s="27">
        <v>1683740</v>
      </c>
      <c r="AG187" s="27">
        <v>1683740</v>
      </c>
      <c r="AI187" s="7" t="s">
        <v>28</v>
      </c>
      <c r="AJ187" s="7" t="s">
        <v>28</v>
      </c>
      <c r="AK187" s="7" t="s">
        <v>28</v>
      </c>
      <c r="AL187" s="7" t="s">
        <v>28</v>
      </c>
      <c r="AM187" s="7" t="s">
        <v>28</v>
      </c>
      <c r="AP187" s="134"/>
    </row>
    <row r="188" spans="2:42" x14ac:dyDescent="0.2">
      <c r="B188" s="135"/>
      <c r="C188" s="4">
        <v>44531</v>
      </c>
      <c r="D188" s="26">
        <v>12.495741433503925</v>
      </c>
      <c r="E188" s="26">
        <v>43.449960532477085</v>
      </c>
      <c r="F188" s="27">
        <v>3873658</v>
      </c>
      <c r="G188" s="27">
        <v>3873658</v>
      </c>
      <c r="H188" s="47">
        <v>0.63844566782796897</v>
      </c>
      <c r="I188" s="27">
        <v>2193668</v>
      </c>
      <c r="J188" s="27">
        <v>2193668</v>
      </c>
      <c r="K188" s="27">
        <v>310813</v>
      </c>
      <c r="L188" s="27">
        <v>310813</v>
      </c>
      <c r="M188" s="28">
        <f t="shared" si="1"/>
        <v>5.1227344632544879E-2</v>
      </c>
      <c r="N188" s="27">
        <v>80059</v>
      </c>
      <c r="O188" s="27">
        <v>80059</v>
      </c>
      <c r="P188" s="27">
        <v>20065</v>
      </c>
      <c r="Q188" s="27">
        <v>20065</v>
      </c>
      <c r="R188" s="87">
        <v>6067326</v>
      </c>
      <c r="S188" s="87">
        <f>R188+([1]Inc!DC179)</f>
        <v>6067326</v>
      </c>
      <c r="T188" s="29">
        <v>9.999060003133323</v>
      </c>
      <c r="U188" s="29">
        <v>64.695533769063175</v>
      </c>
      <c r="V188" s="55">
        <v>150379</v>
      </c>
      <c r="W188" s="30">
        <v>19156</v>
      </c>
      <c r="X188" s="55">
        <v>225912</v>
      </c>
      <c r="Y188" s="55">
        <v>225912</v>
      </c>
      <c r="Z188" s="45">
        <v>6.6106119014008033</v>
      </c>
      <c r="AA188" s="45">
        <v>43.473697804563024</v>
      </c>
      <c r="AB188" s="27">
        <v>729692</v>
      </c>
      <c r="AC188" s="27">
        <v>31684</v>
      </c>
      <c r="AD188" s="27">
        <v>946030</v>
      </c>
      <c r="AE188" s="27">
        <v>946030</v>
      </c>
      <c r="AF188" s="27">
        <v>1427778</v>
      </c>
      <c r="AG188" s="27">
        <v>1427778</v>
      </c>
      <c r="AI188" s="7" t="s">
        <v>28</v>
      </c>
      <c r="AJ188" s="7" t="s">
        <v>28</v>
      </c>
      <c r="AK188" s="7" t="s">
        <v>28</v>
      </c>
      <c r="AL188" s="7" t="s">
        <v>28</v>
      </c>
      <c r="AM188" s="7" t="s">
        <v>28</v>
      </c>
      <c r="AP188" s="134"/>
    </row>
    <row r="189" spans="2:42" x14ac:dyDescent="0.2">
      <c r="B189" s="135"/>
      <c r="C189" s="4">
        <v>44562</v>
      </c>
      <c r="D189" s="26">
        <v>13.031527808390273</v>
      </c>
      <c r="E189" s="26">
        <v>44.24764369952355</v>
      </c>
      <c r="F189" s="27">
        <v>3834325</v>
      </c>
      <c r="G189" s="27">
        <v>3834325</v>
      </c>
      <c r="H189" s="47">
        <v>0.62816019381211396</v>
      </c>
      <c r="I189" s="27">
        <v>2269731</v>
      </c>
      <c r="J189" s="27">
        <v>2269731</v>
      </c>
      <c r="K189" s="27">
        <v>311528</v>
      </c>
      <c r="L189" s="27">
        <v>311528</v>
      </c>
      <c r="M189" s="28">
        <f t="shared" si="1"/>
        <v>5.1036229025421785E-2</v>
      </c>
      <c r="N189" s="27">
        <v>75992</v>
      </c>
      <c r="O189" s="27">
        <v>75992</v>
      </c>
      <c r="P189" s="27">
        <v>23778</v>
      </c>
      <c r="Q189" s="27">
        <v>23778</v>
      </c>
      <c r="R189" s="87">
        <v>6104056</v>
      </c>
      <c r="S189" s="87">
        <f>R189+([1]Inc!DC180)</f>
        <v>6104056</v>
      </c>
      <c r="T189" s="29">
        <v>11.169979079497908</v>
      </c>
      <c r="U189" s="29">
        <v>66.458108108108064</v>
      </c>
      <c r="V189" s="55">
        <v>146451</v>
      </c>
      <c r="W189" s="30">
        <v>19356</v>
      </c>
      <c r="X189" s="55">
        <v>226856</v>
      </c>
      <c r="Y189" s="55">
        <v>226856</v>
      </c>
      <c r="Z189" s="108">
        <v>8.0091100505334083</v>
      </c>
      <c r="AA189" s="108">
        <v>45.107058823529393</v>
      </c>
      <c r="AB189" s="27">
        <v>759575</v>
      </c>
      <c r="AC189" s="27">
        <v>34930</v>
      </c>
      <c r="AD189" s="27">
        <v>1011702</v>
      </c>
      <c r="AE189" s="27">
        <v>1011702</v>
      </c>
      <c r="AF189" s="27">
        <v>1513035</v>
      </c>
      <c r="AG189" s="27">
        <v>1513035</v>
      </c>
      <c r="AI189" s="7" t="s">
        <v>28</v>
      </c>
      <c r="AJ189" s="7" t="s">
        <v>28</v>
      </c>
      <c r="AK189" s="7" t="s">
        <v>28</v>
      </c>
      <c r="AL189" s="7" t="s">
        <v>28</v>
      </c>
      <c r="AM189" s="7" t="s">
        <v>28</v>
      </c>
      <c r="AP189" s="134"/>
    </row>
    <row r="190" spans="2:42" x14ac:dyDescent="0.2">
      <c r="B190" s="135"/>
      <c r="C190" s="4">
        <v>44593</v>
      </c>
      <c r="D190" s="26">
        <v>13.059687698448698</v>
      </c>
      <c r="E190" s="26">
        <v>43.878134274772641</v>
      </c>
      <c r="F190" s="27">
        <v>3871445</v>
      </c>
      <c r="G190" s="27">
        <v>3871445</v>
      </c>
      <c r="H190" s="47">
        <v>0.62612290102718604</v>
      </c>
      <c r="I190" s="27">
        <v>2311758</v>
      </c>
      <c r="J190" s="27">
        <v>2311758</v>
      </c>
      <c r="K190" s="27">
        <v>299478</v>
      </c>
      <c r="L190" s="27">
        <v>299478</v>
      </c>
      <c r="M190" s="28">
        <f t="shared" si="1"/>
        <v>4.8434120632947032E-2</v>
      </c>
      <c r="N190" s="27">
        <v>68493</v>
      </c>
      <c r="O190" s="27">
        <v>68493</v>
      </c>
      <c r="P190" s="27">
        <v>23281</v>
      </c>
      <c r="Q190" s="27">
        <v>23281</v>
      </c>
      <c r="R190" s="87">
        <v>6183203</v>
      </c>
      <c r="S190" s="87">
        <f>R190+([1]Inc!DC181)</f>
        <v>6183203</v>
      </c>
      <c r="T190" s="29">
        <v>12.293094924192484</v>
      </c>
      <c r="U190" s="29">
        <v>69.351134020618531</v>
      </c>
      <c r="V190" s="55">
        <v>152946</v>
      </c>
      <c r="W190" s="30">
        <v>22814</v>
      </c>
      <c r="X190" s="55">
        <v>247802</v>
      </c>
      <c r="Y190" s="55">
        <v>247802</v>
      </c>
      <c r="Z190" s="45">
        <v>7.7366538952745847</v>
      </c>
      <c r="AA190" s="45">
        <v>46.312079910380881</v>
      </c>
      <c r="AB190" s="27">
        <v>752611</v>
      </c>
      <c r="AC190" s="27">
        <v>36556</v>
      </c>
      <c r="AD190" s="27">
        <v>1010732</v>
      </c>
      <c r="AE190" s="27">
        <v>1010732</v>
      </c>
      <c r="AF190" s="27">
        <v>1546495</v>
      </c>
      <c r="AG190" s="27">
        <v>1546495</v>
      </c>
      <c r="AI190" s="7" t="s">
        <v>28</v>
      </c>
      <c r="AJ190" s="7" t="s">
        <v>28</v>
      </c>
      <c r="AK190" s="7" t="s">
        <v>28</v>
      </c>
      <c r="AL190" s="7" t="s">
        <v>28</v>
      </c>
      <c r="AM190" s="7" t="s">
        <v>28</v>
      </c>
      <c r="AP190" s="134"/>
    </row>
    <row r="191" spans="2:42" x14ac:dyDescent="0.2">
      <c r="B191" s="135"/>
      <c r="C191" s="5">
        <v>44621</v>
      </c>
      <c r="D191" s="20">
        <v>12.002513135849686</v>
      </c>
      <c r="E191" s="20">
        <v>44.289164709828917</v>
      </c>
      <c r="F191" s="21">
        <v>3968576</v>
      </c>
      <c r="G191" s="21">
        <v>3968576</v>
      </c>
      <c r="H191" s="44">
        <v>0.62418131345302397</v>
      </c>
      <c r="I191" s="21">
        <v>2389474</v>
      </c>
      <c r="J191" s="21">
        <v>2389474</v>
      </c>
      <c r="K191" s="21">
        <v>306286</v>
      </c>
      <c r="L191" s="21">
        <v>306286</v>
      </c>
      <c r="M191" s="22">
        <f t="shared" si="1"/>
        <v>4.8172946107690254E-2</v>
      </c>
      <c r="N191" s="21">
        <v>62754</v>
      </c>
      <c r="O191" s="21">
        <v>62754</v>
      </c>
      <c r="P191" s="21">
        <v>16796</v>
      </c>
      <c r="Q191" s="21">
        <v>16796</v>
      </c>
      <c r="R191" s="88">
        <v>6358050</v>
      </c>
      <c r="S191" s="88">
        <f>R191+([1]Inc!DC182)</f>
        <v>6358050</v>
      </c>
      <c r="T191" s="31">
        <v>12.417340261739799</v>
      </c>
      <c r="U191" s="109">
        <v>70.325092936802903</v>
      </c>
      <c r="V191" s="56">
        <v>172163</v>
      </c>
      <c r="W191" s="56">
        <v>26460</v>
      </c>
      <c r="X191" s="56">
        <v>282545</v>
      </c>
      <c r="Y191" s="56">
        <v>282545</v>
      </c>
      <c r="Z191" s="48">
        <v>6.9285905024700698</v>
      </c>
      <c r="AA191" s="48">
        <v>46.191852886405933</v>
      </c>
      <c r="AB191" s="21">
        <v>862804</v>
      </c>
      <c r="AC191" s="21">
        <v>41459</v>
      </c>
      <c r="AD191" s="21">
        <v>1157333</v>
      </c>
      <c r="AE191" s="21">
        <v>1157333</v>
      </c>
      <c r="AF191" s="21">
        <v>1785033</v>
      </c>
      <c r="AG191" s="21">
        <v>1785033</v>
      </c>
      <c r="AI191" s="90" t="s">
        <v>28</v>
      </c>
      <c r="AJ191" s="90" t="s">
        <v>28</v>
      </c>
      <c r="AK191" s="91" t="s">
        <v>28</v>
      </c>
      <c r="AL191" s="91" t="s">
        <v>28</v>
      </c>
      <c r="AM191" s="91" t="s">
        <v>28</v>
      </c>
      <c r="AP191" s="134"/>
    </row>
    <row r="192" spans="2:42" x14ac:dyDescent="0.2">
      <c r="B192" s="135" t="s">
        <v>55</v>
      </c>
      <c r="C192" s="8">
        <v>44652</v>
      </c>
      <c r="D192" s="23">
        <v>12.567326332588246</v>
      </c>
      <c r="E192" s="23">
        <v>45.008756473668896</v>
      </c>
      <c r="F192" s="24">
        <v>3997440</v>
      </c>
      <c r="G192" s="24">
        <v>4025824</v>
      </c>
      <c r="H192" s="59">
        <v>0.61669255605815598</v>
      </c>
      <c r="I192" s="27">
        <v>2484623</v>
      </c>
      <c r="J192" s="138">
        <v>2499682</v>
      </c>
      <c r="K192" s="24">
        <v>323093</v>
      </c>
      <c r="L192" s="24">
        <v>324254</v>
      </c>
      <c r="M192" s="25">
        <v>4.984416226747565E-2</v>
      </c>
      <c r="N192" s="24">
        <v>63639</v>
      </c>
      <c r="O192" s="24">
        <v>63728</v>
      </c>
      <c r="P192" s="24">
        <v>12735</v>
      </c>
      <c r="Q192" s="138">
        <v>12736</v>
      </c>
      <c r="R192" s="111">
        <v>6482063</v>
      </c>
      <c r="S192" s="111">
        <f>IF('[1]INPUT Published timeseries'!$M191="","",R192+([1]Inc!DC183))</f>
        <v>6525506</v>
      </c>
      <c r="T192" s="62">
        <v>11.415224913494809</v>
      </c>
      <c r="U192" s="62">
        <v>65.702151898734115</v>
      </c>
      <c r="V192" s="61">
        <v>143793</v>
      </c>
      <c r="W192" s="30">
        <v>19958</v>
      </c>
      <c r="X192" s="61">
        <v>233919</v>
      </c>
      <c r="Y192" s="61">
        <v>236669.04347826086</v>
      </c>
      <c r="Z192" s="65">
        <v>7.0002206012118364</v>
      </c>
      <c r="AA192" s="65">
        <v>46.498969830757893</v>
      </c>
      <c r="AB192" s="24">
        <v>703744</v>
      </c>
      <c r="AC192" s="24">
        <v>33063</v>
      </c>
      <c r="AD192" s="24">
        <v>942179</v>
      </c>
      <c r="AE192" s="24">
        <v>949207.34782608692</v>
      </c>
      <c r="AF192" s="24">
        <v>1495909</v>
      </c>
      <c r="AG192" s="24">
        <v>1507049.6086956521</v>
      </c>
      <c r="AI192" s="93" t="s">
        <v>28</v>
      </c>
      <c r="AJ192" s="93" t="s">
        <v>28</v>
      </c>
      <c r="AK192" s="94" t="s">
        <v>28</v>
      </c>
      <c r="AL192" s="94" t="s">
        <v>28</v>
      </c>
      <c r="AM192" s="94" t="s">
        <v>28</v>
      </c>
      <c r="AP192" s="134"/>
    </row>
    <row r="193" spans="2:60" x14ac:dyDescent="0.2">
      <c r="B193" s="135"/>
      <c r="C193" s="10">
        <v>44682</v>
      </c>
      <c r="D193" s="26">
        <v>12.713819018252844</v>
      </c>
      <c r="E193" s="26">
        <v>45.259752491644356</v>
      </c>
      <c r="F193" s="27">
        <v>4194013</v>
      </c>
      <c r="G193" s="27">
        <v>4236756</v>
      </c>
      <c r="H193" s="47">
        <v>0.634920968934234</v>
      </c>
      <c r="I193" s="27">
        <v>2411554</v>
      </c>
      <c r="J193" s="27">
        <v>2427784</v>
      </c>
      <c r="K193" s="27">
        <v>331623</v>
      </c>
      <c r="L193" s="27">
        <v>332853</v>
      </c>
      <c r="M193" s="28">
        <v>5.0203563146055438E-2</v>
      </c>
      <c r="N193" s="27">
        <v>59762</v>
      </c>
      <c r="O193" s="27">
        <v>59813</v>
      </c>
      <c r="P193" s="27">
        <v>8028</v>
      </c>
      <c r="Q193" s="27">
        <v>8030</v>
      </c>
      <c r="R193" s="112">
        <v>6605567</v>
      </c>
      <c r="S193" s="112">
        <f>IF('[1]INPUT Published timeseries'!$M192="","",R193+([1]Inc!DC184))</f>
        <v>6664540</v>
      </c>
      <c r="T193" s="29">
        <v>12.387898275358083</v>
      </c>
      <c r="U193" s="29">
        <v>67.615995975855057</v>
      </c>
      <c r="V193" s="55">
        <v>172941</v>
      </c>
      <c r="W193" s="30">
        <v>26627</v>
      </c>
      <c r="X193" s="55">
        <v>282535</v>
      </c>
      <c r="Y193" s="55">
        <v>284851.63157894736</v>
      </c>
      <c r="Z193" s="45">
        <v>7.8871998772661023</v>
      </c>
      <c r="AA193" s="45">
        <v>48.02693693693692</v>
      </c>
      <c r="AB193" s="27">
        <v>820075</v>
      </c>
      <c r="AC193" s="27">
        <v>42752</v>
      </c>
      <c r="AD193" s="27">
        <v>1105622</v>
      </c>
      <c r="AE193" s="27">
        <v>1116003.7368421052</v>
      </c>
      <c r="AF193" s="27">
        <v>1733132</v>
      </c>
      <c r="AG193" s="27">
        <v>1748047.5263157894</v>
      </c>
      <c r="AI193" s="7" t="s">
        <v>28</v>
      </c>
      <c r="AJ193" s="7" t="s">
        <v>28</v>
      </c>
      <c r="AK193" s="7" t="s">
        <v>28</v>
      </c>
      <c r="AL193" s="7" t="s">
        <v>28</v>
      </c>
      <c r="AM193" s="7" t="s">
        <v>28</v>
      </c>
      <c r="AP193" s="134"/>
    </row>
    <row r="194" spans="2:60" x14ac:dyDescent="0.2">
      <c r="B194" s="135"/>
      <c r="C194" s="10">
        <v>44713</v>
      </c>
      <c r="D194" s="26">
        <v>13.262675526169357</v>
      </c>
      <c r="E194" s="26">
        <v>45.712098883668041</v>
      </c>
      <c r="F194" s="27">
        <v>4184599</v>
      </c>
      <c r="G194" s="27">
        <v>4227342</v>
      </c>
      <c r="H194" s="47">
        <v>0.62218664027609005</v>
      </c>
      <c r="I194" s="27">
        <v>2541034</v>
      </c>
      <c r="J194" s="27">
        <v>2557264</v>
      </c>
      <c r="K194" s="27">
        <v>355774</v>
      </c>
      <c r="L194" s="27">
        <v>357004</v>
      </c>
      <c r="M194" s="28">
        <v>5.2898217907518891E-2</v>
      </c>
      <c r="N194" s="27">
        <v>53911</v>
      </c>
      <c r="O194" s="27">
        <v>53962</v>
      </c>
      <c r="P194" s="27">
        <v>3861</v>
      </c>
      <c r="Q194" s="27">
        <v>3863</v>
      </c>
      <c r="R194" s="112">
        <v>6725633</v>
      </c>
      <c r="S194" s="112">
        <f>IF('[1]INPUT Published timeseries'!$M193="","",R194+([1]Inc!DC185))</f>
        <v>6784606</v>
      </c>
      <c r="T194" s="29">
        <v>12.675388730981441</v>
      </c>
      <c r="U194" s="29">
        <v>68.762144420131264</v>
      </c>
      <c r="V194" s="55">
        <v>161482</v>
      </c>
      <c r="W194" s="30">
        <v>26034</v>
      </c>
      <c r="X194" s="55">
        <v>265878</v>
      </c>
      <c r="Y194" s="55">
        <v>268084.31578947371</v>
      </c>
      <c r="Z194" s="45">
        <v>7.779105361903822</v>
      </c>
      <c r="AA194" s="45">
        <v>48.867610801291448</v>
      </c>
      <c r="AB194" s="27">
        <v>759531</v>
      </c>
      <c r="AC194" s="27">
        <v>41745</v>
      </c>
      <c r="AD194" s="27">
        <v>1035045</v>
      </c>
      <c r="AE194" s="27">
        <v>1044932.3684210526</v>
      </c>
      <c r="AF194" s="27">
        <v>1597775</v>
      </c>
      <c r="AG194" s="27">
        <v>1611980.2631578948</v>
      </c>
      <c r="AI194" s="7" t="s">
        <v>28</v>
      </c>
      <c r="AJ194" s="7" t="s">
        <v>28</v>
      </c>
      <c r="AK194" s="7" t="s">
        <v>28</v>
      </c>
      <c r="AL194" s="7" t="s">
        <v>28</v>
      </c>
      <c r="AM194" s="7" t="s">
        <v>28</v>
      </c>
      <c r="AP194" s="134"/>
    </row>
    <row r="195" spans="2:60" x14ac:dyDescent="0.2">
      <c r="B195" s="135"/>
      <c r="C195" s="10">
        <v>44743</v>
      </c>
      <c r="D195" s="63">
        <v>13.250704268794209</v>
      </c>
      <c r="E195" s="63">
        <v>45.921871588543134</v>
      </c>
      <c r="F195" s="60">
        <v>4173669</v>
      </c>
      <c r="G195" s="60">
        <v>4237289</v>
      </c>
      <c r="H195" s="47">
        <v>0.61030392884701401</v>
      </c>
      <c r="I195" s="27">
        <v>2665004</v>
      </c>
      <c r="J195" s="27">
        <v>2698351</v>
      </c>
      <c r="K195" s="27">
        <v>377689</v>
      </c>
      <c r="L195" s="27">
        <v>381187</v>
      </c>
      <c r="M195" s="28">
        <v>5.5228404691962898E-2</v>
      </c>
      <c r="N195" s="27">
        <v>51838</v>
      </c>
      <c r="O195" s="27">
        <v>52081</v>
      </c>
      <c r="P195" s="27">
        <v>2885</v>
      </c>
      <c r="Q195" s="27">
        <v>2885</v>
      </c>
      <c r="R195" s="112">
        <v>6838673</v>
      </c>
      <c r="S195" s="112">
        <f>IF('[1]INPUT Published timeseries'!$M194="","",R195+([1]Inc!DC186))</f>
        <v>6935640</v>
      </c>
      <c r="T195" s="72">
        <v>11.994068387997208</v>
      </c>
      <c r="U195" s="71">
        <v>64.682868217054235</v>
      </c>
      <c r="V195" s="27">
        <v>162553</v>
      </c>
      <c r="W195" s="70">
        <v>24701</v>
      </c>
      <c r="X195" s="27">
        <v>265098</v>
      </c>
      <c r="Y195" s="27">
        <v>268308.45789473684</v>
      </c>
      <c r="Z195" s="63">
        <v>7.5532287851754472</v>
      </c>
      <c r="AA195" s="66">
        <v>48.837625923438537</v>
      </c>
      <c r="AB195" s="60">
        <v>743749</v>
      </c>
      <c r="AC195" s="27">
        <v>41969</v>
      </c>
      <c r="AD195" s="97">
        <v>1015337</v>
      </c>
      <c r="AE195" s="97">
        <v>1029350.5763157895</v>
      </c>
      <c r="AF195" s="97">
        <v>1602408</v>
      </c>
      <c r="AG195" s="97">
        <v>1623110.0763157895</v>
      </c>
      <c r="AI195" s="7" t="s">
        <v>28</v>
      </c>
      <c r="AJ195" s="7" t="s">
        <v>28</v>
      </c>
      <c r="AK195" s="7" t="s">
        <v>28</v>
      </c>
      <c r="AL195" s="7" t="s">
        <v>28</v>
      </c>
      <c r="AM195" s="7" t="s">
        <v>28</v>
      </c>
      <c r="AP195" s="134"/>
    </row>
    <row r="196" spans="2:60" x14ac:dyDescent="0.2">
      <c r="B196" s="135"/>
      <c r="C196" s="10">
        <v>44774</v>
      </c>
      <c r="D196" s="26">
        <v>13.784897866523217</v>
      </c>
      <c r="E196" s="26">
        <v>46.37931519362251</v>
      </c>
      <c r="F196" s="27">
        <v>4257514</v>
      </c>
      <c r="G196" s="27">
        <v>4298070</v>
      </c>
      <c r="H196" s="47">
        <v>0.60793350978459204</v>
      </c>
      <c r="I196" s="27">
        <v>2745742</v>
      </c>
      <c r="J196" s="27">
        <v>2772129</v>
      </c>
      <c r="K196" s="27">
        <v>387257</v>
      </c>
      <c r="L196" s="27">
        <v>390571</v>
      </c>
      <c r="M196" s="28">
        <v>5.529670770281709E-2</v>
      </c>
      <c r="N196" s="27">
        <v>50888</v>
      </c>
      <c r="O196" s="27">
        <v>51129</v>
      </c>
      <c r="P196" s="27">
        <v>2646</v>
      </c>
      <c r="Q196" s="27">
        <v>2646</v>
      </c>
      <c r="R196" s="112">
        <v>7003256</v>
      </c>
      <c r="S196" s="112">
        <f>IF('[1]INPUT Published timeseries'!$M195="","",R196+([1]Inc!DC187))</f>
        <v>7070199</v>
      </c>
      <c r="T196" s="29">
        <v>11.951985727582997</v>
      </c>
      <c r="U196" s="29">
        <v>65.031390134529147</v>
      </c>
      <c r="V196" s="55">
        <v>169406</v>
      </c>
      <c r="W196" s="30">
        <v>25526</v>
      </c>
      <c r="X196" s="55">
        <v>275828</v>
      </c>
      <c r="Y196" s="55">
        <v>277902.59999999998</v>
      </c>
      <c r="Z196" s="45">
        <v>7.7152263139892829</v>
      </c>
      <c r="AA196" s="45">
        <v>50.202525811209441</v>
      </c>
      <c r="AB196" s="27">
        <v>767938</v>
      </c>
      <c r="AC196" s="27">
        <v>48088</v>
      </c>
      <c r="AD196" s="27">
        <v>1061667</v>
      </c>
      <c r="AE196" s="27">
        <v>1069324.1000000001</v>
      </c>
      <c r="AF196" s="27">
        <v>1649719</v>
      </c>
      <c r="AG196" s="27">
        <v>1663041.1</v>
      </c>
      <c r="AI196" s="7" t="s">
        <v>28</v>
      </c>
      <c r="AJ196" s="7" t="s">
        <v>28</v>
      </c>
      <c r="AK196" s="7" t="s">
        <v>28</v>
      </c>
      <c r="AL196" s="7" t="s">
        <v>28</v>
      </c>
      <c r="AM196" s="7" t="s">
        <v>28</v>
      </c>
      <c r="AP196" s="134"/>
    </row>
    <row r="197" spans="2:60" x14ac:dyDescent="0.2">
      <c r="B197" s="135"/>
      <c r="C197" s="10">
        <v>44805</v>
      </c>
      <c r="D197" s="26">
        <v>13.974980792340576</v>
      </c>
      <c r="E197" s="26">
        <v>46.834555558454447</v>
      </c>
      <c r="F197" s="27">
        <v>4202684</v>
      </c>
      <c r="G197" s="27">
        <v>4243240</v>
      </c>
      <c r="H197" s="47">
        <v>0.59428529733962698</v>
      </c>
      <c r="I197" s="27">
        <v>2869145</v>
      </c>
      <c r="J197" s="27">
        <v>2895532</v>
      </c>
      <c r="K197" s="27">
        <v>401537</v>
      </c>
      <c r="L197" s="27">
        <v>404851</v>
      </c>
      <c r="M197" s="28">
        <v>5.677979487343373E-2</v>
      </c>
      <c r="N197" s="27">
        <v>50539</v>
      </c>
      <c r="O197" s="27">
        <v>50780</v>
      </c>
      <c r="P197" s="27">
        <v>2239</v>
      </c>
      <c r="Q197" s="27">
        <v>2239</v>
      </c>
      <c r="R197" s="112">
        <v>7071829</v>
      </c>
      <c r="S197" s="112">
        <f>IF('[1]INPUT Published timeseries'!$M196="","",R197+([1]Inc!DC188))</f>
        <v>7138772</v>
      </c>
      <c r="T197" s="29">
        <v>12.549855381336581</v>
      </c>
      <c r="U197" s="29">
        <v>66.710014409221898</v>
      </c>
      <c r="V197" s="55">
        <v>169931</v>
      </c>
      <c r="W197" s="30">
        <v>27417</v>
      </c>
      <c r="X197" s="55">
        <v>280872</v>
      </c>
      <c r="Y197" s="55">
        <v>282852.3</v>
      </c>
      <c r="Z197" s="45">
        <v>8.5768605886396294</v>
      </c>
      <c r="AA197" s="45">
        <v>51.585028698979563</v>
      </c>
      <c r="AB197" s="27">
        <v>769884</v>
      </c>
      <c r="AC197" s="27">
        <v>52900</v>
      </c>
      <c r="AD197" s="27">
        <v>1085392</v>
      </c>
      <c r="AE197" s="27">
        <v>1092701.05</v>
      </c>
      <c r="AF197" s="27">
        <v>1631921</v>
      </c>
      <c r="AG197" s="27">
        <v>1644637.55</v>
      </c>
      <c r="AI197" s="7" t="s">
        <v>28</v>
      </c>
      <c r="AJ197" s="7" t="s">
        <v>28</v>
      </c>
      <c r="AK197" s="7" t="s">
        <v>28</v>
      </c>
      <c r="AL197" s="7" t="s">
        <v>28</v>
      </c>
      <c r="AM197" s="7" t="s">
        <v>28</v>
      </c>
      <c r="AP197" s="134"/>
    </row>
    <row r="198" spans="2:60" x14ac:dyDescent="0.2">
      <c r="B198" s="135"/>
      <c r="C198" s="10">
        <v>44835</v>
      </c>
      <c r="D198" s="26">
        <v>13.868447170126808</v>
      </c>
      <c r="E198" s="26">
        <v>46.528873235468154</v>
      </c>
      <c r="F198" s="27">
        <v>4182612</v>
      </c>
      <c r="G198" s="27">
        <v>4305191</v>
      </c>
      <c r="H198" s="47">
        <v>0.60149904071920801</v>
      </c>
      <c r="I198" s="27">
        <v>2771035</v>
      </c>
      <c r="J198" s="27">
        <v>2907180</v>
      </c>
      <c r="K198" s="27">
        <v>383724</v>
      </c>
      <c r="L198" s="27">
        <v>410983</v>
      </c>
      <c r="M198" s="28">
        <v>5.5183129083199077E-2</v>
      </c>
      <c r="N198" s="27">
        <v>46157</v>
      </c>
      <c r="O198" s="27">
        <v>50124</v>
      </c>
      <c r="P198" s="27">
        <v>1822</v>
      </c>
      <c r="Q198" s="27">
        <v>1907</v>
      </c>
      <c r="R198" s="87">
        <v>6953647</v>
      </c>
      <c r="S198" s="87">
        <f>IF('[1]INPUT Published timeseries'!$M197="","",R198+([1]Inc!DC189))</f>
        <v>7212371</v>
      </c>
      <c r="T198" s="29">
        <v>12.458767078724788</v>
      </c>
      <c r="U198" s="29">
        <v>66.432879656160409</v>
      </c>
      <c r="V198" s="55">
        <v>171704</v>
      </c>
      <c r="W198" s="30">
        <v>27460</v>
      </c>
      <c r="X198" s="55">
        <v>281980</v>
      </c>
      <c r="Y198" s="55">
        <v>286950.3</v>
      </c>
      <c r="Z198" s="45">
        <v>8.6247610423583865</v>
      </c>
      <c r="AA198" s="45">
        <v>52.512070610687005</v>
      </c>
      <c r="AB198" s="27">
        <v>773419</v>
      </c>
      <c r="AC198" s="27">
        <v>56573</v>
      </c>
      <c r="AD198" s="27">
        <v>1100616</v>
      </c>
      <c r="AE198" s="27">
        <v>1120118.05</v>
      </c>
      <c r="AF198" s="27">
        <v>1660498</v>
      </c>
      <c r="AG198" s="27">
        <v>1693799.55</v>
      </c>
      <c r="AI198" s="7" t="s">
        <v>28</v>
      </c>
      <c r="AJ198" s="7" t="s">
        <v>28</v>
      </c>
      <c r="AK198" s="7" t="s">
        <v>28</v>
      </c>
      <c r="AL198" s="7" t="s">
        <v>28</v>
      </c>
      <c r="AM198" s="7" t="s">
        <v>28</v>
      </c>
      <c r="AP198" s="134"/>
    </row>
    <row r="199" spans="2:60" x14ac:dyDescent="0.2">
      <c r="B199" s="135"/>
      <c r="C199" s="10">
        <v>44866</v>
      </c>
      <c r="D199" s="26"/>
      <c r="E199" s="26"/>
      <c r="F199" s="27"/>
      <c r="G199" s="27"/>
      <c r="H199" s="47"/>
      <c r="I199" s="27"/>
      <c r="J199" s="27"/>
      <c r="K199" s="27"/>
      <c r="L199" s="27"/>
      <c r="M199" s="28"/>
      <c r="N199" s="27"/>
      <c r="O199" s="27"/>
      <c r="P199" s="27"/>
      <c r="Q199" s="27"/>
      <c r="R199" s="87"/>
      <c r="S199" s="87"/>
      <c r="T199" s="29"/>
      <c r="U199" s="29"/>
      <c r="V199" s="55"/>
      <c r="W199" s="30"/>
      <c r="X199" s="55"/>
      <c r="Y199" s="55"/>
      <c r="Z199" s="45"/>
      <c r="AA199" s="45"/>
      <c r="AB199" s="27"/>
      <c r="AC199" s="27"/>
      <c r="AD199" s="27"/>
      <c r="AE199" s="27"/>
      <c r="AF199" s="27"/>
      <c r="AG199" s="27"/>
      <c r="AI199" s="7" t="s">
        <v>28</v>
      </c>
      <c r="AJ199" s="7" t="s">
        <v>28</v>
      </c>
      <c r="AK199" s="7" t="s">
        <v>28</v>
      </c>
      <c r="AL199" s="7" t="s">
        <v>28</v>
      </c>
      <c r="AM199" s="7" t="s">
        <v>28</v>
      </c>
    </row>
    <row r="200" spans="2:60" x14ac:dyDescent="0.2">
      <c r="B200" s="135"/>
      <c r="C200" s="4">
        <v>44896</v>
      </c>
      <c r="D200" s="26"/>
      <c r="E200" s="26"/>
      <c r="F200" s="27"/>
      <c r="G200" s="27"/>
      <c r="H200" s="47"/>
      <c r="I200" s="27"/>
      <c r="J200" s="27"/>
      <c r="K200" s="27"/>
      <c r="L200" s="27"/>
      <c r="M200" s="28"/>
      <c r="N200" s="27"/>
      <c r="O200" s="27"/>
      <c r="P200" s="27"/>
      <c r="Q200" s="27"/>
      <c r="R200" s="87"/>
      <c r="S200" s="87"/>
      <c r="T200" s="29"/>
      <c r="U200" s="29"/>
      <c r="V200" s="55"/>
      <c r="W200" s="30"/>
      <c r="X200" s="55"/>
      <c r="Y200" s="27"/>
      <c r="Z200" s="45"/>
      <c r="AA200" s="45"/>
      <c r="AB200" s="27"/>
      <c r="AC200" s="27"/>
      <c r="AD200" s="27"/>
      <c r="AE200" s="27"/>
      <c r="AF200" s="27"/>
      <c r="AG200" s="27"/>
      <c r="AI200" s="7" t="s">
        <v>28</v>
      </c>
      <c r="AJ200" s="7" t="s">
        <v>28</v>
      </c>
      <c r="AK200" s="7" t="s">
        <v>28</v>
      </c>
      <c r="AL200" s="7" t="s">
        <v>28</v>
      </c>
      <c r="AM200" s="7" t="s">
        <v>28</v>
      </c>
    </row>
    <row r="201" spans="2:60" x14ac:dyDescent="0.2">
      <c r="B201" s="135"/>
      <c r="C201" s="4">
        <v>44927</v>
      </c>
      <c r="D201" s="26"/>
      <c r="E201" s="26"/>
      <c r="F201" s="27"/>
      <c r="G201" s="27"/>
      <c r="H201" s="47"/>
      <c r="I201" s="27"/>
      <c r="J201" s="27"/>
      <c r="K201" s="27"/>
      <c r="L201" s="27"/>
      <c r="M201" s="28"/>
      <c r="N201" s="27"/>
      <c r="O201" s="27"/>
      <c r="P201" s="27"/>
      <c r="Q201" s="27"/>
      <c r="R201" s="87"/>
      <c r="S201" s="87"/>
      <c r="T201" s="29"/>
      <c r="U201" s="29"/>
      <c r="V201" s="55"/>
      <c r="W201" s="30"/>
      <c r="X201" s="55"/>
      <c r="Y201" s="27"/>
      <c r="Z201" s="108"/>
      <c r="AA201" s="108"/>
      <c r="AB201" s="27"/>
      <c r="AC201" s="27"/>
      <c r="AD201" s="27"/>
      <c r="AE201" s="27"/>
      <c r="AF201" s="27"/>
      <c r="AG201" s="27"/>
      <c r="AI201" s="7" t="s">
        <v>28</v>
      </c>
      <c r="AJ201" s="7" t="s">
        <v>28</v>
      </c>
      <c r="AK201" s="7" t="s">
        <v>28</v>
      </c>
      <c r="AL201" s="7" t="s">
        <v>28</v>
      </c>
      <c r="AM201" s="7" t="s">
        <v>28</v>
      </c>
    </row>
    <row r="202" spans="2:60" x14ac:dyDescent="0.2">
      <c r="B202" s="135"/>
      <c r="C202" s="4">
        <v>44958</v>
      </c>
      <c r="D202" s="26"/>
      <c r="E202" s="26"/>
      <c r="F202" s="27"/>
      <c r="G202" s="27"/>
      <c r="H202" s="47"/>
      <c r="I202" s="27"/>
      <c r="J202" s="27"/>
      <c r="K202" s="27"/>
      <c r="L202" s="27"/>
      <c r="M202" s="28"/>
      <c r="N202" s="27"/>
      <c r="O202" s="27"/>
      <c r="P202" s="27"/>
      <c r="Q202" s="27"/>
      <c r="R202" s="87"/>
      <c r="S202" s="87"/>
      <c r="T202" s="29"/>
      <c r="U202" s="29"/>
      <c r="V202" s="55"/>
      <c r="W202" s="30"/>
      <c r="X202" s="55"/>
      <c r="Y202" s="27"/>
      <c r="Z202" s="45"/>
      <c r="AA202" s="45"/>
      <c r="AB202" s="27"/>
      <c r="AC202" s="27"/>
      <c r="AD202" s="27"/>
      <c r="AE202" s="27"/>
      <c r="AF202" s="27"/>
      <c r="AG202" s="27"/>
      <c r="AI202" s="7" t="s">
        <v>28</v>
      </c>
      <c r="AJ202" s="7" t="s">
        <v>28</v>
      </c>
      <c r="AK202" s="7" t="s">
        <v>28</v>
      </c>
      <c r="AL202" s="7" t="s">
        <v>28</v>
      </c>
      <c r="AM202" s="7" t="s">
        <v>28</v>
      </c>
    </row>
    <row r="203" spans="2:60" x14ac:dyDescent="0.2">
      <c r="B203" s="135"/>
      <c r="C203" s="5">
        <v>44986</v>
      </c>
      <c r="D203" s="20"/>
      <c r="E203" s="20"/>
      <c r="F203" s="21"/>
      <c r="G203" s="21"/>
      <c r="H203" s="44"/>
      <c r="I203" s="21"/>
      <c r="J203" s="21"/>
      <c r="K203" s="21"/>
      <c r="L203" s="21"/>
      <c r="M203" s="22"/>
      <c r="N203" s="21"/>
      <c r="O203" s="21"/>
      <c r="P203" s="21"/>
      <c r="Q203" s="21"/>
      <c r="R203" s="88"/>
      <c r="S203" s="88"/>
      <c r="T203" s="31"/>
      <c r="U203" s="109"/>
      <c r="V203" s="56"/>
      <c r="W203" s="56"/>
      <c r="X203" s="56"/>
      <c r="Y203" s="56"/>
      <c r="Z203" s="48"/>
      <c r="AA203" s="48"/>
      <c r="AB203" s="21"/>
      <c r="AC203" s="21"/>
      <c r="AD203" s="21"/>
      <c r="AE203" s="21"/>
      <c r="AF203" s="21"/>
      <c r="AG203" s="21"/>
      <c r="AI203" s="90" t="s">
        <v>28</v>
      </c>
      <c r="AJ203" s="90" t="s">
        <v>28</v>
      </c>
      <c r="AK203" s="91" t="s">
        <v>28</v>
      </c>
      <c r="AL203" s="91" t="s">
        <v>28</v>
      </c>
      <c r="AM203" s="91" t="s">
        <v>28</v>
      </c>
    </row>
    <row r="204" spans="2:60" x14ac:dyDescent="0.2">
      <c r="B204" s="16" t="s">
        <v>44</v>
      </c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P204" s="110"/>
      <c r="Q204" s="110"/>
      <c r="R204" s="110"/>
      <c r="S204" s="110"/>
      <c r="T204" s="110"/>
      <c r="U204" s="110"/>
      <c r="V204" s="110"/>
      <c r="W204" s="110"/>
      <c r="X204" s="110"/>
      <c r="Y204" s="110"/>
      <c r="Z204" s="110"/>
      <c r="AA204" s="110"/>
      <c r="AB204" s="110"/>
      <c r="AC204" s="110"/>
      <c r="AD204" s="110"/>
      <c r="AE204" s="110"/>
      <c r="AF204" s="110"/>
      <c r="AG204" s="110"/>
    </row>
    <row r="205" spans="2:60" x14ac:dyDescent="0.2">
      <c r="B205" s="67" t="s">
        <v>45</v>
      </c>
      <c r="C205" s="17"/>
      <c r="D205" s="17"/>
      <c r="E205" s="17"/>
      <c r="F205" s="17"/>
      <c r="G205" s="17"/>
      <c r="H205" s="19"/>
      <c r="I205" s="17"/>
      <c r="J205" s="17"/>
      <c r="K205" s="17"/>
      <c r="L205" s="17"/>
      <c r="M205" s="18"/>
      <c r="P205" s="18"/>
      <c r="Q205" s="18"/>
      <c r="R205" s="17"/>
      <c r="S205" s="17"/>
      <c r="T205" s="17"/>
      <c r="U205" s="17"/>
      <c r="V205" s="17"/>
      <c r="W205" s="17"/>
      <c r="X205" s="19"/>
      <c r="Y205" s="19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</row>
    <row r="206" spans="2:60" x14ac:dyDescent="0.2">
      <c r="B206" s="68" t="s">
        <v>46</v>
      </c>
      <c r="H206" s="19"/>
      <c r="M206" s="18"/>
      <c r="P206" s="18"/>
      <c r="Q206" s="18"/>
      <c r="X206" s="19"/>
      <c r="Y206" s="19"/>
    </row>
    <row r="207" spans="2:60" x14ac:dyDescent="0.2">
      <c r="B207" s="1" t="s">
        <v>47</v>
      </c>
      <c r="D207" s="18"/>
      <c r="H207" s="19"/>
      <c r="M207" s="18"/>
      <c r="P207" s="18"/>
      <c r="Q207" s="18"/>
      <c r="X207" s="19"/>
      <c r="Y207" s="19"/>
    </row>
    <row r="208" spans="2:60" x14ac:dyDescent="0.2">
      <c r="B208" s="1" t="s">
        <v>48</v>
      </c>
      <c r="D208" s="18"/>
      <c r="H208" s="19"/>
      <c r="M208" s="18"/>
      <c r="P208" s="18"/>
      <c r="Q208" s="18"/>
      <c r="X208" s="19"/>
      <c r="Y208" s="19"/>
    </row>
    <row r="209" spans="2:26" x14ac:dyDescent="0.2">
      <c r="B209" s="68" t="s">
        <v>49</v>
      </c>
      <c r="D209" s="18"/>
      <c r="H209" s="19"/>
      <c r="M209" s="18"/>
      <c r="P209" s="18"/>
      <c r="Q209" s="18"/>
      <c r="X209" s="19"/>
      <c r="Y209" s="19"/>
    </row>
    <row r="210" spans="2:26" x14ac:dyDescent="0.2">
      <c r="B210" s="68" t="s">
        <v>50</v>
      </c>
      <c r="D210" s="18"/>
      <c r="H210" s="19"/>
      <c r="M210" s="18"/>
      <c r="P210" s="18"/>
      <c r="Q210" s="18"/>
      <c r="X210" s="19"/>
      <c r="Y210" s="19"/>
    </row>
    <row r="211" spans="2:26" x14ac:dyDescent="0.2">
      <c r="B211" s="68" t="s">
        <v>51</v>
      </c>
      <c r="D211" s="18"/>
      <c r="H211" s="19"/>
      <c r="M211" s="18"/>
      <c r="P211" s="18"/>
      <c r="Q211" s="18"/>
      <c r="X211" s="19"/>
      <c r="Y211" s="19"/>
    </row>
    <row r="212" spans="2:26" x14ac:dyDescent="0.2">
      <c r="B212" s="1" t="s">
        <v>52</v>
      </c>
      <c r="D212" s="18"/>
      <c r="H212" s="19"/>
      <c r="X212" s="19"/>
      <c r="Y212" s="19"/>
    </row>
    <row r="213" spans="2:26" x14ac:dyDescent="0.2">
      <c r="B213" s="129" t="s">
        <v>54</v>
      </c>
      <c r="D213" s="18"/>
      <c r="Z213" s="18"/>
    </row>
    <row r="214" spans="2:26" x14ac:dyDescent="0.2">
      <c r="B214" s="129" t="s">
        <v>60</v>
      </c>
      <c r="D214" s="18"/>
      <c r="Z214" s="18"/>
    </row>
    <row r="215" spans="2:26" x14ac:dyDescent="0.2">
      <c r="Z215" s="18"/>
    </row>
    <row r="216" spans="2:26" x14ac:dyDescent="0.2">
      <c r="Z216" s="18"/>
    </row>
    <row r="217" spans="2:26" x14ac:dyDescent="0.2">
      <c r="Z217" s="18"/>
    </row>
    <row r="218" spans="2:26" x14ac:dyDescent="0.2">
      <c r="Z218" s="18"/>
    </row>
    <row r="219" spans="2:26" x14ac:dyDescent="0.2">
      <c r="Z219" s="18"/>
    </row>
    <row r="220" spans="2:26" x14ac:dyDescent="0.2">
      <c r="Z220" s="18"/>
    </row>
  </sheetData>
  <mergeCells count="17">
    <mergeCell ref="AF10:AG10"/>
    <mergeCell ref="B12:B23"/>
    <mergeCell ref="B72:B83"/>
    <mergeCell ref="B60:B71"/>
    <mergeCell ref="B96:B107"/>
    <mergeCell ref="B84:B95"/>
    <mergeCell ref="B24:B35"/>
    <mergeCell ref="B36:B47"/>
    <mergeCell ref="B48:B59"/>
    <mergeCell ref="B192:B203"/>
    <mergeCell ref="B180:B191"/>
    <mergeCell ref="B132:B143"/>
    <mergeCell ref="B120:B131"/>
    <mergeCell ref="B108:B119"/>
    <mergeCell ref="B168:B179"/>
    <mergeCell ref="B144:B155"/>
    <mergeCell ref="B156:B167"/>
  </mergeCells>
  <phoneticPr fontId="2" type="noConversion"/>
  <pageMargins left="0.15748031496062992" right="0.15748031496062992" top="0.15748031496062992" bottom="0.35433070866141736" header="0.35433070866141736" footer="0.15748031496062992"/>
  <pageSetup paperSize="8" scale="58" orientation="portrait" r:id="rId1"/>
  <headerFooter alignWithMargins="0"/>
  <rowBreaks count="1" manualBreakCount="1">
    <brk id="62" max="16383" man="1"/>
  </rowBreaks>
  <colBreaks count="1" manualBreakCount="1">
    <brk id="19" max="59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39d959-0e3f-440a-86ac-718b5a31a368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A3D7BC472283458B3C2342A6D4110E" ma:contentTypeVersion="14" ma:contentTypeDescription="Create a new document." ma:contentTypeScope="" ma:versionID="b42225ed9c355d0c765399a69643a4a5">
  <xsd:schema xmlns:xsd="http://www.w3.org/2001/XMLSchema" xmlns:xs="http://www.w3.org/2001/XMLSchema" xmlns:p="http://schemas.microsoft.com/office/2006/metadata/properties" xmlns:ns2="c539d959-0e3f-440a-86ac-718b5a31a368" xmlns:ns3="ae13f449-acca-462d-944c-57efdf32048b" xmlns:ns4="cccaf3ac-2de9-44d4-aa31-54302fceb5f7" targetNamespace="http://schemas.microsoft.com/office/2006/metadata/properties" ma:root="true" ma:fieldsID="a0503799df1115454fe442a2c14623ed" ns2:_="" ns3:_="" ns4:_="">
    <xsd:import namespace="c539d959-0e3f-440a-86ac-718b5a31a368"/>
    <xsd:import namespace="ae13f449-acca-462d-944c-57efdf32048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39d959-0e3f-440a-86ac-718b5a31a3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13f449-acca-462d-944c-57efdf32048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520374d8-7b35-4591-9031-1eb7f3615da7}" ma:internalName="TaxCatchAll" ma:showField="CatchAllData" ma:web="ae13f449-acca-462d-944c-57efdf3204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406A7D-7898-42E9-9873-AA8507271B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8FE709-DAC2-484B-B042-CA0F22E8B0F4}">
  <ds:schemaRefs>
    <ds:schemaRef ds:uri="cccaf3ac-2de9-44d4-aa31-54302fceb5f7"/>
    <ds:schemaRef ds:uri="http://schemas.microsoft.com/office/infopath/2007/PartnerControls"/>
    <ds:schemaRef ds:uri="ae13f449-acca-462d-944c-57efdf32048b"/>
    <ds:schemaRef ds:uri="http://purl.org/dc/terms/"/>
    <ds:schemaRef ds:uri="http://schemas.microsoft.com/office/2006/metadata/properties"/>
    <ds:schemaRef ds:uri="c539d959-0e3f-440a-86ac-718b5a31a368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8D06E73-A546-4892-9AD9-697EF31199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39d959-0e3f-440a-86ac-718b5a31a368"/>
    <ds:schemaRef ds:uri="ae13f449-acca-462d-944c-57efdf32048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Full Time Series</vt:lpstr>
      <vt:lpstr>'Full Time Series'!Print_Area</vt:lpstr>
      <vt:lpstr>'Full Time Series'!Print_Titles</vt:lpstr>
    </vt:vector>
  </TitlesOfParts>
  <Manager/>
  <Company>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Tineke</dc:creator>
  <cp:keywords/>
  <dc:description/>
  <cp:lastModifiedBy>Fiona Baker</cp:lastModifiedBy>
  <cp:revision/>
  <dcterms:created xsi:type="dcterms:W3CDTF">2011-02-15T10:44:05Z</dcterms:created>
  <dcterms:modified xsi:type="dcterms:W3CDTF">2022-12-07T21:19:18Z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0x01010049A3D7BC472283458B3C2342A6D4110E</vt:lpwstr>
  </property>
  <property fmtid="{D5CDD505-2E9C-101B-9397-08002B2CF9AE}" pid="3" name="MediaServiceImageTags">
    <vt:lpwstr/>
  </property>
</Properties>
</file>