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MSA/01 Monthly Process/2022-23/10 Jan/Web Files/"/>
    </mc:Choice>
  </mc:AlternateContent>
  <xr:revisionPtr revIDLastSave="68" documentId="13_ncr:1_{1E00D9C4-24B4-44E9-AADA-0647C22A56E1}" xr6:coauthVersionLast="47" xr6:coauthVersionMax="47" xr10:uidLastSave="{3A824F7F-AA16-4EE9-B278-F56258ECDA8A}"/>
  <bookViews>
    <workbookView xWindow="-120" yWindow="-120" windowWidth="29040" windowHeight="17640" xr2:uid="{00000000-000D-0000-FFFF-FFFF00000000}"/>
  </bookViews>
  <sheets>
    <sheet name="MSA Time Series" sheetId="1" r:id="rId1"/>
    <sheet name="Note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2" i="1" l="1"/>
  <c r="F161" i="1"/>
  <c r="F160" i="1"/>
  <c r="F159" i="1" l="1"/>
  <c r="F158" i="1" l="1"/>
  <c r="F155" i="1" l="1"/>
  <c r="F156" i="1"/>
  <c r="F157" i="1"/>
  <c r="F154" i="1" l="1"/>
  <c r="C12" i="3" l="1"/>
  <c r="C11" i="3"/>
  <c r="C10" i="3"/>
  <c r="C9" i="3"/>
  <c r="C8" i="3"/>
  <c r="C7" i="3"/>
  <c r="C6" i="3"/>
  <c r="C5" i="3"/>
  <c r="F153" i="1" l="1"/>
  <c r="F152" i="1" l="1"/>
  <c r="F151" i="1"/>
  <c r="F150" i="1" l="1"/>
  <c r="F149" i="1"/>
  <c r="F148" i="1" l="1"/>
  <c r="F147" i="1"/>
  <c r="F127" i="1" l="1"/>
  <c r="F126" i="1" l="1"/>
  <c r="F125" i="1" l="1"/>
  <c r="F124" i="1" l="1"/>
  <c r="F123" i="1" l="1"/>
  <c r="F112" i="1" l="1"/>
  <c r="F121" i="1" l="1"/>
  <c r="F122" i="1" l="1"/>
  <c r="F18" i="1" l="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3" i="1"/>
  <c r="F114" i="1"/>
  <c r="F115" i="1"/>
  <c r="F116" i="1"/>
  <c r="F117" i="1"/>
  <c r="F118" i="1"/>
  <c r="F119" i="1"/>
  <c r="F120" i="1"/>
  <c r="F17" i="1"/>
</calcChain>
</file>

<file path=xl/sharedStrings.xml><?xml version="1.0" encoding="utf-8"?>
<sst xmlns="http://schemas.openxmlformats.org/spreadsheetml/2006/main" count="395" uniqueCount="63">
  <si>
    <t>Title:</t>
  </si>
  <si>
    <t>Summary:</t>
  </si>
  <si>
    <t>Period:</t>
  </si>
  <si>
    <t>Basis:</t>
  </si>
  <si>
    <t>Provider</t>
  </si>
  <si>
    <t>Published:</t>
  </si>
  <si>
    <t>Revised:</t>
  </si>
  <si>
    <t>Status:</t>
  </si>
  <si>
    <t>Contact:</t>
  </si>
  <si>
    <t>England Level Data</t>
  </si>
  <si>
    <t>Year</t>
  </si>
  <si>
    <t>Mixed-Sex Accommodation</t>
  </si>
  <si>
    <t>2010/11</t>
  </si>
  <si>
    <t>2011/12</t>
  </si>
  <si>
    <t>2012/13</t>
  </si>
  <si>
    <t>Notes:</t>
  </si>
  <si>
    <t>December</t>
  </si>
  <si>
    <t>January</t>
  </si>
  <si>
    <t>February</t>
  </si>
  <si>
    <t>March</t>
  </si>
  <si>
    <t>April</t>
  </si>
  <si>
    <t>May</t>
  </si>
  <si>
    <t>June</t>
  </si>
  <si>
    <t>July</t>
  </si>
  <si>
    <t>August</t>
  </si>
  <si>
    <t>September</t>
  </si>
  <si>
    <t>October</t>
  </si>
  <si>
    <t>November</t>
  </si>
  <si>
    <t>2013/14</t>
  </si>
  <si>
    <t>2014/15</t>
  </si>
  <si>
    <t>2015/16</t>
  </si>
  <si>
    <t>2016/17</t>
  </si>
  <si>
    <t>2017/18</t>
  </si>
  <si>
    <t>2018/19</t>
  </si>
  <si>
    <t>Katie Tither - england.nhsdata@nhs.net</t>
  </si>
  <si>
    <t>The total occurrences of unjustified mixing in relation to sleeping accommodation</t>
  </si>
  <si>
    <t>2019/20</t>
  </si>
  <si>
    <t>Sources:</t>
  </si>
  <si>
    <r>
      <t>MSA Breaches</t>
    </r>
    <r>
      <rPr>
        <b/>
        <vertAlign val="superscript"/>
        <sz val="10"/>
        <color rgb="FF000080"/>
        <rFont val="Verdana"/>
        <family val="2"/>
      </rPr>
      <t>1,2</t>
    </r>
  </si>
  <si>
    <t>13th December 2019</t>
  </si>
  <si>
    <t>Published, revised up to and including September 2019</t>
  </si>
  <si>
    <t>2020/21</t>
  </si>
  <si>
    <t>2021/22</t>
  </si>
  <si>
    <r>
      <t>Breach rate</t>
    </r>
    <r>
      <rPr>
        <b/>
        <vertAlign val="superscript"/>
        <sz val="10"/>
        <color rgb="FF000080"/>
        <rFont val="Verdana"/>
        <family val="2"/>
      </rPr>
      <t>4,5</t>
    </r>
  </si>
  <si>
    <r>
      <t>Finished Consultant Episodes</t>
    </r>
    <r>
      <rPr>
        <b/>
        <vertAlign val="superscript"/>
        <sz val="10"/>
        <color rgb="FF000080"/>
        <rFont val="Verdana"/>
        <family val="2"/>
      </rPr>
      <t xml:space="preserve">3 </t>
    </r>
    <r>
      <rPr>
        <b/>
        <sz val="10"/>
        <color indexed="18"/>
        <rFont val="Verdana"/>
        <family val="2"/>
      </rPr>
      <t xml:space="preserve">
(from previous year</t>
    </r>
    <r>
      <rPr>
        <b/>
        <vertAlign val="superscript"/>
        <sz val="10"/>
        <color rgb="FF000080"/>
        <rFont val="Verdana"/>
        <family val="2"/>
      </rPr>
      <t>4,5</t>
    </r>
    <r>
      <rPr>
        <b/>
        <sz val="10"/>
        <color indexed="18"/>
        <rFont val="Verdana"/>
        <family val="2"/>
      </rPr>
      <t>)</t>
    </r>
  </si>
  <si>
    <r>
      <t>Period</t>
    </r>
    <r>
      <rPr>
        <b/>
        <vertAlign val="superscript"/>
        <sz val="10"/>
        <color rgb="FF000080"/>
        <rFont val="Verdana"/>
        <family val="2"/>
      </rPr>
      <t>6</t>
    </r>
  </si>
  <si>
    <t>6. The MSA collection was suspended for March 2020 to September 2021 inclusive due to Covid-19 and the need to release capacity across the NHS.</t>
  </si>
  <si>
    <r>
      <t>January</t>
    </r>
    <r>
      <rPr>
        <vertAlign val="superscript"/>
        <sz val="10"/>
        <rFont val="Verdana"/>
        <family val="2"/>
      </rPr>
      <t>7</t>
    </r>
  </si>
  <si>
    <r>
      <t>February</t>
    </r>
    <r>
      <rPr>
        <vertAlign val="superscript"/>
        <sz val="10"/>
        <rFont val="Verdana"/>
        <family val="2"/>
      </rPr>
      <t>8</t>
    </r>
  </si>
  <si>
    <t>2022/23</t>
  </si>
  <si>
    <t>Notes: See separate tab</t>
  </si>
  <si>
    <t>3. Finished Consultant Episode (FCE) data from Hospital Episode Statistics (HES) are used to calculate the MSA breach rate (for further details on methodology of this calculation see footnote 4).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(usually every 6 months), the FCE denominator is updated to reflect final HES data where available so is subject to change and may not match the published HES timeseries (where provisional data is updated on a monthly basis). Prior to 2017/18 the latest available FCE data was used and the policy was not to refresh this data. Therefore for this earlier time period, FCE data do not match the final published HES data for all months, rather the latest figure at the time of originally publishing the MSA data. The official and most recent timeseries of HES data is available on the NHS Digital website which will reflect more recent updates to the data. https://digital.nhs.uk/data-and-information/publications/statistical/hospital-episode-statistics-for-admitted-patient-care-outpatient-and-accident-and-emergency-data</t>
  </si>
  <si>
    <t>4. The MSA breach rate is the number of MSA breaches, per 1,000 finished consultant episodes. Due to timeliness of HES data, there is one year’s lag in the denominator data, compared to the MSA breaches. For example, the breach rate for April 2022 is calculated by dividing the total MSA breaches in April 2022 (numerator) by the number of Finished Consultant Episodes in April 2021 (denominator). As such, it is only an estimation. Please see Breach Rate methodology paper for further information via: http://www.england.nhs.uk/statistics/mixed-sex-accommodation/</t>
  </si>
  <si>
    <t>5. To calculate the breach rate using the standard methodology, we would normally use FCE data from the same period in the previous year. However, FCE data from March 2020 was impacted by Covid-19 and is therefore likely to distort the breach rate figures. Therefore, October 2021 to March 2022 breach rates used the last 12 months of pre-pandemic FCE data (March 2019 to February 2020) as the denominator for the breach rate. This means October 2021 to February 2022 rates use October 2019 to February 2020 FCE data respectively (i.e. 2019/20). March 2022 rates used March 2019 FCE data (i.e. 2018/19) before returning to the standard methodology for April 2022 data (use April 2021 FCE data). For more information, see the MSA Breach Rate methodology paper at: http://www.england.nhs.uk/statistics/mixed-sex-accommodation/</t>
  </si>
  <si>
    <t>n/a</t>
  </si>
  <si>
    <t>1. MSA breach data was first collected in December 2010. Figures published  from December 2010 to March 2011 should be treated with caution as providers were implementing and embedding new data collection procedures. From April 2011 MSA data became mandatory for all NHS providers and data collection processes were fully embedded in the NHS. Therefore data submitted from April 2011 onwards is of a higher quality than in previous months.</t>
  </si>
  <si>
    <t xml:space="preserve">2. In September 2019 a revised policy, "Delivering same-sex accommodation" was published. Data providers were asked to ensure reporting of MSA breaches for the purposes of this collection were in line with the revised policy by January 2020. This transition period allowed providers to make appropriate changes to enable them to report on this basis. As such this may have impacted on data quality for September to December 2019 data. Providers should be reporting consistently and as per the updated guidance from January 2020 onwards. </t>
  </si>
  <si>
    <t xml:space="preserve">7. January 2019 includes 1,123 breaches reported by Sandwell and West Birmingham Hospitals NHS Trust. The Trust previously  reported data to the national collection incorrectly. The Trust rectified this following advice from NHS Improvement that national policy and guidance should be followed. </t>
  </si>
  <si>
    <t xml:space="preserve">8.February 2020 includes 2,637 breaches reported by Epsom and St Helier University Hospitals NHS Trust. The Trust previously reported data to the national collection incorrectly. The Trust rectified this following an internal review of processes. </t>
  </si>
  <si>
    <t>December 2010 to January 2023</t>
  </si>
  <si>
    <t>9th March 2023</t>
  </si>
  <si>
    <t>Hospital Episode Statistics (HES) (FCE data)</t>
  </si>
  <si>
    <t>MSA, collected via SDCS, NHS 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</si>
</sst>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0000"/>
    <numFmt numFmtId="166" formatCode="#,##0.000000"/>
  </numFmts>
  <fonts count="14" x14ac:knownFonts="1">
    <font>
      <sz val="10"/>
      <name val="Arial"/>
    </font>
    <font>
      <sz val="10"/>
      <name val="Arial"/>
      <family val="2"/>
    </font>
    <font>
      <sz val="14"/>
      <name val="Verdana"/>
      <family val="2"/>
    </font>
    <font>
      <sz val="10"/>
      <name val="Verdana"/>
      <family val="2"/>
    </font>
    <font>
      <b/>
      <sz val="10"/>
      <name val="Verdana"/>
      <family val="2"/>
    </font>
    <font>
      <b/>
      <sz val="12"/>
      <color indexed="8"/>
      <name val="Verdana"/>
      <family val="2"/>
    </font>
    <font>
      <sz val="10"/>
      <color indexed="9"/>
      <name val="Verdana"/>
      <family val="2"/>
    </font>
    <font>
      <sz val="8"/>
      <name val="Verdana"/>
      <family val="2"/>
    </font>
    <font>
      <b/>
      <sz val="10"/>
      <color indexed="18"/>
      <name val="Verdana"/>
      <family val="2"/>
    </font>
    <font>
      <vertAlign val="superscript"/>
      <sz val="10"/>
      <name val="Verdana"/>
      <family val="2"/>
    </font>
    <font>
      <b/>
      <vertAlign val="superscript"/>
      <sz val="10"/>
      <color rgb="FF000080"/>
      <name val="Verdana"/>
      <family val="2"/>
    </font>
    <font>
      <sz val="7"/>
      <name val="Verdana"/>
      <family val="2"/>
    </font>
    <font>
      <b/>
      <sz val="12"/>
      <color theme="1"/>
      <name val="Verdana"/>
      <family val="2"/>
    </font>
    <font>
      <sz val="10"/>
      <color theme="1"/>
      <name val="Verdana"/>
      <family val="2"/>
    </font>
  </fonts>
  <fills count="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bgColor indexed="64"/>
      </patternFill>
    </fill>
    <fill>
      <patternFill patternType="solid">
        <fgColor theme="0" tint="-4.9989318521683403E-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3" fillId="2" borderId="0" xfId="0" applyFont="1" applyFill="1" applyAlignment="1">
      <alignment vertical="center"/>
    </xf>
    <xf numFmtId="0" fontId="6" fillId="2" borderId="0" xfId="0" applyFont="1" applyFill="1" applyAlignment="1">
      <alignment vertical="center"/>
    </xf>
    <xf numFmtId="3" fontId="3" fillId="0" borderId="2" xfId="1" applyNumberFormat="1" applyFont="1" applyFill="1" applyBorder="1" applyAlignment="1">
      <alignment vertical="center" wrapText="1"/>
    </xf>
    <xf numFmtId="164" fontId="3" fillId="0" borderId="2" xfId="1" applyNumberFormat="1" applyFont="1" applyFill="1" applyBorder="1" applyAlignment="1">
      <alignment vertical="center" wrapText="1"/>
    </xf>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3" fillId="2" borderId="0" xfId="0" applyFont="1" applyFill="1" applyAlignment="1">
      <alignment horizontal="left" vertical="center" wrapText="1"/>
    </xf>
    <xf numFmtId="0" fontId="5" fillId="2" borderId="0" xfId="0" applyNumberFormat="1" applyFont="1" applyFill="1" applyAlignment="1">
      <alignment vertical="center"/>
    </xf>
    <xf numFmtId="0" fontId="3" fillId="2" borderId="0" xfId="0" applyFont="1" applyFill="1" applyAlignment="1">
      <alignment vertical="center" wrapText="1"/>
    </xf>
    <xf numFmtId="0" fontId="3" fillId="2" borderId="0" xfId="0" applyNumberFormat="1" applyFont="1" applyFill="1" applyAlignment="1">
      <alignment vertical="center"/>
    </xf>
    <xf numFmtId="0" fontId="7" fillId="2" borderId="0" xfId="0" applyFont="1" applyFill="1" applyAlignment="1">
      <alignment vertical="center"/>
    </xf>
    <xf numFmtId="0" fontId="5" fillId="2" borderId="0" xfId="0" applyFont="1" applyFill="1" applyBorder="1" applyAlignment="1">
      <alignment vertical="center"/>
    </xf>
    <xf numFmtId="0" fontId="5"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3" fontId="3" fillId="2" borderId="3" xfId="1" applyNumberFormat="1" applyFont="1" applyFill="1" applyBorder="1" applyAlignment="1">
      <alignment vertical="center"/>
    </xf>
    <xf numFmtId="164" fontId="3" fillId="2" borderId="3" xfId="1" applyNumberFormat="1" applyFont="1" applyFill="1" applyBorder="1" applyAlignment="1">
      <alignment vertical="center"/>
    </xf>
    <xf numFmtId="0" fontId="3" fillId="2" borderId="6" xfId="0" applyFont="1" applyFill="1" applyBorder="1" applyAlignment="1">
      <alignment vertical="center"/>
    </xf>
    <xf numFmtId="3" fontId="3" fillId="2" borderId="6" xfId="1" applyNumberFormat="1" applyFont="1" applyFill="1" applyBorder="1" applyAlignment="1">
      <alignment vertical="center"/>
    </xf>
    <xf numFmtId="164" fontId="3" fillId="2" borderId="6" xfId="1" applyNumberFormat="1" applyFont="1" applyFill="1" applyBorder="1" applyAlignment="1">
      <alignment vertical="center"/>
    </xf>
    <xf numFmtId="0" fontId="3" fillId="2" borderId="5" xfId="0" applyFont="1" applyFill="1" applyBorder="1" applyAlignment="1">
      <alignment vertical="center"/>
    </xf>
    <xf numFmtId="3" fontId="3" fillId="2" borderId="5" xfId="1" applyNumberFormat="1" applyFont="1" applyFill="1" applyBorder="1" applyAlignment="1">
      <alignment vertical="center"/>
    </xf>
    <xf numFmtId="164" fontId="3" fillId="2" borderId="5" xfId="1" applyNumberFormat="1" applyFont="1" applyFill="1" applyBorder="1" applyAlignment="1">
      <alignment vertical="center"/>
    </xf>
    <xf numFmtId="0" fontId="3" fillId="2" borderId="7" xfId="0" applyFont="1" applyFill="1" applyBorder="1" applyAlignment="1">
      <alignment vertical="center"/>
    </xf>
    <xf numFmtId="3" fontId="3" fillId="2" borderId="7" xfId="1" applyNumberFormat="1" applyFont="1" applyFill="1" applyBorder="1" applyAlignment="1">
      <alignment vertical="center"/>
    </xf>
    <xf numFmtId="164" fontId="3" fillId="2" borderId="7" xfId="1" applyNumberFormat="1" applyFont="1" applyFill="1" applyBorder="1" applyAlignment="1">
      <alignment vertical="center"/>
    </xf>
    <xf numFmtId="164" fontId="3" fillId="2" borderId="3" xfId="0" applyNumberFormat="1" applyFont="1" applyFill="1" applyBorder="1" applyAlignment="1">
      <alignment vertical="center"/>
    </xf>
    <xf numFmtId="3" fontId="3" fillId="2" borderId="3" xfId="0" applyNumberFormat="1" applyFont="1" applyFill="1" applyBorder="1" applyAlignment="1">
      <alignment vertical="center"/>
    </xf>
    <xf numFmtId="3" fontId="3" fillId="2" borderId="7" xfId="0" applyNumberFormat="1" applyFont="1" applyFill="1" applyBorder="1" applyAlignment="1">
      <alignment vertical="center"/>
    </xf>
    <xf numFmtId="164" fontId="3" fillId="2" borderId="7" xfId="0" applyNumberFormat="1" applyFont="1" applyFill="1" applyBorder="1" applyAlignment="1">
      <alignment vertical="center"/>
    </xf>
    <xf numFmtId="0" fontId="3" fillId="2" borderId="8" xfId="0" applyFont="1" applyFill="1" applyBorder="1" applyAlignment="1">
      <alignment vertical="center"/>
    </xf>
    <xf numFmtId="3" fontId="3" fillId="2" borderId="8" xfId="0" applyNumberFormat="1" applyFont="1" applyFill="1" applyBorder="1" applyAlignment="1">
      <alignment vertical="center"/>
    </xf>
    <xf numFmtId="164" fontId="3" fillId="2" borderId="8" xfId="0" applyNumberFormat="1" applyFont="1" applyFill="1" applyBorder="1" applyAlignment="1">
      <alignment vertical="center"/>
    </xf>
    <xf numFmtId="3" fontId="3" fillId="2" borderId="6" xfId="0" applyNumberFormat="1" applyFont="1" applyFill="1" applyBorder="1" applyAlignment="1">
      <alignment vertical="center"/>
    </xf>
    <xf numFmtId="164" fontId="3" fillId="2" borderId="6" xfId="0" applyNumberFormat="1" applyFont="1" applyFill="1" applyBorder="1" applyAlignment="1">
      <alignment vertical="center"/>
    </xf>
    <xf numFmtId="0" fontId="3" fillId="2" borderId="9" xfId="0" applyFont="1" applyFill="1" applyBorder="1" applyAlignment="1">
      <alignment vertical="center"/>
    </xf>
    <xf numFmtId="3" fontId="3" fillId="2" borderId="9" xfId="0" applyNumberFormat="1" applyFont="1" applyFill="1" applyBorder="1" applyAlignment="1">
      <alignment vertical="center"/>
    </xf>
    <xf numFmtId="164" fontId="3" fillId="2" borderId="9" xfId="0" applyNumberFormat="1"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xf>
    <xf numFmtId="165" fontId="3" fillId="2" borderId="0" xfId="0" applyNumberFormat="1" applyFont="1" applyFill="1" applyBorder="1" applyAlignment="1">
      <alignment vertical="center"/>
    </xf>
    <xf numFmtId="0" fontId="7" fillId="2" borderId="0" xfId="0" applyFont="1" applyFill="1" applyAlignment="1">
      <alignment vertical="center" wrapText="1"/>
    </xf>
    <xf numFmtId="0" fontId="3" fillId="4" borderId="3" xfId="0" applyFont="1" applyFill="1" applyBorder="1" applyAlignment="1">
      <alignment vertical="center"/>
    </xf>
    <xf numFmtId="3" fontId="3" fillId="4" borderId="3" xfId="0" applyNumberFormat="1" applyFont="1" applyFill="1" applyBorder="1" applyAlignment="1">
      <alignment vertical="center"/>
    </xf>
    <xf numFmtId="164" fontId="3" fillId="4" borderId="3" xfId="0" applyNumberFormat="1" applyFont="1" applyFill="1" applyBorder="1" applyAlignment="1">
      <alignment vertical="center"/>
    </xf>
    <xf numFmtId="3" fontId="3" fillId="2" borderId="0" xfId="0" applyNumberFormat="1" applyFont="1" applyFill="1" applyAlignment="1">
      <alignment vertical="center"/>
    </xf>
    <xf numFmtId="0" fontId="3" fillId="4" borderId="0" xfId="0" applyFont="1" applyFill="1" applyBorder="1" applyAlignment="1">
      <alignment vertical="center"/>
    </xf>
    <xf numFmtId="0" fontId="3" fillId="4" borderId="6" xfId="0" applyFont="1" applyFill="1" applyBorder="1" applyAlignment="1">
      <alignment vertical="center"/>
    </xf>
    <xf numFmtId="3" fontId="3" fillId="4" borderId="6" xfId="0" applyNumberFormat="1" applyFont="1" applyFill="1" applyBorder="1" applyAlignment="1">
      <alignment vertical="center"/>
    </xf>
    <xf numFmtId="164" fontId="3" fillId="4" borderId="6" xfId="0" applyNumberFormat="1" applyFont="1" applyFill="1" applyBorder="1" applyAlignment="1">
      <alignment vertical="center"/>
    </xf>
    <xf numFmtId="164" fontId="3" fillId="4" borderId="0" xfId="0" applyNumberFormat="1" applyFont="1" applyFill="1" applyBorder="1" applyAlignment="1">
      <alignment vertical="center"/>
    </xf>
    <xf numFmtId="0" fontId="3" fillId="2" borderId="7" xfId="0" quotePrefix="1" applyFont="1" applyFill="1" applyBorder="1" applyAlignment="1">
      <alignment vertical="center"/>
    </xf>
    <xf numFmtId="0" fontId="8" fillId="3" borderId="4" xfId="0" applyFont="1" applyFill="1" applyBorder="1" applyAlignment="1">
      <alignment horizontal="left" vertical="top" wrapText="1"/>
    </xf>
    <xf numFmtId="166" fontId="3" fillId="2" borderId="0" xfId="0" applyNumberFormat="1" applyFont="1" applyFill="1" applyAlignment="1">
      <alignment vertical="center"/>
    </xf>
    <xf numFmtId="3" fontId="3" fillId="4" borderId="7" xfId="0" applyNumberFormat="1" applyFont="1" applyFill="1" applyBorder="1" applyAlignment="1">
      <alignment vertical="center"/>
    </xf>
    <xf numFmtId="165" fontId="3" fillId="2" borderId="0" xfId="0" applyNumberFormat="1" applyFont="1" applyFill="1" applyAlignment="1">
      <alignment vertical="center"/>
    </xf>
    <xf numFmtId="0" fontId="3" fillId="4" borderId="0" xfId="0" quotePrefix="1" applyFont="1" applyFill="1" applyBorder="1" applyAlignment="1">
      <alignment vertical="center"/>
    </xf>
    <xf numFmtId="0" fontId="3" fillId="4" borderId="3" xfId="0" quotePrefix="1" applyFont="1" applyFill="1" applyBorder="1" applyAlignment="1">
      <alignment vertical="center"/>
    </xf>
    <xf numFmtId="0" fontId="11" fillId="2" borderId="0" xfId="0" applyFont="1" applyFill="1" applyAlignment="1">
      <alignment vertical="center"/>
    </xf>
    <xf numFmtId="0" fontId="11" fillId="2" borderId="0" xfId="0" applyFont="1" applyFill="1" applyAlignment="1">
      <alignment vertical="center" wrapText="1"/>
    </xf>
    <xf numFmtId="0" fontId="3" fillId="4" borderId="7" xfId="0" applyFont="1" applyFill="1" applyBorder="1" applyAlignment="1">
      <alignment vertical="center"/>
    </xf>
    <xf numFmtId="164" fontId="3" fillId="4" borderId="7" xfId="0" applyNumberFormat="1" applyFont="1" applyFill="1" applyBorder="1" applyAlignment="1">
      <alignment vertical="center"/>
    </xf>
    <xf numFmtId="0" fontId="7"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3" fillId="4" borderId="0" xfId="0" applyFont="1" applyFill="1" applyAlignment="1">
      <alignment vertical="center"/>
    </xf>
    <xf numFmtId="3" fontId="3" fillId="0" borderId="7" xfId="0" applyNumberFormat="1" applyFont="1" applyFill="1" applyBorder="1" applyAlignment="1">
      <alignment vertical="center"/>
    </xf>
    <xf numFmtId="3" fontId="3" fillId="0" borderId="3" xfId="0" applyNumberFormat="1" applyFont="1" applyFill="1" applyBorder="1" applyAlignment="1">
      <alignment vertical="center"/>
    </xf>
    <xf numFmtId="0" fontId="12" fillId="0" borderId="0" xfId="0" applyNumberFormat="1" applyFont="1" applyFill="1" applyAlignment="1">
      <alignment vertical="center"/>
    </xf>
    <xf numFmtId="0" fontId="3" fillId="0" borderId="0" xfId="0" applyFont="1" applyFill="1" applyAlignment="1">
      <alignment vertical="center"/>
    </xf>
    <xf numFmtId="0" fontId="13" fillId="0" borderId="0" xfId="0" applyNumberFormat="1" applyFont="1" applyFill="1" applyAlignment="1">
      <alignment vertical="center"/>
    </xf>
    <xf numFmtId="164" fontId="3" fillId="4" borderId="10" xfId="0" applyNumberFormat="1" applyFont="1" applyFill="1" applyBorder="1" applyAlignment="1">
      <alignment vertical="center"/>
    </xf>
    <xf numFmtId="3" fontId="3" fillId="5" borderId="7" xfId="0" applyNumberFormat="1" applyFont="1" applyFill="1" applyBorder="1" applyAlignment="1">
      <alignment vertical="center"/>
    </xf>
    <xf numFmtId="3" fontId="3" fillId="5" borderId="6" xfId="0" applyNumberFormat="1" applyFont="1" applyFill="1" applyBorder="1" applyAlignment="1">
      <alignment vertical="center"/>
    </xf>
    <xf numFmtId="0" fontId="3" fillId="5" borderId="6" xfId="0" applyFont="1" applyFill="1" applyBorder="1" applyAlignment="1">
      <alignment vertical="center"/>
    </xf>
    <xf numFmtId="3" fontId="3" fillId="5" borderId="6" xfId="0" applyNumberFormat="1" applyFont="1" applyFill="1" applyBorder="1" applyAlignment="1">
      <alignment horizontal="right" vertical="center"/>
    </xf>
    <xf numFmtId="164" fontId="3" fillId="5" borderId="6" xfId="0" applyNumberFormat="1" applyFont="1" applyFill="1" applyBorder="1" applyAlignment="1">
      <alignment horizontal="right" vertical="center"/>
    </xf>
    <xf numFmtId="0" fontId="3" fillId="5" borderId="8" xfId="0" applyFont="1" applyFill="1" applyBorder="1" applyAlignment="1">
      <alignment vertical="center"/>
    </xf>
    <xf numFmtId="3" fontId="3" fillId="5" borderId="8" xfId="0" applyNumberFormat="1" applyFont="1" applyFill="1" applyBorder="1" applyAlignment="1">
      <alignment horizontal="right" vertical="center"/>
    </xf>
    <xf numFmtId="164" fontId="3" fillId="5" borderId="8" xfId="0" applyNumberFormat="1" applyFont="1" applyFill="1" applyBorder="1" applyAlignment="1">
      <alignment horizontal="right" vertical="center"/>
    </xf>
    <xf numFmtId="0" fontId="3" fillId="5" borderId="3" xfId="0" applyFont="1" applyFill="1" applyBorder="1" applyAlignment="1">
      <alignment vertical="center"/>
    </xf>
    <xf numFmtId="3" fontId="3" fillId="5" borderId="3" xfId="0" applyNumberFormat="1" applyFont="1" applyFill="1" applyBorder="1" applyAlignment="1">
      <alignment horizontal="right" vertical="center"/>
    </xf>
    <xf numFmtId="164" fontId="3" fillId="5" borderId="3" xfId="0" applyNumberFormat="1" applyFont="1" applyFill="1" applyBorder="1" applyAlignment="1">
      <alignment horizontal="right" vertical="center"/>
    </xf>
    <xf numFmtId="0" fontId="3" fillId="5" borderId="7" xfId="0" quotePrefix="1" applyFont="1" applyFill="1" applyBorder="1" applyAlignment="1">
      <alignment vertical="center"/>
    </xf>
    <xf numFmtId="0" fontId="3" fillId="4" borderId="10" xfId="0" applyFont="1" applyFill="1" applyBorder="1" applyAlignment="1">
      <alignment vertical="center"/>
    </xf>
    <xf numFmtId="3" fontId="3" fillId="4" borderId="10" xfId="0" applyNumberFormat="1" applyFont="1" applyFill="1" applyBorder="1" applyAlignment="1">
      <alignment vertical="center"/>
    </xf>
    <xf numFmtId="3" fontId="3" fillId="0" borderId="10" xfId="0" applyNumberFormat="1" applyFont="1" applyFill="1" applyBorder="1" applyAlignment="1">
      <alignment vertical="center"/>
    </xf>
    <xf numFmtId="0" fontId="3" fillId="4" borderId="0" xfId="0" applyFont="1" applyFill="1" applyBorder="1" applyAlignment="1">
      <alignment vertical="center" wrapText="1"/>
    </xf>
    <xf numFmtId="0" fontId="7"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3" fillId="4" borderId="0"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173"/>
  <sheetViews>
    <sheetView tabSelected="1" workbookViewId="0">
      <pane ySplit="16" topLeftCell="A115" activePane="bottomLeft" state="frozen"/>
      <selection pane="bottomLeft"/>
    </sheetView>
  </sheetViews>
  <sheetFormatPr defaultColWidth="9.140625" defaultRowHeight="12.95" customHeight="1" outlineLevelRow="1" x14ac:dyDescent="0.2"/>
  <cols>
    <col min="1" max="1" width="2" style="1" customWidth="1"/>
    <col min="2" max="2" width="12.85546875" style="1" customWidth="1"/>
    <col min="3" max="3" width="14.5703125" style="1" customWidth="1"/>
    <col min="4" max="4" width="17.28515625" style="1" bestFit="1" customWidth="1"/>
    <col min="5" max="5" width="36.5703125" style="1" customWidth="1"/>
    <col min="6" max="6" width="15.140625" style="1" bestFit="1" customWidth="1"/>
    <col min="7" max="7" width="18.7109375" style="1" customWidth="1"/>
    <col min="8" max="8" width="9.140625" style="1"/>
    <col min="9" max="9" width="10.42578125" style="1" bestFit="1" customWidth="1"/>
    <col min="10" max="10" width="9.140625" style="1"/>
    <col min="11" max="11" width="18.7109375" style="1" bestFit="1" customWidth="1"/>
    <col min="12" max="12" width="9.5703125" style="1" bestFit="1" customWidth="1"/>
    <col min="13" max="16384" width="9.140625" style="1"/>
  </cols>
  <sheetData>
    <row r="1" spans="2:6" s="5" customFormat="1" ht="9" customHeight="1" x14ac:dyDescent="0.2"/>
    <row r="2" spans="2:6" ht="15" customHeight="1" x14ac:dyDescent="0.2">
      <c r="B2" s="6" t="s">
        <v>0</v>
      </c>
      <c r="C2" s="7" t="s">
        <v>11</v>
      </c>
      <c r="F2" s="2"/>
    </row>
    <row r="3" spans="2:6" ht="12.95" customHeight="1" x14ac:dyDescent="0.2">
      <c r="B3" s="6" t="s">
        <v>1</v>
      </c>
      <c r="C3" s="1" t="s">
        <v>35</v>
      </c>
    </row>
    <row r="4" spans="2:6" ht="12.95" customHeight="1" x14ac:dyDescent="0.2">
      <c r="B4" s="6"/>
      <c r="C4" s="8"/>
      <c r="D4" s="8"/>
      <c r="E4" s="8"/>
      <c r="F4" s="8"/>
    </row>
    <row r="5" spans="2:6" ht="15" customHeight="1" x14ac:dyDescent="0.2">
      <c r="B5" s="6" t="s">
        <v>2</v>
      </c>
      <c r="C5" s="69" t="s">
        <v>59</v>
      </c>
      <c r="D5" s="70"/>
      <c r="E5" s="70"/>
    </row>
    <row r="6" spans="2:6" ht="12.95" customHeight="1" x14ac:dyDescent="0.2">
      <c r="B6" s="6" t="s">
        <v>37</v>
      </c>
      <c r="C6" s="1" t="s">
        <v>62</v>
      </c>
      <c r="D6" s="10"/>
      <c r="E6" s="10"/>
      <c r="F6" s="10"/>
    </row>
    <row r="7" spans="2:6" ht="12.95" customHeight="1" x14ac:dyDescent="0.2">
      <c r="B7" s="6"/>
      <c r="C7" s="1" t="s">
        <v>61</v>
      </c>
      <c r="D7" s="10"/>
      <c r="E7" s="10"/>
      <c r="F7" s="10"/>
    </row>
    <row r="8" spans="2:6" ht="12.95" customHeight="1" x14ac:dyDescent="0.2">
      <c r="B8" s="6" t="s">
        <v>3</v>
      </c>
      <c r="C8" s="1" t="s">
        <v>4</v>
      </c>
    </row>
    <row r="9" spans="2:6" ht="12.95" customHeight="1" x14ac:dyDescent="0.2">
      <c r="B9" s="6" t="s">
        <v>5</v>
      </c>
      <c r="C9" s="71" t="s">
        <v>60</v>
      </c>
      <c r="D9" s="70"/>
    </row>
    <row r="10" spans="2:6" ht="12.95" customHeight="1" x14ac:dyDescent="0.2">
      <c r="B10" s="6" t="s">
        <v>6</v>
      </c>
      <c r="C10" s="11" t="s">
        <v>39</v>
      </c>
    </row>
    <row r="11" spans="2:6" ht="12.95" customHeight="1" x14ac:dyDescent="0.2">
      <c r="B11" s="6" t="s">
        <v>7</v>
      </c>
      <c r="C11" s="1" t="s">
        <v>40</v>
      </c>
    </row>
    <row r="12" spans="2:6" ht="12.95" customHeight="1" x14ac:dyDescent="0.2">
      <c r="B12" s="6" t="s">
        <v>8</v>
      </c>
      <c r="C12" s="1" t="s">
        <v>34</v>
      </c>
    </row>
    <row r="13" spans="2:6" ht="12.95" customHeight="1" x14ac:dyDescent="0.2">
      <c r="D13" s="12"/>
      <c r="E13" s="12"/>
    </row>
    <row r="14" spans="2:6" ht="12.95" customHeight="1" x14ac:dyDescent="0.2">
      <c r="B14" s="13" t="s">
        <v>9</v>
      </c>
      <c r="C14" s="13"/>
    </row>
    <row r="15" spans="2:6" ht="2.25" customHeight="1" x14ac:dyDescent="0.2">
      <c r="B15" s="14"/>
      <c r="C15" s="14"/>
    </row>
    <row r="16" spans="2:6" ht="30" customHeight="1" x14ac:dyDescent="0.2">
      <c r="B16" s="54" t="s">
        <v>10</v>
      </c>
      <c r="C16" s="54" t="s">
        <v>45</v>
      </c>
      <c r="D16" s="54" t="s">
        <v>38</v>
      </c>
      <c r="E16" s="54" t="s">
        <v>44</v>
      </c>
      <c r="F16" s="54" t="s">
        <v>43</v>
      </c>
    </row>
    <row r="17" spans="2:9" ht="12.95" customHeight="1" x14ac:dyDescent="0.2">
      <c r="B17" s="15" t="s">
        <v>12</v>
      </c>
      <c r="C17" s="15" t="s">
        <v>16</v>
      </c>
      <c r="D17" s="3">
        <v>11802</v>
      </c>
      <c r="E17" s="3">
        <v>1404121</v>
      </c>
      <c r="F17" s="4">
        <f>ROUND(D17*1000/E17,1)</f>
        <v>8.4</v>
      </c>
      <c r="G17" s="47"/>
      <c r="I17" s="47"/>
    </row>
    <row r="18" spans="2:9" ht="12.95" customHeight="1" x14ac:dyDescent="0.2">
      <c r="B18" s="16" t="s">
        <v>12</v>
      </c>
      <c r="C18" s="16" t="s">
        <v>17</v>
      </c>
      <c r="D18" s="17">
        <v>8708</v>
      </c>
      <c r="E18" s="17">
        <v>1352103</v>
      </c>
      <c r="F18" s="18">
        <f t="shared" ref="F18:F81" si="0">ROUND(D18*1000/E18,1)</f>
        <v>6.4</v>
      </c>
      <c r="G18" s="47"/>
      <c r="I18" s="47"/>
    </row>
    <row r="19" spans="2:9" ht="12.95" customHeight="1" x14ac:dyDescent="0.2">
      <c r="B19" s="16" t="s">
        <v>12</v>
      </c>
      <c r="C19" s="16" t="s">
        <v>18</v>
      </c>
      <c r="D19" s="17">
        <v>8031</v>
      </c>
      <c r="E19" s="17">
        <v>1340187</v>
      </c>
      <c r="F19" s="18">
        <f t="shared" si="0"/>
        <v>6</v>
      </c>
      <c r="G19" s="47"/>
      <c r="I19" s="47"/>
    </row>
    <row r="20" spans="2:9" ht="12.95" customHeight="1" thickBot="1" x14ac:dyDescent="0.25">
      <c r="B20" s="19" t="s">
        <v>12</v>
      </c>
      <c r="C20" s="19" t="s">
        <v>19</v>
      </c>
      <c r="D20" s="20">
        <v>5466</v>
      </c>
      <c r="E20" s="20">
        <v>1529173</v>
      </c>
      <c r="F20" s="21">
        <f t="shared" si="0"/>
        <v>3.6</v>
      </c>
      <c r="G20" s="47"/>
      <c r="I20" s="47"/>
    </row>
    <row r="21" spans="2:9" ht="12.95" customHeight="1" x14ac:dyDescent="0.2">
      <c r="B21" s="22" t="s">
        <v>13</v>
      </c>
      <c r="C21" s="22" t="s">
        <v>20</v>
      </c>
      <c r="D21" s="23">
        <v>2236</v>
      </c>
      <c r="E21" s="23">
        <v>1398454</v>
      </c>
      <c r="F21" s="24">
        <f t="shared" si="0"/>
        <v>1.6</v>
      </c>
      <c r="G21" s="47"/>
      <c r="I21" s="47"/>
    </row>
    <row r="22" spans="2:9" ht="12.95" customHeight="1" x14ac:dyDescent="0.2">
      <c r="B22" s="16" t="s">
        <v>13</v>
      </c>
      <c r="C22" s="16" t="s">
        <v>21</v>
      </c>
      <c r="D22" s="17">
        <v>1908</v>
      </c>
      <c r="E22" s="17">
        <v>1400035</v>
      </c>
      <c r="F22" s="18">
        <f t="shared" si="0"/>
        <v>1.4</v>
      </c>
      <c r="G22" s="47"/>
      <c r="I22" s="47"/>
    </row>
    <row r="23" spans="2:9" ht="12.95" customHeight="1" x14ac:dyDescent="0.2">
      <c r="B23" s="16" t="s">
        <v>13</v>
      </c>
      <c r="C23" s="16" t="s">
        <v>22</v>
      </c>
      <c r="D23" s="17">
        <v>1939</v>
      </c>
      <c r="E23" s="17">
        <v>1460539</v>
      </c>
      <c r="F23" s="18">
        <f t="shared" si="0"/>
        <v>1.3</v>
      </c>
      <c r="G23" s="47"/>
      <c r="I23" s="47"/>
    </row>
    <row r="24" spans="2:9" ht="12.95" customHeight="1" x14ac:dyDescent="0.2">
      <c r="B24" s="16" t="s">
        <v>13</v>
      </c>
      <c r="C24" s="16" t="s">
        <v>23</v>
      </c>
      <c r="D24" s="17">
        <v>1075</v>
      </c>
      <c r="E24" s="17">
        <v>1471488</v>
      </c>
      <c r="F24" s="18">
        <f t="shared" si="0"/>
        <v>0.7</v>
      </c>
      <c r="G24" s="47"/>
      <c r="I24" s="47"/>
    </row>
    <row r="25" spans="2:9" ht="12.95" customHeight="1" x14ac:dyDescent="0.2">
      <c r="B25" s="16" t="s">
        <v>13</v>
      </c>
      <c r="C25" s="16" t="s">
        <v>24</v>
      </c>
      <c r="D25" s="17">
        <v>1083</v>
      </c>
      <c r="E25" s="17">
        <v>1387001</v>
      </c>
      <c r="F25" s="18">
        <f t="shared" si="0"/>
        <v>0.8</v>
      </c>
      <c r="G25" s="47"/>
      <c r="I25" s="47"/>
    </row>
    <row r="26" spans="2:9" ht="12.95" customHeight="1" x14ac:dyDescent="0.2">
      <c r="B26" s="16" t="s">
        <v>13</v>
      </c>
      <c r="C26" s="16" t="s">
        <v>25</v>
      </c>
      <c r="D26" s="17">
        <v>1063</v>
      </c>
      <c r="E26" s="17">
        <v>1450161</v>
      </c>
      <c r="F26" s="18">
        <f t="shared" si="0"/>
        <v>0.7</v>
      </c>
      <c r="G26" s="47"/>
      <c r="I26" s="47"/>
    </row>
    <row r="27" spans="2:9" ht="12.95" customHeight="1" x14ac:dyDescent="0.2">
      <c r="B27" s="16" t="s">
        <v>13</v>
      </c>
      <c r="C27" s="16" t="s">
        <v>26</v>
      </c>
      <c r="D27" s="17">
        <v>1236</v>
      </c>
      <c r="E27" s="17">
        <v>1463346</v>
      </c>
      <c r="F27" s="18">
        <f t="shared" si="0"/>
        <v>0.8</v>
      </c>
      <c r="G27" s="47"/>
      <c r="I27" s="47"/>
    </row>
    <row r="28" spans="2:9" ht="12.95" customHeight="1" x14ac:dyDescent="0.2">
      <c r="B28" s="16" t="s">
        <v>13</v>
      </c>
      <c r="C28" s="16" t="s">
        <v>27</v>
      </c>
      <c r="D28" s="17">
        <v>937</v>
      </c>
      <c r="E28" s="17">
        <v>1488025</v>
      </c>
      <c r="F28" s="18">
        <f t="shared" si="0"/>
        <v>0.6</v>
      </c>
      <c r="G28" s="47"/>
      <c r="I28" s="47"/>
    </row>
    <row r="29" spans="2:9" ht="12.95" customHeight="1" x14ac:dyDescent="0.2">
      <c r="B29" s="16" t="s">
        <v>13</v>
      </c>
      <c r="C29" s="16" t="s">
        <v>16</v>
      </c>
      <c r="D29" s="17">
        <v>907</v>
      </c>
      <c r="E29" s="17">
        <v>1397321</v>
      </c>
      <c r="F29" s="18">
        <f t="shared" si="0"/>
        <v>0.6</v>
      </c>
      <c r="G29" s="47"/>
      <c r="I29" s="47"/>
    </row>
    <row r="30" spans="2:9" ht="12.95" customHeight="1" x14ac:dyDescent="0.2">
      <c r="B30" s="16" t="s">
        <v>13</v>
      </c>
      <c r="C30" s="16" t="s">
        <v>17</v>
      </c>
      <c r="D30" s="17">
        <v>629</v>
      </c>
      <c r="E30" s="17">
        <v>1421276</v>
      </c>
      <c r="F30" s="18">
        <f t="shared" si="0"/>
        <v>0.4</v>
      </c>
      <c r="G30" s="47"/>
      <c r="I30" s="47"/>
    </row>
    <row r="31" spans="2:9" ht="12.95" customHeight="1" x14ac:dyDescent="0.2">
      <c r="B31" s="16" t="s">
        <v>13</v>
      </c>
      <c r="C31" s="16" t="s">
        <v>18</v>
      </c>
      <c r="D31" s="17">
        <v>581</v>
      </c>
      <c r="E31" s="17">
        <v>1361803</v>
      </c>
      <c r="F31" s="18">
        <f t="shared" si="0"/>
        <v>0.4</v>
      </c>
      <c r="G31" s="47"/>
      <c r="I31" s="47"/>
    </row>
    <row r="32" spans="2:9" ht="12.95" customHeight="1" thickBot="1" x14ac:dyDescent="0.25">
      <c r="B32" s="19" t="s">
        <v>13</v>
      </c>
      <c r="C32" s="19" t="s">
        <v>19</v>
      </c>
      <c r="D32" s="20">
        <v>503</v>
      </c>
      <c r="E32" s="20">
        <v>1539864</v>
      </c>
      <c r="F32" s="21">
        <f t="shared" si="0"/>
        <v>0.3</v>
      </c>
      <c r="G32" s="47"/>
      <c r="I32" s="47"/>
    </row>
    <row r="33" spans="2:9" ht="12.95" customHeight="1" x14ac:dyDescent="0.2">
      <c r="B33" s="22" t="s">
        <v>14</v>
      </c>
      <c r="C33" s="22" t="s">
        <v>20</v>
      </c>
      <c r="D33" s="23">
        <v>600</v>
      </c>
      <c r="E33" s="23">
        <v>1353751</v>
      </c>
      <c r="F33" s="24">
        <f t="shared" si="0"/>
        <v>0.4</v>
      </c>
      <c r="G33" s="47"/>
      <c r="I33" s="47"/>
    </row>
    <row r="34" spans="2:9" ht="12.95" customHeight="1" x14ac:dyDescent="0.2">
      <c r="B34" s="16" t="s">
        <v>14</v>
      </c>
      <c r="C34" s="16" t="s">
        <v>21</v>
      </c>
      <c r="D34" s="17">
        <v>432</v>
      </c>
      <c r="E34" s="17">
        <v>1428422</v>
      </c>
      <c r="F34" s="18">
        <f t="shared" si="0"/>
        <v>0.3</v>
      </c>
      <c r="G34" s="47"/>
      <c r="I34" s="47"/>
    </row>
    <row r="35" spans="2:9" ht="12.95" customHeight="1" x14ac:dyDescent="0.2">
      <c r="B35" s="16" t="s">
        <v>14</v>
      </c>
      <c r="C35" s="16" t="s">
        <v>22</v>
      </c>
      <c r="D35" s="17">
        <v>314</v>
      </c>
      <c r="E35" s="17">
        <v>1473011</v>
      </c>
      <c r="F35" s="18">
        <f t="shared" si="0"/>
        <v>0.2</v>
      </c>
      <c r="G35" s="47"/>
      <c r="I35" s="47"/>
    </row>
    <row r="36" spans="2:9" ht="12.95" customHeight="1" x14ac:dyDescent="0.2">
      <c r="B36" s="16" t="s">
        <v>14</v>
      </c>
      <c r="C36" s="16" t="s">
        <v>23</v>
      </c>
      <c r="D36" s="17">
        <v>270</v>
      </c>
      <c r="E36" s="17">
        <v>1445978</v>
      </c>
      <c r="F36" s="18">
        <f t="shared" si="0"/>
        <v>0.2</v>
      </c>
      <c r="G36" s="47"/>
      <c r="I36" s="47"/>
    </row>
    <row r="37" spans="2:9" ht="12.95" customHeight="1" x14ac:dyDescent="0.2">
      <c r="B37" s="16" t="s">
        <v>14</v>
      </c>
      <c r="C37" s="16" t="s">
        <v>24</v>
      </c>
      <c r="D37" s="17">
        <v>152</v>
      </c>
      <c r="E37" s="17">
        <v>1439415</v>
      </c>
      <c r="F37" s="18">
        <f t="shared" si="0"/>
        <v>0.1</v>
      </c>
      <c r="G37" s="47"/>
      <c r="I37" s="47"/>
    </row>
    <row r="38" spans="2:9" ht="12.95" customHeight="1" x14ac:dyDescent="0.2">
      <c r="B38" s="16" t="s">
        <v>14</v>
      </c>
      <c r="C38" s="16" t="s">
        <v>25</v>
      </c>
      <c r="D38" s="17">
        <v>182</v>
      </c>
      <c r="E38" s="17">
        <v>1439415</v>
      </c>
      <c r="F38" s="18">
        <f t="shared" si="0"/>
        <v>0.1</v>
      </c>
      <c r="G38" s="47"/>
      <c r="I38" s="47"/>
    </row>
    <row r="39" spans="2:9" ht="12.95" customHeight="1" x14ac:dyDescent="0.2">
      <c r="B39" s="16" t="s">
        <v>14</v>
      </c>
      <c r="C39" s="16" t="s">
        <v>26</v>
      </c>
      <c r="D39" s="17">
        <v>241</v>
      </c>
      <c r="E39" s="17">
        <v>1456366</v>
      </c>
      <c r="F39" s="18">
        <f t="shared" si="0"/>
        <v>0.2</v>
      </c>
      <c r="G39" s="47"/>
      <c r="I39" s="47"/>
    </row>
    <row r="40" spans="2:9" ht="12.95" customHeight="1" x14ac:dyDescent="0.2">
      <c r="B40" s="16" t="s">
        <v>14</v>
      </c>
      <c r="C40" s="16" t="s">
        <v>27</v>
      </c>
      <c r="D40" s="17">
        <v>189</v>
      </c>
      <c r="E40" s="17">
        <v>1497199</v>
      </c>
      <c r="F40" s="18">
        <f t="shared" si="0"/>
        <v>0.1</v>
      </c>
      <c r="G40" s="47"/>
      <c r="I40" s="47"/>
    </row>
    <row r="41" spans="2:9" ht="12.95" customHeight="1" x14ac:dyDescent="0.2">
      <c r="B41" s="16" t="s">
        <v>14</v>
      </c>
      <c r="C41" s="16" t="s">
        <v>16</v>
      </c>
      <c r="D41" s="17">
        <v>314</v>
      </c>
      <c r="E41" s="17">
        <v>1421790</v>
      </c>
      <c r="F41" s="18">
        <f t="shared" si="0"/>
        <v>0.2</v>
      </c>
      <c r="G41" s="47"/>
      <c r="I41" s="47"/>
    </row>
    <row r="42" spans="2:9" ht="12.95" customHeight="1" x14ac:dyDescent="0.2">
      <c r="B42" s="16" t="s">
        <v>14</v>
      </c>
      <c r="C42" s="16" t="s">
        <v>17</v>
      </c>
      <c r="D42" s="17">
        <v>407</v>
      </c>
      <c r="E42" s="17">
        <v>1483485</v>
      </c>
      <c r="F42" s="18">
        <f t="shared" si="0"/>
        <v>0.3</v>
      </c>
      <c r="G42" s="47"/>
      <c r="I42" s="47"/>
    </row>
    <row r="43" spans="2:9" ht="12.95" customHeight="1" x14ac:dyDescent="0.2">
      <c r="B43" s="16" t="s">
        <v>14</v>
      </c>
      <c r="C43" s="16" t="s">
        <v>18</v>
      </c>
      <c r="D43" s="17">
        <v>310</v>
      </c>
      <c r="E43" s="17">
        <v>1448937</v>
      </c>
      <c r="F43" s="18">
        <f t="shared" si="0"/>
        <v>0.2</v>
      </c>
      <c r="G43" s="47"/>
      <c r="I43" s="47"/>
    </row>
    <row r="44" spans="2:9" ht="12.95" customHeight="1" thickBot="1" x14ac:dyDescent="0.25">
      <c r="B44" s="19" t="s">
        <v>14</v>
      </c>
      <c r="C44" s="19" t="s">
        <v>19</v>
      </c>
      <c r="D44" s="20">
        <v>330</v>
      </c>
      <c r="E44" s="20">
        <v>1558312</v>
      </c>
      <c r="F44" s="21">
        <f t="shared" si="0"/>
        <v>0.2</v>
      </c>
      <c r="G44" s="47"/>
      <c r="I44" s="47"/>
    </row>
    <row r="45" spans="2:9" ht="12.95" customHeight="1" x14ac:dyDescent="0.2">
      <c r="B45" s="16" t="s">
        <v>28</v>
      </c>
      <c r="C45" s="16" t="s">
        <v>20</v>
      </c>
      <c r="D45" s="17">
        <v>314</v>
      </c>
      <c r="E45" s="17">
        <v>1396819</v>
      </c>
      <c r="F45" s="18">
        <f t="shared" si="0"/>
        <v>0.2</v>
      </c>
      <c r="G45" s="47"/>
      <c r="I45" s="47"/>
    </row>
    <row r="46" spans="2:9" ht="12.95" customHeight="1" x14ac:dyDescent="0.2">
      <c r="B46" s="25" t="s">
        <v>28</v>
      </c>
      <c r="C46" s="25" t="s">
        <v>21</v>
      </c>
      <c r="D46" s="26">
        <v>196</v>
      </c>
      <c r="E46" s="26">
        <v>1557753</v>
      </c>
      <c r="F46" s="27">
        <f t="shared" si="0"/>
        <v>0.1</v>
      </c>
      <c r="G46" s="47"/>
      <c r="I46" s="47"/>
    </row>
    <row r="47" spans="2:9" ht="12.95" customHeight="1" x14ac:dyDescent="0.2">
      <c r="B47" s="16" t="s">
        <v>28</v>
      </c>
      <c r="C47" s="16" t="s">
        <v>22</v>
      </c>
      <c r="D47" s="17">
        <v>209</v>
      </c>
      <c r="E47" s="17">
        <v>1398125</v>
      </c>
      <c r="F47" s="18">
        <f t="shared" si="0"/>
        <v>0.1</v>
      </c>
      <c r="G47" s="47"/>
      <c r="I47" s="47"/>
    </row>
    <row r="48" spans="2:9" ht="12.95" customHeight="1" x14ac:dyDescent="0.2">
      <c r="B48" s="16" t="s">
        <v>28</v>
      </c>
      <c r="C48" s="16" t="s">
        <v>23</v>
      </c>
      <c r="D48" s="17">
        <v>224</v>
      </c>
      <c r="E48" s="17">
        <v>1520998</v>
      </c>
      <c r="F48" s="18">
        <f t="shared" si="0"/>
        <v>0.1</v>
      </c>
      <c r="G48" s="47"/>
      <c r="I48" s="47"/>
    </row>
    <row r="49" spans="2:9" ht="12.95" customHeight="1" x14ac:dyDescent="0.2">
      <c r="B49" s="16" t="s">
        <v>28</v>
      </c>
      <c r="C49" s="16" t="s">
        <v>24</v>
      </c>
      <c r="D49" s="17">
        <v>191</v>
      </c>
      <c r="E49" s="26">
        <v>1478434</v>
      </c>
      <c r="F49" s="27">
        <f t="shared" si="0"/>
        <v>0.1</v>
      </c>
      <c r="G49" s="47"/>
      <c r="I49" s="47"/>
    </row>
    <row r="50" spans="2:9" ht="12.95" customHeight="1" x14ac:dyDescent="0.2">
      <c r="B50" s="16" t="s">
        <v>28</v>
      </c>
      <c r="C50" s="16" t="s">
        <v>25</v>
      </c>
      <c r="D50" s="17">
        <v>163</v>
      </c>
      <c r="E50" s="17">
        <v>1422569</v>
      </c>
      <c r="F50" s="28">
        <f t="shared" si="0"/>
        <v>0.1</v>
      </c>
      <c r="G50" s="47"/>
      <c r="I50" s="47"/>
    </row>
    <row r="51" spans="2:9" ht="12.95" customHeight="1" x14ac:dyDescent="0.2">
      <c r="B51" s="16" t="s">
        <v>28</v>
      </c>
      <c r="C51" s="16" t="s">
        <v>26</v>
      </c>
      <c r="D51" s="29">
        <v>168</v>
      </c>
      <c r="E51" s="29">
        <v>1578140</v>
      </c>
      <c r="F51" s="28">
        <f t="shared" si="0"/>
        <v>0.1</v>
      </c>
      <c r="G51" s="47"/>
      <c r="I51" s="47"/>
    </row>
    <row r="52" spans="2:9" ht="12.95" customHeight="1" x14ac:dyDescent="0.2">
      <c r="B52" s="16" t="s">
        <v>28</v>
      </c>
      <c r="C52" s="16" t="s">
        <v>27</v>
      </c>
      <c r="D52" s="29">
        <v>232</v>
      </c>
      <c r="E52" s="29">
        <v>1532761</v>
      </c>
      <c r="F52" s="28">
        <f t="shared" si="0"/>
        <v>0.2</v>
      </c>
      <c r="G52" s="47"/>
      <c r="I52" s="47"/>
    </row>
    <row r="53" spans="2:9" ht="12.95" customHeight="1" x14ac:dyDescent="0.2">
      <c r="B53" s="16" t="s">
        <v>28</v>
      </c>
      <c r="C53" s="16" t="s">
        <v>16</v>
      </c>
      <c r="D53" s="29">
        <v>227</v>
      </c>
      <c r="E53" s="29">
        <v>1405834</v>
      </c>
      <c r="F53" s="28">
        <f t="shared" si="0"/>
        <v>0.2</v>
      </c>
      <c r="G53" s="47"/>
      <c r="I53" s="47"/>
    </row>
    <row r="54" spans="2:9" ht="12.95" customHeight="1" x14ac:dyDescent="0.2">
      <c r="B54" s="16" t="s">
        <v>28</v>
      </c>
      <c r="C54" s="16" t="s">
        <v>17</v>
      </c>
      <c r="D54" s="29">
        <v>350</v>
      </c>
      <c r="E54" s="29">
        <v>1520842</v>
      </c>
      <c r="F54" s="28">
        <f t="shared" si="0"/>
        <v>0.2</v>
      </c>
      <c r="G54" s="47"/>
      <c r="I54" s="47"/>
    </row>
    <row r="55" spans="2:9" ht="12.95" customHeight="1" x14ac:dyDescent="0.2">
      <c r="B55" s="16" t="s">
        <v>28</v>
      </c>
      <c r="C55" s="16" t="s">
        <v>18</v>
      </c>
      <c r="D55" s="29">
        <v>260</v>
      </c>
      <c r="E55" s="29">
        <v>1394629</v>
      </c>
      <c r="F55" s="28">
        <f t="shared" si="0"/>
        <v>0.2</v>
      </c>
      <c r="G55" s="47"/>
      <c r="I55" s="47"/>
    </row>
    <row r="56" spans="2:9" ht="12.95" customHeight="1" thickBot="1" x14ac:dyDescent="0.25">
      <c r="B56" s="25" t="s">
        <v>28</v>
      </c>
      <c r="C56" s="25" t="s">
        <v>19</v>
      </c>
      <c r="D56" s="30">
        <v>188</v>
      </c>
      <c r="E56" s="30">
        <v>1487648</v>
      </c>
      <c r="F56" s="31">
        <f t="shared" si="0"/>
        <v>0.1</v>
      </c>
      <c r="G56" s="47"/>
      <c r="I56" s="47"/>
    </row>
    <row r="57" spans="2:9" ht="12.95" customHeight="1" x14ac:dyDescent="0.2">
      <c r="B57" s="32" t="s">
        <v>29</v>
      </c>
      <c r="C57" s="32" t="s">
        <v>20</v>
      </c>
      <c r="D57" s="33">
        <v>189</v>
      </c>
      <c r="E57" s="33">
        <v>1464298</v>
      </c>
      <c r="F57" s="34">
        <f t="shared" si="0"/>
        <v>0.1</v>
      </c>
      <c r="G57" s="47"/>
      <c r="I57" s="47"/>
    </row>
    <row r="58" spans="2:9" ht="12.95" customHeight="1" x14ac:dyDescent="0.2">
      <c r="B58" s="16" t="s">
        <v>29</v>
      </c>
      <c r="C58" s="16" t="s">
        <v>21</v>
      </c>
      <c r="D58" s="29">
        <v>185</v>
      </c>
      <c r="E58" s="29">
        <v>1501284</v>
      </c>
      <c r="F58" s="28">
        <f t="shared" si="0"/>
        <v>0.1</v>
      </c>
      <c r="G58" s="47"/>
      <c r="I58" s="47"/>
    </row>
    <row r="59" spans="2:9" ht="12.95" customHeight="1" x14ac:dyDescent="0.2">
      <c r="B59" s="16" t="s">
        <v>29</v>
      </c>
      <c r="C59" s="16" t="s">
        <v>22</v>
      </c>
      <c r="D59" s="29">
        <v>110</v>
      </c>
      <c r="E59" s="29">
        <v>1408543</v>
      </c>
      <c r="F59" s="28">
        <f t="shared" si="0"/>
        <v>0.1</v>
      </c>
      <c r="G59" s="47"/>
      <c r="I59" s="47"/>
    </row>
    <row r="60" spans="2:9" ht="12.95" customHeight="1" x14ac:dyDescent="0.2">
      <c r="B60" s="16" t="s">
        <v>29</v>
      </c>
      <c r="C60" s="16" t="s">
        <v>23</v>
      </c>
      <c r="D60" s="29">
        <v>168</v>
      </c>
      <c r="E60" s="29">
        <v>1545810</v>
      </c>
      <c r="F60" s="28">
        <f t="shared" si="0"/>
        <v>0.1</v>
      </c>
      <c r="G60" s="47"/>
      <c r="I60" s="47"/>
    </row>
    <row r="61" spans="2:9" ht="12.95" customHeight="1" x14ac:dyDescent="0.2">
      <c r="B61" s="16" t="s">
        <v>29</v>
      </c>
      <c r="C61" s="16" t="s">
        <v>24</v>
      </c>
      <c r="D61" s="29">
        <v>122</v>
      </c>
      <c r="E61" s="29">
        <v>1432416</v>
      </c>
      <c r="F61" s="28">
        <f t="shared" si="0"/>
        <v>0.1</v>
      </c>
      <c r="G61" s="47"/>
      <c r="I61" s="47"/>
    </row>
    <row r="62" spans="2:9" ht="12.95" customHeight="1" x14ac:dyDescent="0.2">
      <c r="B62" s="16" t="s">
        <v>29</v>
      </c>
      <c r="C62" s="16" t="s">
        <v>25</v>
      </c>
      <c r="D62" s="29">
        <v>141</v>
      </c>
      <c r="E62" s="29">
        <v>1453513</v>
      </c>
      <c r="F62" s="28">
        <f t="shared" si="0"/>
        <v>0.1</v>
      </c>
      <c r="G62" s="47"/>
      <c r="I62" s="47"/>
    </row>
    <row r="63" spans="2:9" ht="12.95" customHeight="1" x14ac:dyDescent="0.2">
      <c r="B63" s="16" t="s">
        <v>29</v>
      </c>
      <c r="C63" s="16" t="s">
        <v>26</v>
      </c>
      <c r="D63" s="29">
        <v>208</v>
      </c>
      <c r="E63" s="29">
        <v>1579406</v>
      </c>
      <c r="F63" s="28">
        <f t="shared" si="0"/>
        <v>0.1</v>
      </c>
      <c r="G63" s="47"/>
      <c r="I63" s="47"/>
    </row>
    <row r="64" spans="2:9" ht="12.95" customHeight="1" x14ac:dyDescent="0.2">
      <c r="B64" s="16" t="s">
        <v>29</v>
      </c>
      <c r="C64" s="16" t="s">
        <v>27</v>
      </c>
      <c r="D64" s="29">
        <v>250</v>
      </c>
      <c r="E64" s="29">
        <v>1513761</v>
      </c>
      <c r="F64" s="28">
        <f t="shared" si="0"/>
        <v>0.2</v>
      </c>
      <c r="G64" s="47"/>
      <c r="I64" s="47"/>
    </row>
    <row r="65" spans="2:9" ht="12.95" customHeight="1" x14ac:dyDescent="0.2">
      <c r="B65" s="16" t="s">
        <v>29</v>
      </c>
      <c r="C65" s="16" t="s">
        <v>16</v>
      </c>
      <c r="D65" s="29">
        <v>414</v>
      </c>
      <c r="E65" s="29">
        <v>1462801</v>
      </c>
      <c r="F65" s="28">
        <f t="shared" si="0"/>
        <v>0.3</v>
      </c>
      <c r="G65" s="47"/>
      <c r="I65" s="47"/>
    </row>
    <row r="66" spans="2:9" ht="12.95" customHeight="1" x14ac:dyDescent="0.2">
      <c r="B66" s="25" t="s">
        <v>29</v>
      </c>
      <c r="C66" s="25" t="s">
        <v>17</v>
      </c>
      <c r="D66" s="30">
        <v>360</v>
      </c>
      <c r="E66" s="30">
        <v>1587637</v>
      </c>
      <c r="F66" s="31">
        <f t="shared" si="0"/>
        <v>0.2</v>
      </c>
      <c r="G66" s="47"/>
      <c r="I66" s="47"/>
    </row>
    <row r="67" spans="2:9" ht="12.95" customHeight="1" x14ac:dyDescent="0.2">
      <c r="B67" s="16" t="s">
        <v>29</v>
      </c>
      <c r="C67" s="16" t="s">
        <v>18</v>
      </c>
      <c r="D67" s="29">
        <v>229</v>
      </c>
      <c r="E67" s="29">
        <v>1454296</v>
      </c>
      <c r="F67" s="28">
        <f t="shared" si="0"/>
        <v>0.2</v>
      </c>
      <c r="G67" s="47"/>
      <c r="I67" s="47"/>
    </row>
    <row r="68" spans="2:9" ht="12.95" customHeight="1" thickBot="1" x14ac:dyDescent="0.25">
      <c r="B68" s="19" t="s">
        <v>29</v>
      </c>
      <c r="C68" s="19" t="s">
        <v>19</v>
      </c>
      <c r="D68" s="35">
        <v>279</v>
      </c>
      <c r="E68" s="35">
        <v>1575227</v>
      </c>
      <c r="F68" s="36">
        <f t="shared" si="0"/>
        <v>0.2</v>
      </c>
      <c r="G68" s="47"/>
      <c r="I68" s="47"/>
    </row>
    <row r="69" spans="2:9" ht="12.95" customHeight="1" x14ac:dyDescent="0.2">
      <c r="B69" s="37" t="s">
        <v>30</v>
      </c>
      <c r="C69" s="37" t="s">
        <v>20</v>
      </c>
      <c r="D69" s="38">
        <v>305</v>
      </c>
      <c r="E69" s="38">
        <v>1511850</v>
      </c>
      <c r="F69" s="39">
        <f t="shared" si="0"/>
        <v>0.2</v>
      </c>
      <c r="G69" s="47"/>
      <c r="I69" s="47"/>
    </row>
    <row r="70" spans="2:9" ht="12.95" customHeight="1" x14ac:dyDescent="0.2">
      <c r="B70" s="25" t="s">
        <v>30</v>
      </c>
      <c r="C70" s="25" t="s">
        <v>21</v>
      </c>
      <c r="D70" s="30">
        <v>371</v>
      </c>
      <c r="E70" s="30">
        <v>1551124</v>
      </c>
      <c r="F70" s="31">
        <f t="shared" si="0"/>
        <v>0.2</v>
      </c>
      <c r="G70" s="47"/>
      <c r="I70" s="47"/>
    </row>
    <row r="71" spans="2:9" ht="12.95" customHeight="1" x14ac:dyDescent="0.2">
      <c r="B71" s="16" t="s">
        <v>30</v>
      </c>
      <c r="C71" s="16" t="s">
        <v>22</v>
      </c>
      <c r="D71" s="29">
        <v>290</v>
      </c>
      <c r="E71" s="29">
        <v>1545261</v>
      </c>
      <c r="F71" s="28">
        <f t="shared" si="0"/>
        <v>0.2</v>
      </c>
      <c r="G71" s="47"/>
      <c r="I71" s="47"/>
    </row>
    <row r="72" spans="2:9" ht="12.95" customHeight="1" x14ac:dyDescent="0.2">
      <c r="B72" s="25" t="s">
        <v>30</v>
      </c>
      <c r="C72" s="25" t="s">
        <v>23</v>
      </c>
      <c r="D72" s="30">
        <v>340</v>
      </c>
      <c r="E72" s="30">
        <v>1625664</v>
      </c>
      <c r="F72" s="31">
        <f t="shared" si="0"/>
        <v>0.2</v>
      </c>
      <c r="G72" s="47"/>
      <c r="I72" s="47"/>
    </row>
    <row r="73" spans="2:9" ht="12.95" customHeight="1" x14ac:dyDescent="0.2">
      <c r="B73" s="25" t="s">
        <v>30</v>
      </c>
      <c r="C73" s="25" t="s">
        <v>24</v>
      </c>
      <c r="D73" s="30">
        <v>412</v>
      </c>
      <c r="E73" s="30">
        <v>1467643</v>
      </c>
      <c r="F73" s="31">
        <f t="shared" si="0"/>
        <v>0.3</v>
      </c>
      <c r="G73" s="47"/>
      <c r="I73" s="47"/>
    </row>
    <row r="74" spans="2:9" ht="12.95" customHeight="1" x14ac:dyDescent="0.2">
      <c r="B74" s="25" t="s">
        <v>30</v>
      </c>
      <c r="C74" s="25" t="s">
        <v>25</v>
      </c>
      <c r="D74" s="30">
        <v>415</v>
      </c>
      <c r="E74" s="30">
        <v>1569914</v>
      </c>
      <c r="F74" s="31">
        <f t="shared" si="0"/>
        <v>0.3</v>
      </c>
      <c r="G74" s="47"/>
      <c r="I74" s="47"/>
    </row>
    <row r="75" spans="2:9" ht="12.95" customHeight="1" x14ac:dyDescent="0.2">
      <c r="B75" s="25" t="s">
        <v>30</v>
      </c>
      <c r="C75" s="25" t="s">
        <v>26</v>
      </c>
      <c r="D75" s="30">
        <v>469</v>
      </c>
      <c r="E75" s="30">
        <v>1638909</v>
      </c>
      <c r="F75" s="31">
        <f t="shared" si="0"/>
        <v>0.3</v>
      </c>
      <c r="G75" s="47"/>
      <c r="I75" s="47"/>
    </row>
    <row r="76" spans="2:9" ht="12.95" customHeight="1" x14ac:dyDescent="0.2">
      <c r="B76" s="25" t="s">
        <v>30</v>
      </c>
      <c r="C76" s="25" t="s">
        <v>27</v>
      </c>
      <c r="D76" s="30">
        <v>450</v>
      </c>
      <c r="E76" s="30">
        <v>1545446</v>
      </c>
      <c r="F76" s="31">
        <f t="shared" si="0"/>
        <v>0.3</v>
      </c>
      <c r="G76" s="47"/>
      <c r="I76" s="47"/>
    </row>
    <row r="77" spans="2:9" ht="12.95" customHeight="1" x14ac:dyDescent="0.2">
      <c r="B77" s="25" t="s">
        <v>30</v>
      </c>
      <c r="C77" s="25" t="s">
        <v>16</v>
      </c>
      <c r="D77" s="30">
        <v>339</v>
      </c>
      <c r="E77" s="30">
        <v>1560687</v>
      </c>
      <c r="F77" s="31">
        <f t="shared" si="0"/>
        <v>0.2</v>
      </c>
      <c r="G77" s="47"/>
      <c r="I77" s="47"/>
    </row>
    <row r="78" spans="2:9" ht="12.95" customHeight="1" x14ac:dyDescent="0.2">
      <c r="B78" s="16" t="s">
        <v>30</v>
      </c>
      <c r="C78" s="16" t="s">
        <v>17</v>
      </c>
      <c r="D78" s="29">
        <v>574</v>
      </c>
      <c r="E78" s="29">
        <v>1570279</v>
      </c>
      <c r="F78" s="28">
        <f t="shared" si="0"/>
        <v>0.4</v>
      </c>
      <c r="G78" s="47"/>
      <c r="I78" s="47"/>
    </row>
    <row r="79" spans="2:9" ht="12.95" customHeight="1" x14ac:dyDescent="0.2">
      <c r="B79" s="16" t="s">
        <v>30</v>
      </c>
      <c r="C79" s="16" t="s">
        <v>18</v>
      </c>
      <c r="D79" s="29">
        <v>590</v>
      </c>
      <c r="E79" s="29">
        <v>1560687</v>
      </c>
      <c r="F79" s="28">
        <f t="shared" si="0"/>
        <v>0.4</v>
      </c>
      <c r="G79" s="47"/>
      <c r="I79" s="47"/>
    </row>
    <row r="80" spans="2:9" ht="12.95" customHeight="1" thickBot="1" x14ac:dyDescent="0.25">
      <c r="B80" s="19" t="s">
        <v>30</v>
      </c>
      <c r="C80" s="19" t="s">
        <v>19</v>
      </c>
      <c r="D80" s="35">
        <v>754</v>
      </c>
      <c r="E80" s="35">
        <v>1639790</v>
      </c>
      <c r="F80" s="36">
        <f t="shared" si="0"/>
        <v>0.5</v>
      </c>
      <c r="G80" s="47"/>
      <c r="I80" s="47"/>
    </row>
    <row r="81" spans="2:9" ht="12.95" customHeight="1" x14ac:dyDescent="0.2">
      <c r="B81" s="32" t="s">
        <v>31</v>
      </c>
      <c r="C81" s="32" t="s">
        <v>20</v>
      </c>
      <c r="D81" s="33">
        <v>487</v>
      </c>
      <c r="E81" s="33">
        <v>1639790</v>
      </c>
      <c r="F81" s="34">
        <f t="shared" si="0"/>
        <v>0.3</v>
      </c>
      <c r="G81" s="47"/>
      <c r="I81" s="47"/>
    </row>
    <row r="82" spans="2:9" ht="12.95" customHeight="1" x14ac:dyDescent="0.2">
      <c r="B82" s="16" t="s">
        <v>31</v>
      </c>
      <c r="C82" s="16" t="s">
        <v>21</v>
      </c>
      <c r="D82" s="29">
        <v>478</v>
      </c>
      <c r="E82" s="29">
        <v>1548807</v>
      </c>
      <c r="F82" s="28">
        <f t="shared" ref="F82:F120" si="1">ROUND(D82*1000/E82,1)</f>
        <v>0.3</v>
      </c>
      <c r="G82" s="47"/>
      <c r="I82" s="47"/>
    </row>
    <row r="83" spans="2:9" ht="12.95" customHeight="1" x14ac:dyDescent="0.2">
      <c r="B83" s="25" t="s">
        <v>31</v>
      </c>
      <c r="C83" s="25" t="s">
        <v>22</v>
      </c>
      <c r="D83" s="30">
        <v>412</v>
      </c>
      <c r="E83" s="30">
        <v>1621481</v>
      </c>
      <c r="F83" s="31">
        <f t="shared" si="1"/>
        <v>0.3</v>
      </c>
      <c r="G83" s="47"/>
      <c r="I83" s="47"/>
    </row>
    <row r="84" spans="2:9" ht="12.95" customHeight="1" x14ac:dyDescent="0.2">
      <c r="B84" s="16" t="s">
        <v>31</v>
      </c>
      <c r="C84" s="16" t="s">
        <v>23</v>
      </c>
      <c r="D84" s="29">
        <v>450</v>
      </c>
      <c r="E84" s="29">
        <v>1660528</v>
      </c>
      <c r="F84" s="28">
        <f t="shared" si="1"/>
        <v>0.3</v>
      </c>
      <c r="G84" s="47"/>
      <c r="I84" s="47"/>
    </row>
    <row r="85" spans="2:9" ht="12.95" customHeight="1" x14ac:dyDescent="0.2">
      <c r="B85" s="16" t="s">
        <v>31</v>
      </c>
      <c r="C85" s="16" t="s">
        <v>24</v>
      </c>
      <c r="D85" s="29">
        <v>606</v>
      </c>
      <c r="E85" s="29">
        <v>1507238</v>
      </c>
      <c r="F85" s="28">
        <f t="shared" si="1"/>
        <v>0.4</v>
      </c>
      <c r="G85" s="47"/>
      <c r="I85" s="47"/>
    </row>
    <row r="86" spans="2:9" ht="12.95" customHeight="1" x14ac:dyDescent="0.2">
      <c r="B86" s="16" t="s">
        <v>31</v>
      </c>
      <c r="C86" s="16" t="s">
        <v>25</v>
      </c>
      <c r="D86" s="29">
        <v>607</v>
      </c>
      <c r="E86" s="29">
        <v>1601105</v>
      </c>
      <c r="F86" s="28">
        <f t="shared" si="1"/>
        <v>0.4</v>
      </c>
      <c r="G86" s="47"/>
      <c r="I86" s="47"/>
    </row>
    <row r="87" spans="2:9" ht="12.95" customHeight="1" x14ac:dyDescent="0.2">
      <c r="B87" s="16" t="s">
        <v>31</v>
      </c>
      <c r="C87" s="16" t="s">
        <v>26</v>
      </c>
      <c r="D87" s="29">
        <v>771</v>
      </c>
      <c r="E87" s="29">
        <v>1647481</v>
      </c>
      <c r="F87" s="28">
        <f t="shared" si="1"/>
        <v>0.5</v>
      </c>
      <c r="G87" s="47"/>
      <c r="I87" s="47"/>
    </row>
    <row r="88" spans="2:9" ht="12.95" customHeight="1" x14ac:dyDescent="0.2">
      <c r="B88" s="16" t="s">
        <v>31</v>
      </c>
      <c r="C88" s="16" t="s">
        <v>27</v>
      </c>
      <c r="D88" s="29">
        <v>700</v>
      </c>
      <c r="E88" s="29">
        <v>1623242</v>
      </c>
      <c r="F88" s="28">
        <f t="shared" si="1"/>
        <v>0.4</v>
      </c>
      <c r="G88" s="47"/>
      <c r="I88" s="47"/>
    </row>
    <row r="89" spans="2:9" ht="12.95" customHeight="1" x14ac:dyDescent="0.2">
      <c r="B89" s="16" t="s">
        <v>31</v>
      </c>
      <c r="C89" s="16" t="s">
        <v>16</v>
      </c>
      <c r="D89" s="29">
        <v>725</v>
      </c>
      <c r="E89" s="29">
        <v>1595762</v>
      </c>
      <c r="F89" s="28">
        <f t="shared" si="1"/>
        <v>0.5</v>
      </c>
      <c r="G89" s="47"/>
      <c r="I89" s="47"/>
    </row>
    <row r="90" spans="2:9" ht="12.95" customHeight="1" x14ac:dyDescent="0.2">
      <c r="B90" s="16" t="s">
        <v>31</v>
      </c>
      <c r="C90" s="16" t="s">
        <v>17</v>
      </c>
      <c r="D90" s="29">
        <v>1036</v>
      </c>
      <c r="E90" s="29">
        <v>1595762</v>
      </c>
      <c r="F90" s="28">
        <f t="shared" si="1"/>
        <v>0.6</v>
      </c>
      <c r="G90" s="47"/>
      <c r="I90" s="47"/>
    </row>
    <row r="91" spans="2:9" ht="12.95" customHeight="1" x14ac:dyDescent="0.2">
      <c r="B91" s="16" t="s">
        <v>31</v>
      </c>
      <c r="C91" s="16" t="s">
        <v>18</v>
      </c>
      <c r="D91" s="29">
        <v>723</v>
      </c>
      <c r="E91" s="29">
        <v>1598060</v>
      </c>
      <c r="F91" s="28">
        <f t="shared" si="1"/>
        <v>0.5</v>
      </c>
      <c r="G91" s="47"/>
      <c r="I91" s="47"/>
    </row>
    <row r="92" spans="2:9" ht="12.95" customHeight="1" thickBot="1" x14ac:dyDescent="0.25">
      <c r="B92" s="25" t="s">
        <v>31</v>
      </c>
      <c r="C92" s="25" t="s">
        <v>19</v>
      </c>
      <c r="D92" s="30">
        <v>761</v>
      </c>
      <c r="E92" s="30">
        <v>1641758</v>
      </c>
      <c r="F92" s="31">
        <f t="shared" si="1"/>
        <v>0.5</v>
      </c>
      <c r="G92" s="47"/>
      <c r="I92" s="47"/>
    </row>
    <row r="93" spans="2:9" ht="12.95" customHeight="1" x14ac:dyDescent="0.2">
      <c r="B93" s="32" t="s">
        <v>32</v>
      </c>
      <c r="C93" s="32" t="s">
        <v>20</v>
      </c>
      <c r="D93" s="33">
        <v>675</v>
      </c>
      <c r="E93" s="33">
        <v>1598233</v>
      </c>
      <c r="F93" s="34">
        <f t="shared" si="1"/>
        <v>0.4</v>
      </c>
      <c r="G93" s="47"/>
      <c r="I93" s="47"/>
    </row>
    <row r="94" spans="2:9" ht="12.95" customHeight="1" x14ac:dyDescent="0.2">
      <c r="B94" s="16" t="s">
        <v>32</v>
      </c>
      <c r="C94" s="16" t="s">
        <v>21</v>
      </c>
      <c r="D94" s="29">
        <v>733</v>
      </c>
      <c r="E94" s="29">
        <v>1629157</v>
      </c>
      <c r="F94" s="28">
        <f t="shared" si="1"/>
        <v>0.4</v>
      </c>
      <c r="G94" s="47"/>
      <c r="I94" s="47"/>
    </row>
    <row r="95" spans="2:9" ht="12.95" customHeight="1" x14ac:dyDescent="0.2">
      <c r="B95" s="25" t="s">
        <v>32</v>
      </c>
      <c r="C95" s="25" t="s">
        <v>22</v>
      </c>
      <c r="D95" s="30">
        <v>673</v>
      </c>
      <c r="E95" s="30">
        <v>1661686</v>
      </c>
      <c r="F95" s="31">
        <f t="shared" si="1"/>
        <v>0.4</v>
      </c>
      <c r="G95" s="47"/>
      <c r="I95" s="47"/>
    </row>
    <row r="96" spans="2:9" ht="12.95" customHeight="1" x14ac:dyDescent="0.2">
      <c r="B96" s="25" t="s">
        <v>32</v>
      </c>
      <c r="C96" s="25" t="s">
        <v>23</v>
      </c>
      <c r="D96" s="30">
        <v>899</v>
      </c>
      <c r="E96" s="30">
        <v>1641434</v>
      </c>
      <c r="F96" s="31">
        <f t="shared" si="1"/>
        <v>0.5</v>
      </c>
      <c r="G96" s="47"/>
      <c r="I96" s="47"/>
    </row>
    <row r="97" spans="2:15" ht="12.95" customHeight="1" x14ac:dyDescent="0.2">
      <c r="B97" s="25" t="s">
        <v>32</v>
      </c>
      <c r="C97" s="25" t="s">
        <v>24</v>
      </c>
      <c r="D97" s="30">
        <v>981</v>
      </c>
      <c r="E97" s="30">
        <v>1623829</v>
      </c>
      <c r="F97" s="31">
        <f t="shared" si="1"/>
        <v>0.6</v>
      </c>
      <c r="G97" s="47"/>
      <c r="I97" s="47"/>
    </row>
    <row r="98" spans="2:15" ht="12.95" customHeight="1" x14ac:dyDescent="0.2">
      <c r="B98" s="25" t="s">
        <v>32</v>
      </c>
      <c r="C98" s="25" t="s">
        <v>25</v>
      </c>
      <c r="D98" s="30">
        <v>983</v>
      </c>
      <c r="E98" s="30">
        <v>1639572</v>
      </c>
      <c r="F98" s="31">
        <f t="shared" si="1"/>
        <v>0.6</v>
      </c>
      <c r="G98" s="47"/>
      <c r="I98" s="47"/>
    </row>
    <row r="99" spans="2:15" ht="12.95" customHeight="1" x14ac:dyDescent="0.2">
      <c r="B99" s="25" t="s">
        <v>32</v>
      </c>
      <c r="C99" s="25" t="s">
        <v>26</v>
      </c>
      <c r="D99" s="30">
        <v>1126</v>
      </c>
      <c r="E99" s="30">
        <v>1654372</v>
      </c>
      <c r="F99" s="31">
        <f t="shared" si="1"/>
        <v>0.7</v>
      </c>
      <c r="G99" s="47"/>
      <c r="I99" s="47"/>
    </row>
    <row r="100" spans="2:15" ht="12.95" customHeight="1" x14ac:dyDescent="0.2">
      <c r="B100" s="25" t="s">
        <v>32</v>
      </c>
      <c r="C100" s="25" t="s">
        <v>27</v>
      </c>
      <c r="D100" s="30">
        <v>1117</v>
      </c>
      <c r="E100" s="30">
        <v>1699903</v>
      </c>
      <c r="F100" s="31">
        <f t="shared" si="1"/>
        <v>0.7</v>
      </c>
      <c r="G100" s="47"/>
      <c r="I100" s="47"/>
    </row>
    <row r="101" spans="2:15" ht="12.95" customHeight="1" x14ac:dyDescent="0.2">
      <c r="B101" s="16" t="s">
        <v>32</v>
      </c>
      <c r="C101" s="16" t="s">
        <v>16</v>
      </c>
      <c r="D101" s="29">
        <v>1470</v>
      </c>
      <c r="E101" s="29">
        <v>1599382</v>
      </c>
      <c r="F101" s="28">
        <f t="shared" si="1"/>
        <v>0.9</v>
      </c>
      <c r="G101" s="47"/>
      <c r="I101" s="47"/>
    </row>
    <row r="102" spans="2:15" ht="12.95" customHeight="1" x14ac:dyDescent="0.2">
      <c r="B102" s="25" t="s">
        <v>32</v>
      </c>
      <c r="C102" s="25" t="s">
        <v>17</v>
      </c>
      <c r="D102" s="30">
        <v>1847</v>
      </c>
      <c r="E102" s="56">
        <v>1662542</v>
      </c>
      <c r="F102" s="31">
        <f t="shared" si="1"/>
        <v>1.1000000000000001</v>
      </c>
      <c r="G102" s="55"/>
      <c r="I102" s="47"/>
    </row>
    <row r="103" spans="2:15" ht="12.95" customHeight="1" x14ac:dyDescent="0.2">
      <c r="B103" s="16" t="s">
        <v>32</v>
      </c>
      <c r="C103" s="16" t="s">
        <v>18</v>
      </c>
      <c r="D103" s="29">
        <v>2319</v>
      </c>
      <c r="E103" s="29">
        <v>1551932</v>
      </c>
      <c r="F103" s="28">
        <f t="shared" si="1"/>
        <v>1.5</v>
      </c>
      <c r="G103" s="47"/>
      <c r="I103" s="47"/>
    </row>
    <row r="104" spans="2:15" ht="12.95" customHeight="1" thickBot="1" x14ac:dyDescent="0.25">
      <c r="B104" s="19" t="s">
        <v>32</v>
      </c>
      <c r="C104" s="19" t="s">
        <v>19</v>
      </c>
      <c r="D104" s="35">
        <v>1853</v>
      </c>
      <c r="E104" s="35">
        <v>1764865</v>
      </c>
      <c r="F104" s="36">
        <f t="shared" si="1"/>
        <v>1</v>
      </c>
      <c r="G104" s="47"/>
      <c r="I104" s="47"/>
    </row>
    <row r="105" spans="2:15" ht="12.95" customHeight="1" x14ac:dyDescent="0.2">
      <c r="B105" s="32" t="s">
        <v>33</v>
      </c>
      <c r="C105" s="32" t="s">
        <v>20</v>
      </c>
      <c r="D105" s="33">
        <v>1582</v>
      </c>
      <c r="E105" s="33">
        <v>1542141</v>
      </c>
      <c r="F105" s="34">
        <f t="shared" si="1"/>
        <v>1</v>
      </c>
      <c r="G105" s="47"/>
      <c r="I105" s="47"/>
      <c r="K105" s="40"/>
      <c r="L105" s="42"/>
      <c r="M105" s="40"/>
      <c r="N105" s="40"/>
      <c r="O105" s="41"/>
    </row>
    <row r="106" spans="2:15" ht="12.95" customHeight="1" x14ac:dyDescent="0.2">
      <c r="B106" s="16" t="s">
        <v>33</v>
      </c>
      <c r="C106" s="16" t="s">
        <v>21</v>
      </c>
      <c r="D106" s="29">
        <v>1493</v>
      </c>
      <c r="E106" s="29">
        <v>1705329</v>
      </c>
      <c r="F106" s="28">
        <f t="shared" si="1"/>
        <v>0.9</v>
      </c>
      <c r="G106" s="47"/>
      <c r="I106" s="47"/>
      <c r="K106" s="40"/>
      <c r="L106" s="42"/>
      <c r="M106" s="40"/>
      <c r="N106" s="40"/>
      <c r="O106" s="41"/>
    </row>
    <row r="107" spans="2:15" ht="12.95" customHeight="1" x14ac:dyDescent="0.2">
      <c r="B107" s="16" t="s">
        <v>33</v>
      </c>
      <c r="C107" s="16" t="s">
        <v>22</v>
      </c>
      <c r="D107" s="29">
        <v>1503</v>
      </c>
      <c r="E107" s="29">
        <v>1689768</v>
      </c>
      <c r="F107" s="28">
        <f t="shared" si="1"/>
        <v>0.9</v>
      </c>
      <c r="G107" s="47"/>
      <c r="I107" s="47"/>
      <c r="K107" s="40"/>
      <c r="L107" s="42"/>
      <c r="M107" s="40"/>
      <c r="N107" s="40"/>
      <c r="O107" s="41"/>
    </row>
    <row r="108" spans="2:15" ht="12.95" customHeight="1" x14ac:dyDescent="0.2">
      <c r="B108" s="16" t="s">
        <v>33</v>
      </c>
      <c r="C108" s="16" t="s">
        <v>23</v>
      </c>
      <c r="D108" s="29">
        <v>1782</v>
      </c>
      <c r="E108" s="29">
        <v>1669675</v>
      </c>
      <c r="F108" s="28">
        <f t="shared" si="1"/>
        <v>1.1000000000000001</v>
      </c>
      <c r="G108" s="47"/>
      <c r="I108" s="47"/>
      <c r="K108" s="40"/>
      <c r="L108" s="42"/>
      <c r="M108" s="40"/>
      <c r="N108" s="40"/>
      <c r="O108" s="41"/>
    </row>
    <row r="109" spans="2:15" ht="12.95" customHeight="1" x14ac:dyDescent="0.2">
      <c r="B109" s="16" t="s">
        <v>33</v>
      </c>
      <c r="C109" s="16" t="s">
        <v>24</v>
      </c>
      <c r="D109" s="29">
        <v>1984</v>
      </c>
      <c r="E109" s="29">
        <v>1663305</v>
      </c>
      <c r="F109" s="28">
        <f t="shared" si="1"/>
        <v>1.2</v>
      </c>
      <c r="G109" s="47"/>
      <c r="I109" s="47"/>
      <c r="K109" s="40"/>
      <c r="L109" s="42"/>
      <c r="M109" s="40"/>
      <c r="N109" s="40"/>
      <c r="O109" s="41"/>
    </row>
    <row r="110" spans="2:15" ht="12.95" customHeight="1" x14ac:dyDescent="0.2">
      <c r="B110" s="16" t="s">
        <v>33</v>
      </c>
      <c r="C110" s="16" t="s">
        <v>25</v>
      </c>
      <c r="D110" s="29">
        <v>1728</v>
      </c>
      <c r="E110" s="29">
        <v>1649228</v>
      </c>
      <c r="F110" s="28">
        <f t="shared" si="1"/>
        <v>1</v>
      </c>
      <c r="G110" s="47"/>
      <c r="I110" s="47"/>
      <c r="K110" s="40"/>
      <c r="L110" s="42"/>
      <c r="M110" s="40"/>
      <c r="N110" s="40"/>
      <c r="O110" s="41"/>
    </row>
    <row r="111" spans="2:15" ht="12.95" customHeight="1" x14ac:dyDescent="0.2">
      <c r="B111" s="44" t="s">
        <v>33</v>
      </c>
      <c r="C111" s="44" t="s">
        <v>26</v>
      </c>
      <c r="D111" s="45">
        <v>1815</v>
      </c>
      <c r="E111" s="45">
        <v>1738829</v>
      </c>
      <c r="F111" s="46">
        <f t="shared" si="1"/>
        <v>1</v>
      </c>
      <c r="G111" s="47"/>
      <c r="I111" s="47"/>
      <c r="K111" s="40"/>
      <c r="L111" s="42"/>
      <c r="M111" s="40"/>
      <c r="N111" s="40"/>
      <c r="O111" s="41"/>
    </row>
    <row r="112" spans="2:15" ht="12.95" customHeight="1" x14ac:dyDescent="0.2">
      <c r="B112" s="44" t="s">
        <v>33</v>
      </c>
      <c r="C112" s="44" t="s">
        <v>27</v>
      </c>
      <c r="D112" s="45">
        <v>2058</v>
      </c>
      <c r="E112" s="45">
        <v>1748062</v>
      </c>
      <c r="F112" s="46">
        <f>ROUND(D112*1000/E112,1)</f>
        <v>1.2</v>
      </c>
      <c r="G112" s="47"/>
      <c r="I112" s="47"/>
      <c r="K112" s="40"/>
      <c r="L112" s="42"/>
      <c r="M112" s="40"/>
      <c r="N112" s="40"/>
      <c r="O112" s="41"/>
    </row>
    <row r="113" spans="2:15" ht="12.95" customHeight="1" x14ac:dyDescent="0.2">
      <c r="B113" s="44" t="s">
        <v>33</v>
      </c>
      <c r="C113" s="44" t="s">
        <v>16</v>
      </c>
      <c r="D113" s="45">
        <v>1712</v>
      </c>
      <c r="E113" s="45">
        <v>1600826</v>
      </c>
      <c r="F113" s="46">
        <f t="shared" si="1"/>
        <v>1.1000000000000001</v>
      </c>
      <c r="G113" s="47"/>
      <c r="I113" s="47"/>
      <c r="K113" s="40"/>
      <c r="L113" s="42"/>
      <c r="M113" s="40"/>
      <c r="N113" s="40"/>
      <c r="O113" s="41"/>
    </row>
    <row r="114" spans="2:15" ht="15" x14ac:dyDescent="0.2">
      <c r="B114" s="44" t="s">
        <v>33</v>
      </c>
      <c r="C114" s="53" t="s">
        <v>47</v>
      </c>
      <c r="D114" s="45">
        <v>2793</v>
      </c>
      <c r="E114" s="45">
        <v>1748235</v>
      </c>
      <c r="F114" s="46">
        <f t="shared" si="1"/>
        <v>1.6</v>
      </c>
      <c r="G114" s="47"/>
      <c r="I114" s="47"/>
      <c r="K114" s="40"/>
      <c r="L114" s="42"/>
      <c r="M114" s="40"/>
      <c r="N114" s="40"/>
      <c r="O114" s="41"/>
    </row>
    <row r="115" spans="2:15" ht="12.95" customHeight="1" x14ac:dyDescent="0.2">
      <c r="B115" s="44" t="s">
        <v>33</v>
      </c>
      <c r="C115" s="44" t="s">
        <v>18</v>
      </c>
      <c r="D115" s="45">
        <v>1723</v>
      </c>
      <c r="E115" s="45">
        <v>1576780</v>
      </c>
      <c r="F115" s="46">
        <f t="shared" si="1"/>
        <v>1.1000000000000001</v>
      </c>
      <c r="G115" s="47"/>
      <c r="I115" s="47"/>
      <c r="K115" s="40"/>
      <c r="L115" s="42"/>
      <c r="M115" s="40"/>
      <c r="N115" s="40"/>
      <c r="O115" s="41"/>
    </row>
    <row r="116" spans="2:15" ht="12.95" customHeight="1" thickBot="1" x14ac:dyDescent="0.25">
      <c r="B116" s="49" t="s">
        <v>33</v>
      </c>
      <c r="C116" s="49" t="s">
        <v>19</v>
      </c>
      <c r="D116" s="50">
        <v>1446</v>
      </c>
      <c r="E116" s="50">
        <v>1698692</v>
      </c>
      <c r="F116" s="51">
        <f t="shared" si="1"/>
        <v>0.9</v>
      </c>
      <c r="G116" s="47"/>
      <c r="I116" s="47"/>
      <c r="K116" s="40"/>
      <c r="L116" s="42"/>
      <c r="M116" s="40"/>
      <c r="N116" s="40"/>
      <c r="O116" s="41"/>
    </row>
    <row r="117" spans="2:15" ht="12.95" customHeight="1" x14ac:dyDescent="0.2">
      <c r="B117" s="32" t="s">
        <v>36</v>
      </c>
      <c r="C117" s="32" t="s">
        <v>20</v>
      </c>
      <c r="D117" s="33">
        <v>1415</v>
      </c>
      <c r="E117" s="33">
        <v>1649327</v>
      </c>
      <c r="F117" s="34">
        <f t="shared" si="1"/>
        <v>0.9</v>
      </c>
      <c r="G117" s="47"/>
      <c r="I117" s="47"/>
      <c r="K117" s="40"/>
      <c r="L117" s="42"/>
      <c r="M117" s="40"/>
      <c r="N117" s="40"/>
      <c r="O117" s="41"/>
    </row>
    <row r="118" spans="2:15" ht="12.95" customHeight="1" x14ac:dyDescent="0.2">
      <c r="B118" s="16" t="s">
        <v>36</v>
      </c>
      <c r="C118" s="16" t="s">
        <v>21</v>
      </c>
      <c r="D118" s="29">
        <v>1386</v>
      </c>
      <c r="E118" s="29">
        <v>1750107</v>
      </c>
      <c r="F118" s="28">
        <f t="shared" si="1"/>
        <v>0.8</v>
      </c>
      <c r="G118" s="47"/>
      <c r="I118" s="47"/>
      <c r="K118" s="41"/>
      <c r="L118" s="41"/>
      <c r="M118" s="41"/>
      <c r="N118" s="41"/>
      <c r="O118" s="41"/>
    </row>
    <row r="119" spans="2:15" ht="12.95" customHeight="1" x14ac:dyDescent="0.2">
      <c r="B119" s="16" t="s">
        <v>36</v>
      </c>
      <c r="C119" s="16" t="s">
        <v>22</v>
      </c>
      <c r="D119" s="29">
        <v>1364</v>
      </c>
      <c r="E119" s="29">
        <v>1704775</v>
      </c>
      <c r="F119" s="28">
        <f t="shared" si="1"/>
        <v>0.8</v>
      </c>
      <c r="G119" s="47"/>
      <c r="I119" s="47"/>
      <c r="K119" s="41"/>
      <c r="L119" s="41"/>
      <c r="M119" s="41"/>
      <c r="N119" s="41"/>
      <c r="O119" s="41"/>
    </row>
    <row r="120" spans="2:15" ht="12.95" customHeight="1" x14ac:dyDescent="0.2">
      <c r="B120" s="16" t="s">
        <v>36</v>
      </c>
      <c r="C120" s="16" t="s">
        <v>23</v>
      </c>
      <c r="D120" s="29">
        <v>1275</v>
      </c>
      <c r="E120" s="29">
        <v>1749497</v>
      </c>
      <c r="F120" s="28">
        <f t="shared" si="1"/>
        <v>0.7</v>
      </c>
      <c r="G120" s="47"/>
      <c r="I120" s="47"/>
      <c r="K120" s="41"/>
      <c r="L120" s="41"/>
      <c r="M120" s="41"/>
      <c r="N120" s="41"/>
      <c r="O120" s="41"/>
    </row>
    <row r="121" spans="2:15" ht="12.95" customHeight="1" x14ac:dyDescent="0.2">
      <c r="B121" s="16" t="s">
        <v>36</v>
      </c>
      <c r="C121" s="16" t="s">
        <v>24</v>
      </c>
      <c r="D121" s="29">
        <v>1214</v>
      </c>
      <c r="E121" s="29">
        <v>1707413</v>
      </c>
      <c r="F121" s="28">
        <f t="shared" ref="F121:F126" si="2">ROUND(D121*1000/E121,1)</f>
        <v>0.7</v>
      </c>
      <c r="G121" s="47"/>
      <c r="I121" s="47"/>
      <c r="K121" s="41"/>
      <c r="L121" s="41"/>
      <c r="M121" s="41"/>
      <c r="N121" s="41"/>
      <c r="O121" s="41"/>
    </row>
    <row r="122" spans="2:15" ht="12.95" customHeight="1" x14ac:dyDescent="0.2">
      <c r="B122" s="16" t="s">
        <v>36</v>
      </c>
      <c r="C122" s="16" t="s">
        <v>25</v>
      </c>
      <c r="D122" s="29">
        <v>1583</v>
      </c>
      <c r="E122" s="29">
        <v>1650167</v>
      </c>
      <c r="F122" s="28">
        <f t="shared" si="2"/>
        <v>1</v>
      </c>
      <c r="G122" s="47"/>
      <c r="I122" s="47"/>
      <c r="K122" s="41"/>
      <c r="L122" s="41"/>
      <c r="M122" s="41"/>
      <c r="N122" s="41"/>
      <c r="O122" s="41"/>
    </row>
    <row r="123" spans="2:15" ht="12.95" customHeight="1" x14ac:dyDescent="0.2">
      <c r="B123" s="44" t="s">
        <v>36</v>
      </c>
      <c r="C123" s="44" t="s">
        <v>26</v>
      </c>
      <c r="D123" s="45">
        <v>1840</v>
      </c>
      <c r="E123" s="45">
        <v>1831029</v>
      </c>
      <c r="F123" s="46">
        <f t="shared" si="2"/>
        <v>1</v>
      </c>
      <c r="G123" s="47"/>
      <c r="I123" s="47"/>
      <c r="K123" s="41"/>
      <c r="L123" s="41"/>
      <c r="M123" s="41"/>
      <c r="N123" s="41"/>
      <c r="O123" s="41"/>
    </row>
    <row r="124" spans="2:15" ht="12.95" customHeight="1" x14ac:dyDescent="0.2">
      <c r="B124" s="44" t="s">
        <v>36</v>
      </c>
      <c r="C124" s="44" t="s">
        <v>27</v>
      </c>
      <c r="D124" s="45">
        <v>1968</v>
      </c>
      <c r="E124" s="45">
        <v>1800163</v>
      </c>
      <c r="F124" s="46">
        <f t="shared" si="2"/>
        <v>1.1000000000000001</v>
      </c>
      <c r="G124" s="57"/>
      <c r="I124" s="47"/>
      <c r="K124" s="41"/>
      <c r="L124" s="41"/>
      <c r="M124" s="41"/>
      <c r="N124" s="41"/>
      <c r="O124" s="41"/>
    </row>
    <row r="125" spans="2:15" ht="12.95" customHeight="1" x14ac:dyDescent="0.2">
      <c r="B125" s="44" t="s">
        <v>36</v>
      </c>
      <c r="C125" s="44" t="s">
        <v>16</v>
      </c>
      <c r="D125" s="45">
        <v>2054</v>
      </c>
      <c r="E125" s="45">
        <v>1655793</v>
      </c>
      <c r="F125" s="46">
        <f t="shared" si="2"/>
        <v>1.2</v>
      </c>
      <c r="G125" s="57"/>
      <c r="I125" s="47"/>
      <c r="K125" s="41"/>
      <c r="L125" s="41"/>
      <c r="M125" s="41"/>
      <c r="N125" s="41"/>
      <c r="O125" s="41"/>
    </row>
    <row r="126" spans="2:15" ht="12.95" customHeight="1" x14ac:dyDescent="0.2">
      <c r="B126" s="44" t="s">
        <v>36</v>
      </c>
      <c r="C126" s="53" t="s">
        <v>17</v>
      </c>
      <c r="D126" s="45">
        <v>2156</v>
      </c>
      <c r="E126" s="45">
        <v>1826772</v>
      </c>
      <c r="F126" s="46">
        <f t="shared" si="2"/>
        <v>1.2</v>
      </c>
      <c r="G126" s="57"/>
      <c r="I126" s="47"/>
      <c r="K126" s="41"/>
      <c r="L126" s="41"/>
      <c r="M126" s="41"/>
      <c r="N126" s="41"/>
      <c r="O126" s="41"/>
    </row>
    <row r="127" spans="2:15" ht="12" customHeight="1" x14ac:dyDescent="0.2">
      <c r="B127" s="44" t="s">
        <v>36</v>
      </c>
      <c r="C127" s="59" t="s">
        <v>48</v>
      </c>
      <c r="D127" s="45">
        <v>4929</v>
      </c>
      <c r="E127" s="45">
        <v>1652040</v>
      </c>
      <c r="F127" s="46">
        <f>ROUND(D127*1000/E127,1)</f>
        <v>3</v>
      </c>
      <c r="G127" s="57"/>
      <c r="I127" s="47"/>
      <c r="K127" s="41"/>
      <c r="L127" s="41"/>
      <c r="M127" s="41"/>
      <c r="N127" s="41"/>
      <c r="O127" s="41"/>
    </row>
    <row r="128" spans="2:15" ht="12.6" customHeight="1" thickBot="1" x14ac:dyDescent="0.25">
      <c r="B128" s="75" t="s">
        <v>36</v>
      </c>
      <c r="C128" s="75" t="s">
        <v>19</v>
      </c>
      <c r="D128" s="76" t="s">
        <v>54</v>
      </c>
      <c r="E128" s="76" t="s">
        <v>54</v>
      </c>
      <c r="F128" s="77" t="s">
        <v>54</v>
      </c>
      <c r="G128" s="57"/>
      <c r="I128" s="47"/>
      <c r="K128" s="41"/>
      <c r="L128" s="41"/>
      <c r="M128" s="41"/>
      <c r="N128" s="41"/>
      <c r="O128" s="41"/>
    </row>
    <row r="129" spans="2:15" ht="12.6" hidden="1" customHeight="1" outlineLevel="1" x14ac:dyDescent="0.2">
      <c r="B129" s="78" t="s">
        <v>41</v>
      </c>
      <c r="C129" s="78" t="s">
        <v>20</v>
      </c>
      <c r="D129" s="79" t="s">
        <v>54</v>
      </c>
      <c r="E129" s="79" t="s">
        <v>54</v>
      </c>
      <c r="F129" s="80" t="s">
        <v>54</v>
      </c>
      <c r="G129" s="57"/>
      <c r="I129" s="47"/>
      <c r="K129" s="41"/>
      <c r="L129" s="41"/>
      <c r="M129" s="41"/>
      <c r="N129" s="41"/>
      <c r="O129" s="41"/>
    </row>
    <row r="130" spans="2:15" ht="12.6" hidden="1" customHeight="1" outlineLevel="1" x14ac:dyDescent="0.2">
      <c r="B130" s="81" t="s">
        <v>41</v>
      </c>
      <c r="C130" s="81" t="s">
        <v>21</v>
      </c>
      <c r="D130" s="82" t="s">
        <v>54</v>
      </c>
      <c r="E130" s="82" t="s">
        <v>54</v>
      </c>
      <c r="F130" s="83" t="s">
        <v>54</v>
      </c>
      <c r="G130" s="57"/>
      <c r="I130" s="47"/>
      <c r="K130" s="41"/>
      <c r="L130" s="41"/>
      <c r="M130" s="41"/>
      <c r="N130" s="41"/>
      <c r="O130" s="41"/>
    </row>
    <row r="131" spans="2:15" ht="12.6" hidden="1" customHeight="1" outlineLevel="1" x14ac:dyDescent="0.2">
      <c r="B131" s="81" t="s">
        <v>41</v>
      </c>
      <c r="C131" s="81" t="s">
        <v>22</v>
      </c>
      <c r="D131" s="82" t="s">
        <v>54</v>
      </c>
      <c r="E131" s="82" t="s">
        <v>54</v>
      </c>
      <c r="F131" s="83" t="s">
        <v>54</v>
      </c>
      <c r="G131" s="57"/>
      <c r="I131" s="47"/>
      <c r="K131" s="41"/>
      <c r="L131" s="41"/>
      <c r="M131" s="41"/>
      <c r="N131" s="41"/>
      <c r="O131" s="41"/>
    </row>
    <row r="132" spans="2:15" ht="12.6" hidden="1" customHeight="1" outlineLevel="1" x14ac:dyDescent="0.2">
      <c r="B132" s="81" t="s">
        <v>41</v>
      </c>
      <c r="C132" s="81" t="s">
        <v>23</v>
      </c>
      <c r="D132" s="82" t="s">
        <v>54</v>
      </c>
      <c r="E132" s="82" t="s">
        <v>54</v>
      </c>
      <c r="F132" s="83" t="s">
        <v>54</v>
      </c>
      <c r="G132" s="57"/>
      <c r="I132" s="47"/>
      <c r="K132" s="41"/>
      <c r="L132" s="41"/>
      <c r="M132" s="41"/>
      <c r="N132" s="41"/>
      <c r="O132" s="41"/>
    </row>
    <row r="133" spans="2:15" ht="12.6" hidden="1" customHeight="1" outlineLevel="1" x14ac:dyDescent="0.2">
      <c r="B133" s="81" t="s">
        <v>41</v>
      </c>
      <c r="C133" s="81" t="s">
        <v>24</v>
      </c>
      <c r="D133" s="82" t="s">
        <v>54</v>
      </c>
      <c r="E133" s="82" t="s">
        <v>54</v>
      </c>
      <c r="F133" s="83" t="s">
        <v>54</v>
      </c>
      <c r="G133" s="57"/>
      <c r="I133" s="47"/>
      <c r="K133" s="41"/>
      <c r="L133" s="41"/>
      <c r="M133" s="41"/>
      <c r="N133" s="41"/>
      <c r="O133" s="41"/>
    </row>
    <row r="134" spans="2:15" ht="12.6" hidden="1" customHeight="1" outlineLevel="1" x14ac:dyDescent="0.2">
      <c r="B134" s="81" t="s">
        <v>41</v>
      </c>
      <c r="C134" s="81" t="s">
        <v>25</v>
      </c>
      <c r="D134" s="82" t="s">
        <v>54</v>
      </c>
      <c r="E134" s="82" t="s">
        <v>54</v>
      </c>
      <c r="F134" s="83" t="s">
        <v>54</v>
      </c>
      <c r="G134" s="57"/>
      <c r="I134" s="47"/>
      <c r="K134" s="41"/>
      <c r="L134" s="41"/>
      <c r="M134" s="41"/>
      <c r="N134" s="41"/>
      <c r="O134" s="41"/>
    </row>
    <row r="135" spans="2:15" ht="12.6" hidden="1" customHeight="1" outlineLevel="1" x14ac:dyDescent="0.2">
      <c r="B135" s="81" t="s">
        <v>41</v>
      </c>
      <c r="C135" s="81" t="s">
        <v>26</v>
      </c>
      <c r="D135" s="82" t="s">
        <v>54</v>
      </c>
      <c r="E135" s="82" t="s">
        <v>54</v>
      </c>
      <c r="F135" s="83" t="s">
        <v>54</v>
      </c>
      <c r="G135" s="57"/>
      <c r="I135" s="47"/>
      <c r="K135" s="41"/>
      <c r="L135" s="41"/>
      <c r="M135" s="41"/>
      <c r="N135" s="41"/>
      <c r="O135" s="41"/>
    </row>
    <row r="136" spans="2:15" ht="12.6" hidden="1" customHeight="1" outlineLevel="1" x14ac:dyDescent="0.2">
      <c r="B136" s="81" t="s">
        <v>41</v>
      </c>
      <c r="C136" s="81" t="s">
        <v>27</v>
      </c>
      <c r="D136" s="82" t="s">
        <v>54</v>
      </c>
      <c r="E136" s="82" t="s">
        <v>54</v>
      </c>
      <c r="F136" s="83" t="s">
        <v>54</v>
      </c>
      <c r="G136" s="57"/>
      <c r="I136" s="47"/>
      <c r="K136" s="41"/>
      <c r="L136" s="41"/>
      <c r="M136" s="41"/>
      <c r="N136" s="41"/>
      <c r="O136" s="41"/>
    </row>
    <row r="137" spans="2:15" ht="12.6" hidden="1" customHeight="1" outlineLevel="1" x14ac:dyDescent="0.2">
      <c r="B137" s="81" t="s">
        <v>41</v>
      </c>
      <c r="C137" s="81" t="s">
        <v>16</v>
      </c>
      <c r="D137" s="82" t="s">
        <v>54</v>
      </c>
      <c r="E137" s="82" t="s">
        <v>54</v>
      </c>
      <c r="F137" s="83" t="s">
        <v>54</v>
      </c>
      <c r="G137" s="57"/>
      <c r="I137" s="47"/>
      <c r="K137" s="41"/>
      <c r="L137" s="41"/>
      <c r="M137" s="41"/>
      <c r="N137" s="41"/>
      <c r="O137" s="41"/>
    </row>
    <row r="138" spans="2:15" ht="12.6" hidden="1" customHeight="1" outlineLevel="1" x14ac:dyDescent="0.2">
      <c r="B138" s="81" t="s">
        <v>41</v>
      </c>
      <c r="C138" s="84" t="s">
        <v>17</v>
      </c>
      <c r="D138" s="82" t="s">
        <v>54</v>
      </c>
      <c r="E138" s="82" t="s">
        <v>54</v>
      </c>
      <c r="F138" s="83" t="s">
        <v>54</v>
      </c>
      <c r="G138" s="57"/>
      <c r="I138" s="47"/>
      <c r="K138" s="41"/>
      <c r="L138" s="41"/>
      <c r="M138" s="41"/>
      <c r="N138" s="41"/>
      <c r="O138" s="41"/>
    </row>
    <row r="139" spans="2:15" ht="12.6" hidden="1" customHeight="1" outlineLevel="1" x14ac:dyDescent="0.2">
      <c r="B139" s="81" t="s">
        <v>41</v>
      </c>
      <c r="C139" s="81" t="s">
        <v>18</v>
      </c>
      <c r="D139" s="82" t="s">
        <v>54</v>
      </c>
      <c r="E139" s="82" t="s">
        <v>54</v>
      </c>
      <c r="F139" s="83" t="s">
        <v>54</v>
      </c>
      <c r="G139" s="57"/>
      <c r="I139" s="47"/>
      <c r="K139" s="41"/>
      <c r="L139" s="41"/>
      <c r="M139" s="41"/>
      <c r="N139" s="41"/>
      <c r="O139" s="41"/>
    </row>
    <row r="140" spans="2:15" ht="12.6" hidden="1" customHeight="1" outlineLevel="1" thickBot="1" x14ac:dyDescent="0.25">
      <c r="B140" s="75" t="s">
        <v>41</v>
      </c>
      <c r="C140" s="75" t="s">
        <v>19</v>
      </c>
      <c r="D140" s="76" t="s">
        <v>54</v>
      </c>
      <c r="E140" s="76" t="s">
        <v>54</v>
      </c>
      <c r="F140" s="77" t="s">
        <v>54</v>
      </c>
      <c r="G140" s="57"/>
      <c r="I140" s="47"/>
      <c r="K140" s="41"/>
      <c r="L140" s="41"/>
      <c r="M140" s="41"/>
      <c r="N140" s="41"/>
      <c r="O140" s="41"/>
    </row>
    <row r="141" spans="2:15" ht="12.6" hidden="1" customHeight="1" outlineLevel="1" x14ac:dyDescent="0.2">
      <c r="B141" s="78" t="s">
        <v>42</v>
      </c>
      <c r="C141" s="78" t="s">
        <v>20</v>
      </c>
      <c r="D141" s="79" t="s">
        <v>54</v>
      </c>
      <c r="E141" s="79" t="s">
        <v>54</v>
      </c>
      <c r="F141" s="80" t="s">
        <v>54</v>
      </c>
      <c r="G141" s="57"/>
      <c r="I141" s="47"/>
      <c r="K141" s="41"/>
      <c r="L141" s="41"/>
      <c r="M141" s="41"/>
      <c r="N141" s="41"/>
      <c r="O141" s="41"/>
    </row>
    <row r="142" spans="2:15" ht="12.6" hidden="1" customHeight="1" outlineLevel="1" x14ac:dyDescent="0.2">
      <c r="B142" s="81" t="s">
        <v>42</v>
      </c>
      <c r="C142" s="81" t="s">
        <v>21</v>
      </c>
      <c r="D142" s="82" t="s">
        <v>54</v>
      </c>
      <c r="E142" s="82" t="s">
        <v>54</v>
      </c>
      <c r="F142" s="83" t="s">
        <v>54</v>
      </c>
      <c r="G142" s="57"/>
      <c r="I142" s="47"/>
      <c r="K142" s="41"/>
      <c r="L142" s="41"/>
      <c r="M142" s="41"/>
      <c r="N142" s="41"/>
      <c r="O142" s="41"/>
    </row>
    <row r="143" spans="2:15" ht="12.6" hidden="1" customHeight="1" outlineLevel="1" x14ac:dyDescent="0.2">
      <c r="B143" s="81" t="s">
        <v>42</v>
      </c>
      <c r="C143" s="81" t="s">
        <v>22</v>
      </c>
      <c r="D143" s="82" t="s">
        <v>54</v>
      </c>
      <c r="E143" s="82" t="s">
        <v>54</v>
      </c>
      <c r="F143" s="83" t="s">
        <v>54</v>
      </c>
      <c r="G143" s="57"/>
      <c r="I143" s="47"/>
      <c r="K143" s="41"/>
      <c r="L143" s="41"/>
      <c r="M143" s="41"/>
      <c r="N143" s="41"/>
      <c r="O143" s="41"/>
    </row>
    <row r="144" spans="2:15" ht="12.6" hidden="1" customHeight="1" outlineLevel="1" x14ac:dyDescent="0.2">
      <c r="B144" s="81" t="s">
        <v>42</v>
      </c>
      <c r="C144" s="81" t="s">
        <v>23</v>
      </c>
      <c r="D144" s="82" t="s">
        <v>54</v>
      </c>
      <c r="E144" s="82" t="s">
        <v>54</v>
      </c>
      <c r="F144" s="83" t="s">
        <v>54</v>
      </c>
      <c r="G144" s="57"/>
      <c r="I144" s="47"/>
      <c r="K144" s="41"/>
      <c r="L144" s="41"/>
      <c r="M144" s="41"/>
      <c r="N144" s="41"/>
      <c r="O144" s="41"/>
    </row>
    <row r="145" spans="2:15" ht="12.6" hidden="1" customHeight="1" outlineLevel="1" x14ac:dyDescent="0.2">
      <c r="B145" s="81" t="s">
        <v>42</v>
      </c>
      <c r="C145" s="81" t="s">
        <v>24</v>
      </c>
      <c r="D145" s="82" t="s">
        <v>54</v>
      </c>
      <c r="E145" s="82" t="s">
        <v>54</v>
      </c>
      <c r="F145" s="83" t="s">
        <v>54</v>
      </c>
      <c r="G145" s="57"/>
      <c r="I145" s="47"/>
      <c r="K145" s="41"/>
      <c r="L145" s="41"/>
      <c r="M145" s="41"/>
      <c r="N145" s="41"/>
      <c r="O145" s="41"/>
    </row>
    <row r="146" spans="2:15" ht="11.25" hidden="1" customHeight="1" outlineLevel="1" x14ac:dyDescent="0.2">
      <c r="B146" s="81" t="s">
        <v>42</v>
      </c>
      <c r="C146" s="81" t="s">
        <v>25</v>
      </c>
      <c r="D146" s="82" t="s">
        <v>54</v>
      </c>
      <c r="E146" s="82" t="s">
        <v>54</v>
      </c>
      <c r="F146" s="83" t="s">
        <v>54</v>
      </c>
      <c r="G146" s="57"/>
      <c r="I146" s="47"/>
      <c r="K146" s="41"/>
      <c r="L146" s="41"/>
      <c r="M146" s="41"/>
      <c r="N146" s="41"/>
      <c r="O146" s="41"/>
    </row>
    <row r="147" spans="2:15" ht="12.6" customHeight="1" collapsed="1" x14ac:dyDescent="0.2">
      <c r="B147" s="62" t="s">
        <v>42</v>
      </c>
      <c r="C147" s="62" t="s">
        <v>26</v>
      </c>
      <c r="D147" s="56">
        <v>2405</v>
      </c>
      <c r="E147" s="73">
        <v>1868490</v>
      </c>
      <c r="F147" s="46">
        <f t="shared" ref="F147:F162" si="3">ROUND(D147*1000/E147,1)</f>
        <v>1.3</v>
      </c>
      <c r="G147" s="57"/>
      <c r="I147" s="47"/>
      <c r="K147" s="41"/>
      <c r="L147" s="41"/>
      <c r="M147" s="41"/>
      <c r="N147" s="41"/>
      <c r="O147" s="41"/>
    </row>
    <row r="148" spans="2:15" ht="12.6" customHeight="1" x14ac:dyDescent="0.2">
      <c r="B148" s="62" t="s">
        <v>42</v>
      </c>
      <c r="C148" s="62" t="s">
        <v>27</v>
      </c>
      <c r="D148" s="56">
        <v>2586</v>
      </c>
      <c r="E148" s="73">
        <v>1798723</v>
      </c>
      <c r="F148" s="46">
        <f t="shared" si="3"/>
        <v>1.4</v>
      </c>
      <c r="G148" s="57"/>
      <c r="I148" s="47"/>
      <c r="K148" s="41"/>
      <c r="L148" s="41"/>
      <c r="M148" s="41"/>
      <c r="N148" s="41"/>
      <c r="O148" s="41"/>
    </row>
    <row r="149" spans="2:15" ht="12.6" customHeight="1" x14ac:dyDescent="0.2">
      <c r="B149" s="62" t="s">
        <v>42</v>
      </c>
      <c r="C149" s="62" t="s">
        <v>16</v>
      </c>
      <c r="D149" s="56">
        <v>2554</v>
      </c>
      <c r="E149" s="73">
        <v>1714130</v>
      </c>
      <c r="F149" s="63">
        <f t="shared" si="3"/>
        <v>1.5</v>
      </c>
      <c r="G149" s="57"/>
      <c r="I149" s="47"/>
      <c r="K149" s="41"/>
      <c r="L149" s="41"/>
      <c r="M149" s="41"/>
      <c r="N149" s="41"/>
      <c r="O149" s="41"/>
    </row>
    <row r="150" spans="2:15" ht="12.6" customHeight="1" x14ac:dyDescent="0.2">
      <c r="B150" s="62" t="s">
        <v>42</v>
      </c>
      <c r="C150" s="62" t="s">
        <v>17</v>
      </c>
      <c r="D150" s="56">
        <v>2837</v>
      </c>
      <c r="E150" s="73">
        <v>1839295</v>
      </c>
      <c r="F150" s="63">
        <f t="shared" si="3"/>
        <v>1.5</v>
      </c>
      <c r="G150" s="57"/>
      <c r="I150" s="47"/>
      <c r="K150" s="41"/>
      <c r="L150" s="41"/>
      <c r="M150" s="41"/>
      <c r="N150" s="41"/>
      <c r="O150" s="41"/>
    </row>
    <row r="151" spans="2:15" ht="12.6" customHeight="1" x14ac:dyDescent="0.2">
      <c r="B151" s="62" t="s">
        <v>42</v>
      </c>
      <c r="C151" s="62" t="s">
        <v>18</v>
      </c>
      <c r="D151" s="56">
        <v>2796</v>
      </c>
      <c r="E151" s="73">
        <v>1690282</v>
      </c>
      <c r="F151" s="63">
        <f t="shared" si="3"/>
        <v>1.7</v>
      </c>
      <c r="G151" s="57"/>
      <c r="H151" s="41"/>
      <c r="I151" s="47"/>
      <c r="K151" s="41"/>
      <c r="L151" s="41"/>
      <c r="M151" s="41"/>
      <c r="N151" s="41"/>
      <c r="O151" s="41"/>
    </row>
    <row r="152" spans="2:15" ht="12.6" customHeight="1" thickBot="1" x14ac:dyDescent="0.25">
      <c r="B152" s="49" t="s">
        <v>42</v>
      </c>
      <c r="C152" s="49" t="s">
        <v>19</v>
      </c>
      <c r="D152" s="50">
        <v>3398</v>
      </c>
      <c r="E152" s="74">
        <v>1783616</v>
      </c>
      <c r="F152" s="51">
        <f t="shared" si="3"/>
        <v>1.9</v>
      </c>
      <c r="G152" s="57"/>
      <c r="I152" s="47"/>
      <c r="K152" s="41"/>
      <c r="L152" s="41"/>
      <c r="M152" s="41"/>
      <c r="N152" s="41"/>
      <c r="O152" s="41"/>
    </row>
    <row r="153" spans="2:15" ht="12.6" customHeight="1" x14ac:dyDescent="0.2">
      <c r="B153" s="62" t="s">
        <v>49</v>
      </c>
      <c r="C153" s="62" t="s">
        <v>20</v>
      </c>
      <c r="D153" s="56">
        <v>2747</v>
      </c>
      <c r="E153" s="67">
        <v>1584462</v>
      </c>
      <c r="F153" s="63">
        <f t="shared" si="3"/>
        <v>1.7</v>
      </c>
      <c r="G153" s="57"/>
      <c r="I153" s="47"/>
      <c r="K153" s="41"/>
      <c r="L153" s="41"/>
      <c r="M153" s="41"/>
      <c r="N153" s="41"/>
      <c r="O153" s="41"/>
    </row>
    <row r="154" spans="2:15" ht="12.6" customHeight="1" x14ac:dyDescent="0.2">
      <c r="B154" s="62" t="s">
        <v>49</v>
      </c>
      <c r="C154" s="62" t="s">
        <v>21</v>
      </c>
      <c r="D154" s="56">
        <v>2344</v>
      </c>
      <c r="E154" s="67">
        <v>1655367</v>
      </c>
      <c r="F154" s="63">
        <f t="shared" si="3"/>
        <v>1.4</v>
      </c>
      <c r="G154" s="57"/>
      <c r="I154" s="47"/>
      <c r="K154" s="41"/>
      <c r="L154" s="41"/>
      <c r="M154" s="41"/>
      <c r="N154" s="41"/>
      <c r="O154" s="41"/>
    </row>
    <row r="155" spans="2:15" ht="12.6" customHeight="1" x14ac:dyDescent="0.2">
      <c r="B155" s="44" t="s">
        <v>49</v>
      </c>
      <c r="C155" s="44" t="s">
        <v>22</v>
      </c>
      <c r="D155" s="45">
        <v>2308</v>
      </c>
      <c r="E155" s="68">
        <v>1725392</v>
      </c>
      <c r="F155" s="63">
        <f t="shared" si="3"/>
        <v>1.3</v>
      </c>
      <c r="G155" s="57"/>
      <c r="I155" s="47"/>
      <c r="K155" s="41"/>
      <c r="L155" s="41"/>
      <c r="M155" s="41"/>
      <c r="N155" s="41"/>
      <c r="O155" s="41"/>
    </row>
    <row r="156" spans="2:15" ht="12.6" customHeight="1" x14ac:dyDescent="0.2">
      <c r="B156" s="44" t="s">
        <v>49</v>
      </c>
      <c r="C156" s="44" t="s">
        <v>23</v>
      </c>
      <c r="D156" s="45">
        <v>3033</v>
      </c>
      <c r="E156" s="68">
        <v>1704978</v>
      </c>
      <c r="F156" s="63">
        <f t="shared" si="3"/>
        <v>1.8</v>
      </c>
      <c r="G156" s="57"/>
      <c r="I156" s="47"/>
      <c r="K156" s="41"/>
      <c r="L156" s="41"/>
      <c r="M156" s="41"/>
      <c r="N156" s="41"/>
      <c r="O156" s="41"/>
    </row>
    <row r="157" spans="2:15" ht="12.6" customHeight="1" x14ac:dyDescent="0.2">
      <c r="B157" s="44" t="s">
        <v>49</v>
      </c>
      <c r="C157" s="44" t="s">
        <v>24</v>
      </c>
      <c r="D157" s="45">
        <v>2786</v>
      </c>
      <c r="E157" s="68">
        <v>1600589.0000000002</v>
      </c>
      <c r="F157" s="63">
        <f t="shared" si="3"/>
        <v>1.7</v>
      </c>
      <c r="G157" s="57"/>
      <c r="I157" s="47"/>
      <c r="K157" s="41"/>
      <c r="L157" s="41"/>
      <c r="M157" s="41"/>
      <c r="N157" s="41"/>
      <c r="O157" s="41"/>
    </row>
    <row r="158" spans="2:15" ht="12.6" customHeight="1" x14ac:dyDescent="0.2">
      <c r="B158" s="44" t="s">
        <v>49</v>
      </c>
      <c r="C158" s="44" t="s">
        <v>25</v>
      </c>
      <c r="D158" s="45">
        <v>2858</v>
      </c>
      <c r="E158" s="68">
        <v>1654074</v>
      </c>
      <c r="F158" s="63">
        <f t="shared" si="3"/>
        <v>1.7</v>
      </c>
      <c r="G158" s="57"/>
      <c r="I158" s="47"/>
      <c r="K158" s="41"/>
      <c r="L158" s="41"/>
      <c r="M158" s="41"/>
      <c r="N158" s="41"/>
      <c r="O158" s="41"/>
    </row>
    <row r="159" spans="2:15" ht="12.6" customHeight="1" x14ac:dyDescent="0.2">
      <c r="B159" s="44" t="s">
        <v>49</v>
      </c>
      <c r="C159" s="44" t="s">
        <v>26</v>
      </c>
      <c r="D159" s="45">
        <v>3673</v>
      </c>
      <c r="E159" s="68">
        <v>1647989</v>
      </c>
      <c r="F159" s="63">
        <f t="shared" si="3"/>
        <v>2.2000000000000002</v>
      </c>
      <c r="G159" s="57"/>
      <c r="I159" s="47"/>
      <c r="K159" s="41"/>
      <c r="L159" s="41"/>
      <c r="M159" s="41"/>
      <c r="N159" s="41"/>
      <c r="O159" s="41"/>
    </row>
    <row r="160" spans="2:15" ht="12.6" customHeight="1" x14ac:dyDescent="0.2">
      <c r="B160" s="44" t="s">
        <v>49</v>
      </c>
      <c r="C160" s="44" t="s">
        <v>27</v>
      </c>
      <c r="D160" s="45">
        <v>3483</v>
      </c>
      <c r="E160" s="68">
        <v>1687544</v>
      </c>
      <c r="F160" s="63">
        <f t="shared" si="3"/>
        <v>2.1</v>
      </c>
      <c r="G160" s="57"/>
      <c r="I160" s="47"/>
      <c r="K160" s="41"/>
      <c r="L160" s="41"/>
      <c r="M160" s="41"/>
      <c r="N160" s="41"/>
      <c r="O160" s="41"/>
    </row>
    <row r="161" spans="2:15" ht="12.6" customHeight="1" x14ac:dyDescent="0.2">
      <c r="B161" s="44" t="s">
        <v>49</v>
      </c>
      <c r="C161" s="44" t="s">
        <v>16</v>
      </c>
      <c r="D161" s="45">
        <v>4373</v>
      </c>
      <c r="E161" s="68">
        <v>1569820</v>
      </c>
      <c r="F161" s="63">
        <f t="shared" si="3"/>
        <v>2.8</v>
      </c>
      <c r="G161" s="57"/>
      <c r="I161" s="47"/>
      <c r="K161" s="41"/>
      <c r="L161" s="41"/>
      <c r="M161" s="41"/>
      <c r="N161" s="41"/>
      <c r="O161" s="41"/>
    </row>
    <row r="162" spans="2:15" ht="12.6" customHeight="1" x14ac:dyDescent="0.2">
      <c r="B162" s="85" t="s">
        <v>49</v>
      </c>
      <c r="C162" s="85" t="s">
        <v>17</v>
      </c>
      <c r="D162" s="86">
        <v>4938</v>
      </c>
      <c r="E162" s="87">
        <v>1550474</v>
      </c>
      <c r="F162" s="72">
        <f t="shared" si="3"/>
        <v>3.2</v>
      </c>
      <c r="G162" s="57"/>
      <c r="I162" s="47"/>
      <c r="K162" s="41"/>
      <c r="L162" s="41"/>
      <c r="M162" s="41"/>
      <c r="N162" s="41"/>
      <c r="O162" s="41"/>
    </row>
    <row r="163" spans="2:15" ht="12.95" customHeight="1" x14ac:dyDescent="0.2">
      <c r="B163" s="48"/>
      <c r="C163" s="58"/>
      <c r="D163" s="41"/>
      <c r="E163" s="41"/>
      <c r="F163" s="52"/>
    </row>
    <row r="164" spans="2:15" ht="12.75" x14ac:dyDescent="0.2">
      <c r="B164" s="1" t="s">
        <v>50</v>
      </c>
      <c r="C164" s="60"/>
      <c r="D164" s="61"/>
      <c r="E164" s="61"/>
      <c r="F164" s="61"/>
    </row>
    <row r="165" spans="2:15" ht="12.95" customHeight="1" x14ac:dyDescent="0.2">
      <c r="B165" s="43"/>
      <c r="C165" s="43"/>
      <c r="D165" s="43"/>
      <c r="E165" s="43"/>
      <c r="F165" s="43"/>
    </row>
    <row r="166" spans="2:15" ht="12.95" customHeight="1" x14ac:dyDescent="0.2">
      <c r="B166" s="43"/>
      <c r="C166" s="43"/>
      <c r="D166" s="43"/>
      <c r="E166" s="43"/>
      <c r="F166" s="43"/>
    </row>
    <row r="167" spans="2:15" ht="12.95" customHeight="1" x14ac:dyDescent="0.2">
      <c r="B167" s="43"/>
      <c r="C167" s="43"/>
      <c r="D167" s="43"/>
      <c r="E167" s="43"/>
      <c r="F167" s="43"/>
    </row>
    <row r="168" spans="2:15" ht="12.95" customHeight="1" x14ac:dyDescent="0.2">
      <c r="B168" s="43"/>
      <c r="C168" s="43"/>
      <c r="D168" s="43"/>
      <c r="E168" s="43"/>
      <c r="F168" s="43"/>
    </row>
    <row r="169" spans="2:15" ht="12.95" customHeight="1" x14ac:dyDescent="0.2">
      <c r="B169" s="10"/>
      <c r="C169" s="10"/>
      <c r="D169" s="10"/>
      <c r="E169" s="10"/>
      <c r="F169" s="10"/>
    </row>
    <row r="170" spans="2:15" ht="12.95" customHeight="1" x14ac:dyDescent="0.2">
      <c r="B170" s="10"/>
      <c r="C170" s="10"/>
      <c r="D170" s="10"/>
      <c r="E170" s="10"/>
      <c r="F170" s="10"/>
    </row>
    <row r="171" spans="2:15" ht="12.95" customHeight="1" x14ac:dyDescent="0.2">
      <c r="B171" s="10"/>
      <c r="C171" s="10"/>
      <c r="D171" s="10"/>
      <c r="E171" s="10"/>
      <c r="F171" s="10"/>
    </row>
    <row r="172" spans="2:15" ht="12.95" customHeight="1" x14ac:dyDescent="0.2">
      <c r="B172" s="10"/>
      <c r="C172" s="10"/>
      <c r="D172" s="10"/>
      <c r="E172" s="10"/>
      <c r="F172" s="10"/>
    </row>
    <row r="173" spans="2:15" ht="12.95" customHeight="1" x14ac:dyDescent="0.2">
      <c r="B173" s="10"/>
      <c r="C173" s="10"/>
      <c r="D173" s="10"/>
      <c r="E173" s="10"/>
      <c r="F173" s="10"/>
    </row>
  </sheetData>
  <phoneticPr fontId="0" type="noConversion"/>
  <pageMargins left="0.75" right="0.75" top="1" bottom="1" header="0.5" footer="0.5"/>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4D013-7159-4A7F-9126-D6CC6AB0E404}">
  <sheetPr>
    <pageSetUpPr fitToPage="1"/>
  </sheetPr>
  <dimension ref="B1:N46"/>
  <sheetViews>
    <sheetView topLeftCell="B1" workbookViewId="0">
      <pane ySplit="13" topLeftCell="A14" activePane="bottomLeft" state="frozen"/>
      <selection pane="bottomLeft" activeCell="B1" sqref="B1"/>
    </sheetView>
  </sheetViews>
  <sheetFormatPr defaultColWidth="9.140625" defaultRowHeight="12.95" customHeight="1" x14ac:dyDescent="0.2"/>
  <cols>
    <col min="1" max="1" width="2" style="1" customWidth="1"/>
    <col min="2" max="2" width="12.85546875" style="1" customWidth="1"/>
    <col min="3" max="3" width="14.5703125" style="1" customWidth="1"/>
    <col min="4" max="4" width="17.28515625" style="1" bestFit="1" customWidth="1"/>
    <col min="5" max="5" width="36.5703125" style="1" customWidth="1"/>
    <col min="6" max="6" width="93.7109375" style="1" customWidth="1"/>
    <col min="7" max="7" width="18.7109375" style="1" customWidth="1"/>
    <col min="8" max="8" width="9.140625" style="1"/>
    <col min="9" max="9" width="10.42578125" style="1" bestFit="1" customWidth="1"/>
    <col min="10" max="10" width="9.140625" style="1"/>
    <col min="11" max="11" width="18.7109375" style="1" bestFit="1" customWidth="1"/>
    <col min="12" max="12" width="9.5703125" style="1" bestFit="1" customWidth="1"/>
    <col min="13" max="16384" width="9.140625" style="1"/>
  </cols>
  <sheetData>
    <row r="1" spans="2:6" s="5" customFormat="1" ht="9" customHeight="1" x14ac:dyDescent="0.2"/>
    <row r="2" spans="2:6" ht="15" customHeight="1" x14ac:dyDescent="0.2">
      <c r="B2" s="6" t="s">
        <v>0</v>
      </c>
      <c r="C2" s="7" t="s">
        <v>11</v>
      </c>
      <c r="F2" s="2"/>
    </row>
    <row r="3" spans="2:6" ht="12.95" customHeight="1" x14ac:dyDescent="0.2">
      <c r="B3" s="6" t="s">
        <v>1</v>
      </c>
      <c r="C3" s="1" t="s">
        <v>35</v>
      </c>
    </row>
    <row r="4" spans="2:6" ht="12.95" customHeight="1" x14ac:dyDescent="0.2">
      <c r="B4" s="6"/>
      <c r="C4" s="8"/>
      <c r="D4" s="8"/>
      <c r="E4" s="8"/>
      <c r="F4" s="8"/>
    </row>
    <row r="5" spans="2:6" ht="15" customHeight="1" x14ac:dyDescent="0.2">
      <c r="B5" s="6" t="s">
        <v>2</v>
      </c>
      <c r="C5" s="9" t="str">
        <f>'MSA Time Series'!C5</f>
        <v>December 2010 to January 2023</v>
      </c>
    </row>
    <row r="6" spans="2:6" ht="12.95" customHeight="1" x14ac:dyDescent="0.2">
      <c r="B6" s="6" t="s">
        <v>37</v>
      </c>
      <c r="C6" s="1" t="str">
        <f>'MSA Time Series'!C6</f>
        <v>MSA, collected via SDCS, NHS England</v>
      </c>
      <c r="D6" s="10"/>
      <c r="E6" s="10"/>
      <c r="F6" s="10"/>
    </row>
    <row r="7" spans="2:6" ht="12.95" customHeight="1" x14ac:dyDescent="0.2">
      <c r="B7" s="6"/>
      <c r="C7" s="1" t="str">
        <f>'MSA Time Series'!C7</f>
        <v>Hospital Episode Statistics (HES) (FCE data)</v>
      </c>
      <c r="D7" s="10"/>
      <c r="E7" s="10"/>
      <c r="F7" s="10"/>
    </row>
    <row r="8" spans="2:6" ht="12.95" customHeight="1" x14ac:dyDescent="0.2">
      <c r="B8" s="6" t="s">
        <v>3</v>
      </c>
      <c r="C8" s="1" t="str">
        <f>'MSA Time Series'!C8</f>
        <v>Provider</v>
      </c>
    </row>
    <row r="9" spans="2:6" ht="12.95" customHeight="1" x14ac:dyDescent="0.2">
      <c r="B9" s="6" t="s">
        <v>5</v>
      </c>
      <c r="C9" s="11" t="str">
        <f>'MSA Time Series'!C9</f>
        <v>9th March 2023</v>
      </c>
    </row>
    <row r="10" spans="2:6" ht="12.95" customHeight="1" x14ac:dyDescent="0.2">
      <c r="B10" s="6" t="s">
        <v>6</v>
      </c>
      <c r="C10" s="11" t="str">
        <f>'MSA Time Series'!C10</f>
        <v>13th December 2019</v>
      </c>
    </row>
    <row r="11" spans="2:6" ht="12.95" customHeight="1" x14ac:dyDescent="0.2">
      <c r="B11" s="6" t="s">
        <v>7</v>
      </c>
      <c r="C11" s="1" t="str">
        <f>'MSA Time Series'!C11</f>
        <v>Published, revised up to and including September 2019</v>
      </c>
    </row>
    <row r="12" spans="2:6" ht="12.95" customHeight="1" x14ac:dyDescent="0.2">
      <c r="B12" s="6" t="s">
        <v>8</v>
      </c>
      <c r="C12" s="1" t="str">
        <f>'MSA Time Series'!C12</f>
        <v>Katie Tither - england.nhsdata@nhs.net</v>
      </c>
    </row>
    <row r="13" spans="2:6" ht="12.95" customHeight="1" x14ac:dyDescent="0.2">
      <c r="D13" s="12"/>
      <c r="E13" s="12"/>
    </row>
    <row r="14" spans="2:6" ht="12.95" customHeight="1" x14ac:dyDescent="0.2">
      <c r="B14" s="48"/>
      <c r="C14" s="58"/>
      <c r="D14" s="41"/>
      <c r="E14" s="41"/>
      <c r="F14" s="52"/>
    </row>
    <row r="15" spans="2:6" ht="12.75" x14ac:dyDescent="0.2">
      <c r="B15" s="6" t="s">
        <v>15</v>
      </c>
      <c r="D15" s="10"/>
      <c r="E15" s="10"/>
      <c r="F15" s="10"/>
    </row>
    <row r="16" spans="2:6" ht="48.75" customHeight="1" x14ac:dyDescent="0.2">
      <c r="B16" s="90" t="s">
        <v>55</v>
      </c>
      <c r="C16" s="90"/>
      <c r="D16" s="90"/>
      <c r="E16" s="90"/>
      <c r="F16" s="90"/>
    </row>
    <row r="17" spans="2:14" ht="63.75" customHeight="1" x14ac:dyDescent="0.2">
      <c r="B17" s="88" t="s">
        <v>56</v>
      </c>
      <c r="C17" s="88"/>
      <c r="D17" s="88"/>
      <c r="E17" s="88"/>
      <c r="F17" s="88"/>
    </row>
    <row r="18" spans="2:14" s="66" customFormat="1" ht="147" customHeight="1" x14ac:dyDescent="0.2">
      <c r="B18" s="88" t="s">
        <v>51</v>
      </c>
      <c r="C18" s="88"/>
      <c r="D18" s="88"/>
      <c r="E18" s="88"/>
      <c r="F18" s="88"/>
    </row>
    <row r="19" spans="2:14" s="66" customFormat="1" ht="75" customHeight="1" x14ac:dyDescent="0.2">
      <c r="B19" s="88" t="s">
        <v>52</v>
      </c>
      <c r="C19" s="88"/>
      <c r="D19" s="88"/>
      <c r="E19" s="88"/>
      <c r="F19" s="88"/>
    </row>
    <row r="20" spans="2:14" s="66" customFormat="1" ht="77.25" customHeight="1" x14ac:dyDescent="0.2">
      <c r="B20" s="91" t="s">
        <v>53</v>
      </c>
      <c r="C20" s="91"/>
      <c r="D20" s="91"/>
      <c r="E20" s="91"/>
      <c r="F20" s="91"/>
    </row>
    <row r="21" spans="2:14" ht="26.25" customHeight="1" x14ac:dyDescent="0.2">
      <c r="B21" s="91" t="s">
        <v>46</v>
      </c>
      <c r="C21" s="91"/>
      <c r="D21" s="91"/>
      <c r="E21" s="91"/>
      <c r="F21" s="91"/>
    </row>
    <row r="22" spans="2:14" ht="43.5" customHeight="1" x14ac:dyDescent="0.2">
      <c r="B22" s="88" t="s">
        <v>57</v>
      </c>
      <c r="C22" s="88"/>
      <c r="D22" s="88"/>
      <c r="E22" s="88"/>
      <c r="F22" s="88"/>
    </row>
    <row r="23" spans="2:14" ht="33.75" customHeight="1" x14ac:dyDescent="0.2">
      <c r="B23" s="88" t="s">
        <v>58</v>
      </c>
      <c r="C23" s="88"/>
      <c r="D23" s="88"/>
      <c r="E23" s="88"/>
      <c r="F23" s="88"/>
    </row>
    <row r="24" spans="2:14" ht="12.75" x14ac:dyDescent="0.2">
      <c r="B24" s="65"/>
      <c r="C24" s="65"/>
      <c r="D24" s="65"/>
      <c r="E24" s="65"/>
      <c r="F24" s="65"/>
    </row>
    <row r="25" spans="2:14" ht="12.95" customHeight="1" x14ac:dyDescent="0.2">
      <c r="B25" s="89"/>
      <c r="C25" s="89"/>
      <c r="D25" s="89"/>
      <c r="E25" s="89"/>
      <c r="F25" s="89"/>
      <c r="N25" s="64"/>
    </row>
    <row r="26" spans="2:14" ht="12.95" customHeight="1" x14ac:dyDescent="0.2">
      <c r="B26" s="43"/>
      <c r="C26" s="43"/>
      <c r="D26" s="43"/>
      <c r="E26" s="43"/>
      <c r="F26" s="43"/>
    </row>
    <row r="27" spans="2:14" ht="12.95" customHeight="1" x14ac:dyDescent="0.2">
      <c r="B27" s="43"/>
      <c r="C27" s="43"/>
      <c r="D27" s="43"/>
      <c r="E27" s="43"/>
      <c r="F27" s="43"/>
    </row>
    <row r="28" spans="2:14" ht="12.95" customHeight="1" x14ac:dyDescent="0.2">
      <c r="B28" s="43"/>
      <c r="C28" s="43"/>
      <c r="D28" s="43"/>
      <c r="E28" s="43"/>
      <c r="F28" s="43"/>
    </row>
    <row r="29" spans="2:14" ht="12.95" customHeight="1" x14ac:dyDescent="0.2">
      <c r="B29" s="43"/>
      <c r="C29" s="43"/>
      <c r="D29" s="43"/>
      <c r="E29" s="43"/>
      <c r="F29" s="43"/>
    </row>
    <row r="30" spans="2:14" ht="12.95" customHeight="1" x14ac:dyDescent="0.2">
      <c r="B30" s="43"/>
      <c r="C30" s="43"/>
      <c r="D30" s="43"/>
      <c r="E30" s="43"/>
      <c r="F30" s="43"/>
    </row>
    <row r="31" spans="2:14" ht="12.95" customHeight="1" x14ac:dyDescent="0.2">
      <c r="B31" s="43"/>
      <c r="C31" s="43"/>
      <c r="D31" s="43"/>
      <c r="E31" s="43"/>
      <c r="F31" s="43"/>
    </row>
    <row r="32" spans="2:14" ht="12.95" customHeight="1" x14ac:dyDescent="0.2">
      <c r="B32" s="43"/>
      <c r="C32" s="43"/>
      <c r="D32" s="43"/>
      <c r="E32" s="43"/>
      <c r="F32" s="43"/>
    </row>
    <row r="34" spans="2:6" ht="12.95" customHeight="1" x14ac:dyDescent="0.2">
      <c r="B34" s="43"/>
      <c r="C34" s="43"/>
      <c r="D34" s="43"/>
      <c r="E34" s="43"/>
      <c r="F34" s="43"/>
    </row>
    <row r="35" spans="2:6" ht="12.95" customHeight="1" x14ac:dyDescent="0.2">
      <c r="B35" s="43"/>
      <c r="C35" s="43"/>
      <c r="D35" s="43"/>
      <c r="E35" s="43"/>
      <c r="F35" s="43"/>
    </row>
    <row r="36" spans="2:6" ht="12.95" customHeight="1" x14ac:dyDescent="0.2">
      <c r="B36" s="43"/>
      <c r="C36" s="43"/>
      <c r="D36" s="43"/>
      <c r="E36" s="43"/>
      <c r="F36" s="43"/>
    </row>
    <row r="37" spans="2:6" ht="12.95" customHeight="1" x14ac:dyDescent="0.2">
      <c r="B37" s="43"/>
      <c r="C37" s="43"/>
      <c r="D37" s="43"/>
      <c r="E37" s="43"/>
      <c r="F37" s="43"/>
    </row>
    <row r="38" spans="2:6" ht="12.95" customHeight="1" x14ac:dyDescent="0.2">
      <c r="B38" s="43"/>
      <c r="C38" s="43"/>
      <c r="D38" s="43"/>
      <c r="E38" s="43"/>
      <c r="F38" s="43"/>
    </row>
    <row r="39" spans="2:6" ht="12.95" customHeight="1" x14ac:dyDescent="0.2">
      <c r="B39" s="43"/>
      <c r="C39" s="43"/>
      <c r="D39" s="43"/>
      <c r="E39" s="43"/>
      <c r="F39" s="43"/>
    </row>
    <row r="40" spans="2:6" ht="12.95" customHeight="1" x14ac:dyDescent="0.2">
      <c r="B40" s="43"/>
      <c r="C40" s="43"/>
      <c r="D40" s="43"/>
      <c r="E40" s="43"/>
      <c r="F40" s="43"/>
    </row>
    <row r="41" spans="2:6" ht="12.95" customHeight="1" x14ac:dyDescent="0.2">
      <c r="B41" s="43"/>
      <c r="C41" s="43"/>
      <c r="D41" s="43"/>
      <c r="E41" s="43"/>
      <c r="F41" s="43"/>
    </row>
    <row r="42" spans="2:6" ht="12.95" customHeight="1" x14ac:dyDescent="0.2">
      <c r="B42" s="10"/>
      <c r="C42" s="10"/>
      <c r="D42" s="10"/>
      <c r="E42" s="10"/>
      <c r="F42" s="10"/>
    </row>
    <row r="43" spans="2:6" ht="12.95" customHeight="1" x14ac:dyDescent="0.2">
      <c r="B43" s="10"/>
      <c r="C43" s="10"/>
      <c r="D43" s="10"/>
      <c r="E43" s="10"/>
      <c r="F43" s="10"/>
    </row>
    <row r="44" spans="2:6" ht="12.95" customHeight="1" x14ac:dyDescent="0.2">
      <c r="B44" s="10"/>
      <c r="C44" s="10"/>
      <c r="D44" s="10"/>
      <c r="E44" s="10"/>
      <c r="F44" s="10"/>
    </row>
    <row r="45" spans="2:6" ht="12.95" customHeight="1" x14ac:dyDescent="0.2">
      <c r="B45" s="10"/>
      <c r="C45" s="10"/>
      <c r="D45" s="10"/>
      <c r="E45" s="10"/>
      <c r="F45" s="10"/>
    </row>
    <row r="46" spans="2:6" ht="12.95" customHeight="1" x14ac:dyDescent="0.2">
      <c r="B46" s="10"/>
      <c r="C46" s="10"/>
      <c r="D46" s="10"/>
      <c r="E46" s="10"/>
      <c r="F46" s="10"/>
    </row>
  </sheetData>
  <mergeCells count="9">
    <mergeCell ref="B22:F22"/>
    <mergeCell ref="B23:F23"/>
    <mergeCell ref="B25:F25"/>
    <mergeCell ref="B16:F16"/>
    <mergeCell ref="B17:F17"/>
    <mergeCell ref="B18:F18"/>
    <mergeCell ref="B19:F19"/>
    <mergeCell ref="B20:F20"/>
    <mergeCell ref="B21:F21"/>
  </mergeCells>
  <pageMargins left="0.75" right="0.75" top="1" bottom="1" header="0.5" footer="0.5"/>
  <pageSetup paperSize="9" scale="9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D73EE1-4AC7-4202-9D94-0DC07AAA08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BFEADF-5F63-453B-804B-E70F4FEB5896}">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3.xml><?xml version="1.0" encoding="utf-8"?>
<ds:datastoreItem xmlns:ds="http://schemas.openxmlformats.org/officeDocument/2006/customXml" ds:itemID="{5F911CAA-AB0A-42C4-B51F-7C0D7AD745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MSA Time Series</vt:lpstr>
      <vt:lpstr>Notes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Katie Tither</cp:lastModifiedBy>
  <cp:lastPrinted>2013-03-18T13:47:34Z</cp:lastPrinted>
  <dcterms:created xsi:type="dcterms:W3CDTF">2013-03-18T11:01:16Z</dcterms:created>
  <dcterms:modified xsi:type="dcterms:W3CDTF">2023-03-02T10:25:15Z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