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770" windowWidth="9600" windowHeight="4320" tabRatio="798" activeTab="0"/>
  </bookViews>
  <sheets>
    <sheet name="Commissioner" sheetId="1" r:id="rId1"/>
    <sheet name="Region" sheetId="2" r:id="rId2"/>
    <sheet name="Notes" sheetId="3" r:id="rId3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<sst xmlns="http://schemas.openxmlformats.org/spreadsheetml/2006/main" count="528" uniqueCount="264">
  <si>
    <t>Title:</t>
  </si>
  <si>
    <t>Period:</t>
  </si>
  <si>
    <t>Source:</t>
  </si>
  <si>
    <t>Published:</t>
  </si>
  <si>
    <t>Revised:</t>
  </si>
  <si>
    <t>Basis:</t>
  </si>
  <si>
    <t>Status:</t>
  </si>
  <si>
    <t>Contact:</t>
  </si>
  <si>
    <t>Org Code</t>
  </si>
  <si>
    <t>Period</t>
  </si>
  <si>
    <t>Org Name</t>
  </si>
  <si>
    <t>Year</t>
  </si>
  <si>
    <t>England</t>
  </si>
  <si>
    <t>Summary:</t>
  </si>
  <si>
    <t>Commissioner Level Data</t>
  </si>
  <si>
    <t>Commissioner</t>
  </si>
  <si>
    <t>Notes</t>
  </si>
  <si>
    <t>00L</t>
  </si>
  <si>
    <t>00N</t>
  </si>
  <si>
    <t>00P</t>
  </si>
  <si>
    <t>00Q</t>
  </si>
  <si>
    <t>00R</t>
  </si>
  <si>
    <t>00T</t>
  </si>
  <si>
    <t>00V</t>
  </si>
  <si>
    <t>00X</t>
  </si>
  <si>
    <t>00Y</t>
  </si>
  <si>
    <t>01A</t>
  </si>
  <si>
    <t>01D</t>
  </si>
  <si>
    <t>01E</t>
  </si>
  <si>
    <t>01F</t>
  </si>
  <si>
    <t>01G</t>
  </si>
  <si>
    <t>01H</t>
  </si>
  <si>
    <t>01J</t>
  </si>
  <si>
    <t>01K</t>
  </si>
  <si>
    <t>01T</t>
  </si>
  <si>
    <t>01V</t>
  </si>
  <si>
    <t>01W</t>
  </si>
  <si>
    <t>01X</t>
  </si>
  <si>
    <t>01Y</t>
  </si>
  <si>
    <t>02A</t>
  </si>
  <si>
    <t>02E</t>
  </si>
  <si>
    <t>02G</t>
  </si>
  <si>
    <t>02H</t>
  </si>
  <si>
    <t>02M</t>
  </si>
  <si>
    <t>02P</t>
  </si>
  <si>
    <t>02Q</t>
  </si>
  <si>
    <t>02T</t>
  </si>
  <si>
    <t>02X</t>
  </si>
  <si>
    <t>02Y</t>
  </si>
  <si>
    <t>03F</t>
  </si>
  <si>
    <t>03H</t>
  </si>
  <si>
    <t>03K</t>
  </si>
  <si>
    <t>03L</t>
  </si>
  <si>
    <t>03N</t>
  </si>
  <si>
    <t>03Q</t>
  </si>
  <si>
    <t>03R</t>
  </si>
  <si>
    <t>03W</t>
  </si>
  <si>
    <t>04C</t>
  </si>
  <si>
    <t>04V</t>
  </si>
  <si>
    <t>04Y</t>
  </si>
  <si>
    <t>05D</t>
  </si>
  <si>
    <t>05G</t>
  </si>
  <si>
    <t>05Q</t>
  </si>
  <si>
    <t>05V</t>
  </si>
  <si>
    <t>05W</t>
  </si>
  <si>
    <t>06H</t>
  </si>
  <si>
    <t>06K</t>
  </si>
  <si>
    <t>06L</t>
  </si>
  <si>
    <t>06N</t>
  </si>
  <si>
    <t>06Q</t>
  </si>
  <si>
    <t>06T</t>
  </si>
  <si>
    <t>07G</t>
  </si>
  <si>
    <t>07H</t>
  </si>
  <si>
    <t>07K</t>
  </si>
  <si>
    <t>09D</t>
  </si>
  <si>
    <t>10Q</t>
  </si>
  <si>
    <t>10R</t>
  </si>
  <si>
    <t>11J</t>
  </si>
  <si>
    <t>11M</t>
  </si>
  <si>
    <t>11N</t>
  </si>
  <si>
    <t>11X</t>
  </si>
  <si>
    <t>12F</t>
  </si>
  <si>
    <t>99A</t>
  </si>
  <si>
    <t>99C</t>
  </si>
  <si>
    <t>99E</t>
  </si>
  <si>
    <t>99F</t>
  </si>
  <si>
    <t>99G</t>
  </si>
  <si>
    <t>X24</t>
  </si>
  <si>
    <t>Public</t>
  </si>
  <si>
    <t>13T</t>
  </si>
  <si>
    <t>Y56</t>
  </si>
  <si>
    <t>Region Code</t>
  </si>
  <si>
    <t>Region Name</t>
  </si>
  <si>
    <t>-</t>
  </si>
  <si>
    <t>14L</t>
  </si>
  <si>
    <t>england.nhsdata@nhs.net</t>
  </si>
  <si>
    <t>15F</t>
  </si>
  <si>
    <t>15E</t>
  </si>
  <si>
    <t>Y58</t>
  </si>
  <si>
    <t>15C</t>
  </si>
  <si>
    <t>Y59</t>
  </si>
  <si>
    <t>14Y</t>
  </si>
  <si>
    <t>15A</t>
  </si>
  <si>
    <t>Y60</t>
  </si>
  <si>
    <t>Y61</t>
  </si>
  <si>
    <t>Y62</t>
  </si>
  <si>
    <t>Y63</t>
  </si>
  <si>
    <t>15N</t>
  </si>
  <si>
    <t>15M</t>
  </si>
  <si>
    <t>36L</t>
  </si>
  <si>
    <t>72Q</t>
  </si>
  <si>
    <t>93C</t>
  </si>
  <si>
    <t>92G</t>
  </si>
  <si>
    <t>70F</t>
  </si>
  <si>
    <t>91Q</t>
  </si>
  <si>
    <t>92A</t>
  </si>
  <si>
    <t>97R</t>
  </si>
  <si>
    <t>18C</t>
  </si>
  <si>
    <t>52R</t>
  </si>
  <si>
    <t>71E</t>
  </si>
  <si>
    <t>78H</t>
  </si>
  <si>
    <t>26A</t>
  </si>
  <si>
    <t>27D</t>
  </si>
  <si>
    <t>16C</t>
  </si>
  <si>
    <t>36J</t>
  </si>
  <si>
    <t>42D</t>
  </si>
  <si>
    <t>84H</t>
  </si>
  <si>
    <t>Monthly Referral Return</t>
  </si>
  <si>
    <t>Monthly Referral Return, NHS England and NHS Improvement, collected via SDCS</t>
  </si>
  <si>
    <t xml:space="preserve">GP Referrals Made 
(Specific Acute) </t>
  </si>
  <si>
    <t xml:space="preserve">Other Referrals Made 
(Specific Acute) </t>
  </si>
  <si>
    <t>Note:</t>
  </si>
  <si>
    <t>1. Excludes non-English commissioned activity and includes all providers who have submitted data.</t>
  </si>
  <si>
    <t>Monthly data relating to referrals for first consultant-led outpatient appointments.</t>
  </si>
  <si>
    <t xml:space="preserve">GP Referrals Made 
(All) </t>
  </si>
  <si>
    <t xml:space="preserve">Other Referrals Made 
(All) </t>
  </si>
  <si>
    <t>NHS England</t>
  </si>
  <si>
    <t>NHS South West London CCG</t>
  </si>
  <si>
    <t>NHS South East London CCG</t>
  </si>
  <si>
    <t>NHS North Central London CCG</t>
  </si>
  <si>
    <t>NHS Dorset CCG</t>
  </si>
  <si>
    <t>NHS Gloucestershire CCG</t>
  </si>
  <si>
    <t>NHS Kernow CCG</t>
  </si>
  <si>
    <t>NHS Somerset CCG</t>
  </si>
  <si>
    <t>NHS Bristol, North Somerset and South Gloucestershire CCG</t>
  </si>
  <si>
    <t>NHS Devon CCG</t>
  </si>
  <si>
    <t>NHS Bath and North East Somerset, Swindon and Wiltshire CCG</t>
  </si>
  <si>
    <t>NHS Brighton and Hove CCG</t>
  </si>
  <si>
    <t>NHS Oxfordshire CCG</t>
  </si>
  <si>
    <t>NHS Portsmouth CCG</t>
  </si>
  <si>
    <t>NHS Buckinghamshire CCG</t>
  </si>
  <si>
    <t>NHS Berkshire West CCG</t>
  </si>
  <si>
    <t>NHS West Sussex CCG</t>
  </si>
  <si>
    <t>NHS Kent and Medway CCG</t>
  </si>
  <si>
    <t>NHS Surrey Heartlands CCG</t>
  </si>
  <si>
    <t>NHS East Sussex CCG</t>
  </si>
  <si>
    <t>NHS East Leicestershire and Rutland CCG</t>
  </si>
  <si>
    <t>NHS Leicester City CCG</t>
  </si>
  <si>
    <t>NHS West Leicestershire CCG</t>
  </si>
  <si>
    <t>NHS Cannock Chase CCG</t>
  </si>
  <si>
    <t>NHS East Staffordshire CCG</t>
  </si>
  <si>
    <t>NHS North Staffordshire CCG</t>
  </si>
  <si>
    <t>NHS South East Staffordshire and Seisdon Peninsula CCG</t>
  </si>
  <si>
    <t>NHS Stafford and Surrounds CCG</t>
  </si>
  <si>
    <t>NHS Stoke On Trent CCG</t>
  </si>
  <si>
    <t>NHS Birmingham and Solihull CCG</t>
  </si>
  <si>
    <t>NHS Derby and Derbyshire CCG</t>
  </si>
  <si>
    <t>NHS Herefordshire and Worcestershire CCG</t>
  </si>
  <si>
    <t>NHS Nottingham and Nottinghamshire CCG</t>
  </si>
  <si>
    <t>NHS Lincolnshire CCG</t>
  </si>
  <si>
    <t>NHS Northamptonshire CCG</t>
  </si>
  <si>
    <t>NHS Cambridgeshire and Peterborough CCG</t>
  </si>
  <si>
    <t>NHS East and North Hertfordshire CCG</t>
  </si>
  <si>
    <t>NHS Ipswich and East Suffolk CCG</t>
  </si>
  <si>
    <t>NHS Herts Valleys CCG</t>
  </si>
  <si>
    <t>NHS Mid Essex CCG</t>
  </si>
  <si>
    <t>NHS North East Essex CCG</t>
  </si>
  <si>
    <t>NHS Thurrock CCG</t>
  </si>
  <si>
    <t>NHS West Essex CCG</t>
  </si>
  <si>
    <t>NHS West Suffolk CCG</t>
  </si>
  <si>
    <t>NHS Norfolk and Waveney CCG</t>
  </si>
  <si>
    <t>NHS Basildon and Brentwood CCG</t>
  </si>
  <si>
    <t>NHS Castle Point and Rochford CCG</t>
  </si>
  <si>
    <t>NHS Southend CCG</t>
  </si>
  <si>
    <t>NHS Blackburn With Darwen CCG</t>
  </si>
  <si>
    <t>NHS Blackpool CCG</t>
  </si>
  <si>
    <t>NHS Bolton CCG</t>
  </si>
  <si>
    <t>NHS Bury CCG</t>
  </si>
  <si>
    <t>NHS Chorley and South Ribble CCG</t>
  </si>
  <si>
    <t>NHS Oldham CCG</t>
  </si>
  <si>
    <t>NHS East Lancashire CCG</t>
  </si>
  <si>
    <t>NHS Heywood, Middleton and Rochdale CCG</t>
  </si>
  <si>
    <t>NHS Greater Preston CCG</t>
  </si>
  <si>
    <t>NHS Halton CCG</t>
  </si>
  <si>
    <t>NHS Salford CCG</t>
  </si>
  <si>
    <t>NHS Knowsley CCG</t>
  </si>
  <si>
    <t>NHS Morecambe Bay CCG</t>
  </si>
  <si>
    <t>NHS South Sefton CCG</t>
  </si>
  <si>
    <t>NHS Southport and Formby CCG</t>
  </si>
  <si>
    <t>NHS Stockport CCG</t>
  </si>
  <si>
    <t>NHS St Helens CCG</t>
  </si>
  <si>
    <t>NHS Tameside and Glossop CCG</t>
  </si>
  <si>
    <t>NHS Trafford CCG</t>
  </si>
  <si>
    <t>NHS Warrington CCG</t>
  </si>
  <si>
    <t>NHS West Lancashire CCG</t>
  </si>
  <si>
    <t>NHS Wigan Borough CCG</t>
  </si>
  <si>
    <t>NHS Fylde and Wyre CCG</t>
  </si>
  <si>
    <t>NHS Wirral CCG</t>
  </si>
  <si>
    <t>NHS Manchester CCG</t>
  </si>
  <si>
    <t>NHS Cheshire CCG</t>
  </si>
  <si>
    <t>NHS Liverpool CCG</t>
  </si>
  <si>
    <t>NHS Northumberland CCG</t>
  </si>
  <si>
    <t>NHS South Tyneside CCG</t>
  </si>
  <si>
    <t>NHS Sunderland CCG</t>
  </si>
  <si>
    <t>NHS North Cumbria CCG</t>
  </si>
  <si>
    <t>NHS Barnsley CCG</t>
  </si>
  <si>
    <t>NHS Bassetlaw CCG</t>
  </si>
  <si>
    <t>NHS Calderdale CCG</t>
  </si>
  <si>
    <t>NHS Doncaster CCG</t>
  </si>
  <si>
    <t>NHS East Riding of Yorkshire CCG</t>
  </si>
  <si>
    <t>NHS Hull CCG</t>
  </si>
  <si>
    <t>NHS North East Lincolnshire CCG</t>
  </si>
  <si>
    <t>NHS North Lincolnshire CCG</t>
  </si>
  <si>
    <t>NHS Rotherham CCG</t>
  </si>
  <si>
    <t>NHS Sheffield CCG</t>
  </si>
  <si>
    <t>NHS Vale of York CCG</t>
  </si>
  <si>
    <t>NHS Wakefield CCG</t>
  </si>
  <si>
    <t>NHS Newcastle Gateshead CCG</t>
  </si>
  <si>
    <t>NHS Leeds CCG</t>
  </si>
  <si>
    <t>NHS Tees Valley CCG</t>
  </si>
  <si>
    <t>NHS Bradford District and Craven CCG</t>
  </si>
  <si>
    <t>NHS North Yorkshire CCG</t>
  </si>
  <si>
    <t>NHS County Durham CCG</t>
  </si>
  <si>
    <t>NHS North Tyneside CCG</t>
  </si>
  <si>
    <t>London Commissioning Region</t>
  </si>
  <si>
    <t>South West Commissioning Region</t>
  </si>
  <si>
    <t>South East Commissioning Region</t>
  </si>
  <si>
    <t>Midlands Commissioning Region</t>
  </si>
  <si>
    <t>East of England Commissioning Region</t>
  </si>
  <si>
    <t>North West Commissioning Region</t>
  </si>
  <si>
    <t>North East and Yorkshire Commissioning Region</t>
  </si>
  <si>
    <t>A3A8R</t>
  </si>
  <si>
    <t>NHS North East London CCG</t>
  </si>
  <si>
    <t>W2U3Z</t>
  </si>
  <si>
    <t>NHS North West London CCG</t>
  </si>
  <si>
    <t>D4U1Y</t>
  </si>
  <si>
    <t>NHS Frimley CCG</t>
  </si>
  <si>
    <t>D9Y0V</t>
  </si>
  <si>
    <t>NHS Hampshire, Southampton and Isle of Wight CCG</t>
  </si>
  <si>
    <t>B2M3M</t>
  </si>
  <si>
    <t>NHS Coventry and Warwickshire CCG</t>
  </si>
  <si>
    <t>D2P2L</t>
  </si>
  <si>
    <t>NHS Black Country and West Birmingham CCG</t>
  </si>
  <si>
    <t>M2L0M</t>
  </si>
  <si>
    <t>NHS Shropshire, Telford and Wrekin CCG</t>
  </si>
  <si>
    <t>M1J4Y</t>
  </si>
  <si>
    <t>NHS Bedfordshire, Luton and Milton Keynes CCG</t>
  </si>
  <si>
    <t>X2C4Y</t>
  </si>
  <si>
    <t>NHS Kirklees CCG</t>
  </si>
  <si>
    <t>April 2022</t>
  </si>
  <si>
    <t>2022-23</t>
  </si>
  <si>
    <t>13th April 2023</t>
  </si>
  <si>
    <t xml:space="preserve">April </t>
  </si>
  <si>
    <t>16th June 2022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</si>
</sst>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-* #,##0.0000_-;\-* #,##0.0000_-;_-* &quot;-&quot;??_-;_-@_-"/>
    <numFmt numFmtId="174" formatCode="##########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"/>
    <numFmt numFmtId="180" formatCode="#,##0_ ;\-#,##0\ "/>
  </numFmts>
  <fonts count="43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3" fontId="1" fillId="33" borderId="10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4" fillId="0" borderId="12" xfId="0" applyFont="1" applyFill="1" applyBorder="1" applyAlignment="1">
      <alignment vertical="center" wrapText="1"/>
    </xf>
    <xf numFmtId="3" fontId="1" fillId="33" borderId="13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3" fontId="4" fillId="0" borderId="14" xfId="0" applyNumberFormat="1" applyFont="1" applyFill="1" applyBorder="1" applyAlignment="1">
      <alignment vertical="center" wrapText="1"/>
    </xf>
    <xf numFmtId="0" fontId="1" fillId="33" borderId="15" xfId="0" applyFont="1" applyFill="1" applyBorder="1" applyAlignment="1">
      <alignment/>
    </xf>
    <xf numFmtId="0" fontId="4" fillId="0" borderId="16" xfId="0" applyFont="1" applyFill="1" applyBorder="1" applyAlignment="1">
      <alignment vertical="center" wrapText="1"/>
    </xf>
    <xf numFmtId="0" fontId="1" fillId="33" borderId="13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171" fontId="1" fillId="33" borderId="0" xfId="42" applyNumberFormat="1" applyFont="1" applyFill="1" applyAlignment="1">
      <alignment/>
    </xf>
    <xf numFmtId="3" fontId="1" fillId="33" borderId="0" xfId="0" applyNumberFormat="1" applyFont="1" applyFill="1" applyBorder="1" applyAlignment="1">
      <alignment/>
    </xf>
    <xf numFmtId="0" fontId="4" fillId="34" borderId="18" xfId="0" applyFont="1" applyFill="1" applyBorder="1" applyAlignment="1">
      <alignment vertical="top" wrapText="1"/>
    </xf>
    <xf numFmtId="0" fontId="1" fillId="33" borderId="0" xfId="0" applyFont="1" applyFill="1" applyAlignment="1">
      <alignment vertical="top"/>
    </xf>
    <xf numFmtId="0" fontId="1" fillId="33" borderId="19" xfId="0" applyFont="1" applyFill="1" applyBorder="1" applyAlignment="1" quotePrefix="1">
      <alignment/>
    </xf>
    <xf numFmtId="171" fontId="1" fillId="0" borderId="10" xfId="42" applyNumberFormat="1" applyFont="1" applyBorder="1" applyAlignment="1">
      <alignment/>
    </xf>
    <xf numFmtId="171" fontId="1" fillId="0" borderId="11" xfId="42" applyNumberFormat="1" applyFont="1" applyBorder="1" applyAlignment="1">
      <alignment/>
    </xf>
    <xf numFmtId="171" fontId="1" fillId="0" borderId="13" xfId="42" applyNumberFormat="1" applyFont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3" fontId="5" fillId="33" borderId="10" xfId="0" applyNumberFormat="1" applyFont="1" applyFill="1" applyBorder="1" applyAlignment="1">
      <alignment/>
    </xf>
    <xf numFmtId="3" fontId="5" fillId="0" borderId="18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0" fontId="1" fillId="33" borderId="0" xfId="0" applyFont="1" applyFill="1" applyAlignment="1">
      <alignment horizontal="left" wrapText="1"/>
    </xf>
    <xf numFmtId="0" fontId="1" fillId="33" borderId="0" xfId="0" applyFont="1" applyFill="1" applyAlignment="1">
      <alignment vertical="top" wrapText="1"/>
    </xf>
    <xf numFmtId="0" fontId="5" fillId="33" borderId="0" xfId="0" applyFont="1" applyFill="1" applyAlignment="1">
      <alignment/>
    </xf>
    <xf numFmtId="0" fontId="4" fillId="34" borderId="20" xfId="0" applyFont="1" applyFill="1" applyBorder="1" applyAlignment="1">
      <alignment vertical="top" wrapText="1"/>
    </xf>
    <xf numFmtId="49" fontId="2" fillId="33" borderId="0" xfId="0" applyNumberFormat="1" applyFont="1" applyFill="1" applyAlignment="1">
      <alignment/>
    </xf>
    <xf numFmtId="180" fontId="1" fillId="0" borderId="10" xfId="42" applyNumberFormat="1" applyFont="1" applyBorder="1" applyAlignment="1">
      <alignment/>
    </xf>
    <xf numFmtId="180" fontId="1" fillId="0" borderId="21" xfId="42" applyNumberFormat="1" applyFont="1" applyBorder="1" applyAlignment="1">
      <alignment/>
    </xf>
    <xf numFmtId="180" fontId="1" fillId="0" borderId="11" xfId="42" applyNumberFormat="1" applyFont="1" applyBorder="1" applyAlignment="1">
      <alignment/>
    </xf>
    <xf numFmtId="180" fontId="1" fillId="0" borderId="22" xfId="42" applyNumberFormat="1" applyFont="1" applyBorder="1" applyAlignment="1">
      <alignment/>
    </xf>
    <xf numFmtId="180" fontId="1" fillId="0" borderId="13" xfId="42" applyNumberFormat="1" applyFont="1" applyBorder="1" applyAlignment="1">
      <alignment/>
    </xf>
    <xf numFmtId="180" fontId="1" fillId="0" borderId="23" xfId="42" applyNumberFormat="1" applyFont="1" applyBorder="1" applyAlignment="1">
      <alignment/>
    </xf>
    <xf numFmtId="49" fontId="2" fillId="33" borderId="0" xfId="0" applyNumberFormat="1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top" wrapText="1"/>
    </xf>
    <xf numFmtId="3" fontId="1" fillId="33" borderId="0" xfId="0" applyNumberFormat="1" applyFont="1" applyFill="1" applyAlignment="1">
      <alignment/>
    </xf>
    <xf numFmtId="180" fontId="1" fillId="33" borderId="0" xfId="0" applyNumberFormat="1" applyFont="1" applyFill="1" applyAlignment="1">
      <alignment/>
    </xf>
    <xf numFmtId="0" fontId="2" fillId="33" borderId="14" xfId="0" applyFont="1" applyFill="1" applyBorder="1" applyAlignment="1">
      <alignment/>
    </xf>
    <xf numFmtId="164" fontId="1" fillId="33" borderId="0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33" borderId="0" xfId="0" applyFont="1" applyFill="1" applyAlignment="1">
      <alignment horizontal="left" vertical="top" wrapText="1"/>
    </xf>
    <xf numFmtId="0" fontId="0" fillId="0" borderId="0" xfId="0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26"/>
  <sheetViews>
    <sheetView showGridLines="0" tabSelected="1" zoomScale="75" zoomScaleNormal="75" zoomScalePageLayoutView="0" workbookViewId="0" topLeftCell="A1">
      <pane ySplit="16" topLeftCell="A1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28125" style="4" customWidth="1"/>
    <col min="2" max="2" width="12.00390625" style="4" customWidth="1"/>
    <col min="3" max="3" width="14.57421875" style="4" customWidth="1"/>
    <col min="4" max="4" width="8.7109375" style="4" customWidth="1"/>
    <col min="5" max="5" width="58.28125" style="4" customWidth="1"/>
    <col min="6" max="6" width="8.7109375" style="4" customWidth="1"/>
    <col min="7" max="7" width="68.28125" style="4" customWidth="1"/>
    <col min="8" max="11" width="23.28125" style="4" customWidth="1"/>
    <col min="12" max="12" width="9.140625" style="4" customWidth="1"/>
    <col min="13" max="13" width="11.140625" style="4" bestFit="1" customWidth="1"/>
    <col min="14" max="16384" width="9.140625" style="4" customWidth="1"/>
  </cols>
  <sheetData>
    <row r="1" s="5" customFormat="1" ht="13.5" customHeight="1"/>
    <row r="2" spans="1:6" ht="19.5" customHeight="1">
      <c r="A2" s="7"/>
      <c r="B2" s="6" t="s">
        <v>0</v>
      </c>
      <c r="C2" s="8" t="s">
        <v>127</v>
      </c>
      <c r="F2" s="29"/>
    </row>
    <row r="3" spans="1:7" ht="13.5" customHeight="1">
      <c r="A3" s="7"/>
      <c r="B3" s="6" t="s">
        <v>13</v>
      </c>
      <c r="C3" s="7" t="s">
        <v>133</v>
      </c>
      <c r="D3" s="30"/>
      <c r="E3" s="30"/>
      <c r="F3" s="30"/>
      <c r="G3" s="30"/>
    </row>
    <row r="4" spans="1:7" ht="19.5" customHeight="1">
      <c r="A4" s="7"/>
      <c r="B4" s="6"/>
      <c r="C4" s="7"/>
      <c r="D4" s="31"/>
      <c r="E4" s="31"/>
      <c r="F4" s="31"/>
      <c r="G4" s="31"/>
    </row>
    <row r="5" spans="1:7" ht="19.5" customHeight="1">
      <c r="A5" s="7"/>
      <c r="B5" s="32" t="s">
        <v>1</v>
      </c>
      <c r="C5" s="34" t="s">
        <v>259</v>
      </c>
      <c r="D5" s="8"/>
      <c r="E5" s="8"/>
      <c r="F5" s="8"/>
      <c r="G5" s="8"/>
    </row>
    <row r="6" spans="1:6" ht="13.5" customHeight="1">
      <c r="A6" s="7"/>
      <c r="B6" s="6" t="s">
        <v>2</v>
      </c>
      <c r="C6" s="11" t="s">
        <v>128</v>
      </c>
      <c r="F6" s="29"/>
    </row>
    <row r="7" spans="1:6" ht="13.5">
      <c r="A7" s="7"/>
      <c r="B7" s="6" t="s">
        <v>5</v>
      </c>
      <c r="C7" s="11" t="s">
        <v>15</v>
      </c>
      <c r="F7" s="29"/>
    </row>
    <row r="8" spans="1:6" ht="13.5">
      <c r="A8" s="7"/>
      <c r="B8" s="6" t="s">
        <v>3</v>
      </c>
      <c r="C8" s="11" t="s">
        <v>263</v>
      </c>
      <c r="F8" s="29"/>
    </row>
    <row r="9" spans="1:6" ht="13.5">
      <c r="A9" s="7"/>
      <c r="B9" s="6" t="s">
        <v>4</v>
      </c>
      <c r="C9" s="11" t="s">
        <v>261</v>
      </c>
      <c r="D9" s="7"/>
      <c r="F9" s="29"/>
    </row>
    <row r="10" spans="1:6" ht="13.5" customHeight="1">
      <c r="A10" s="7"/>
      <c r="B10" s="6" t="s">
        <v>6</v>
      </c>
      <c r="C10" s="7" t="s">
        <v>88</v>
      </c>
      <c r="D10" s="7"/>
      <c r="F10" s="29"/>
    </row>
    <row r="11" spans="1:6" ht="13.5">
      <c r="A11" s="7"/>
      <c r="B11" s="6" t="s">
        <v>7</v>
      </c>
      <c r="C11" s="7" t="s">
        <v>95</v>
      </c>
      <c r="F11" s="29"/>
    </row>
    <row r="12" spans="1:6" ht="13.5">
      <c r="A12" s="7"/>
      <c r="B12" s="6"/>
      <c r="C12" s="7"/>
      <c r="F12" s="29"/>
    </row>
    <row r="13" spans="2:11" ht="19.5" customHeight="1">
      <c r="B13" s="46" t="s">
        <v>14</v>
      </c>
      <c r="C13" s="46"/>
      <c r="D13" s="46"/>
      <c r="H13" s="17"/>
      <c r="I13" s="17"/>
      <c r="J13" s="17"/>
      <c r="K13" s="17"/>
    </row>
    <row r="14" spans="2:11" s="20" customFormat="1" ht="27" customHeight="1">
      <c r="B14" s="19" t="s">
        <v>11</v>
      </c>
      <c r="C14" s="19" t="s">
        <v>9</v>
      </c>
      <c r="D14" s="19" t="s">
        <v>91</v>
      </c>
      <c r="E14" s="19" t="s">
        <v>92</v>
      </c>
      <c r="F14" s="19" t="s">
        <v>8</v>
      </c>
      <c r="G14" s="19" t="s">
        <v>10</v>
      </c>
      <c r="H14" s="19" t="s">
        <v>134</v>
      </c>
      <c r="I14" s="33" t="s">
        <v>135</v>
      </c>
      <c r="J14" s="19" t="s">
        <v>129</v>
      </c>
      <c r="K14" s="19" t="s">
        <v>130</v>
      </c>
    </row>
    <row r="15" spans="2:13" ht="13.5">
      <c r="B15" s="25" t="s">
        <v>260</v>
      </c>
      <c r="C15" s="27" t="str">
        <f>LEFT(C5,FIND(" ",C5))</f>
        <v>April </v>
      </c>
      <c r="D15" s="25"/>
      <c r="E15" s="25"/>
      <c r="F15" s="25"/>
      <c r="G15" s="25" t="s">
        <v>12</v>
      </c>
      <c r="H15" s="28">
        <f>SUM(H17:H200)</f>
        <v>934269</v>
      </c>
      <c r="I15" s="28">
        <f>SUM(I17:I200)</f>
        <v>752311</v>
      </c>
      <c r="J15" s="28">
        <f>SUM(J17:J200)</f>
        <v>898999</v>
      </c>
      <c r="K15" s="28">
        <f>SUM(K17:K200)</f>
        <v>682240</v>
      </c>
      <c r="M15" s="44"/>
    </row>
    <row r="16" spans="2:13" ht="13.5">
      <c r="B16" s="14"/>
      <c r="C16" s="14"/>
      <c r="D16" s="9"/>
      <c r="E16" s="9"/>
      <c r="F16" s="9"/>
      <c r="G16" s="9"/>
      <c r="H16" s="12"/>
      <c r="I16" s="12"/>
      <c r="J16" s="12"/>
      <c r="K16" s="12"/>
      <c r="M16" s="45"/>
    </row>
    <row r="17" spans="2:11" ht="13.5">
      <c r="B17" s="1" t="str">
        <f aca="true" t="shared" si="0" ref="B17:B48">$B$15</f>
        <v>2022-23</v>
      </c>
      <c r="C17" s="1" t="str">
        <f aca="true" t="shared" si="1" ref="C17:C48">$C$15</f>
        <v>April </v>
      </c>
      <c r="D17" s="22" t="s">
        <v>93</v>
      </c>
      <c r="E17" s="1" t="s">
        <v>136</v>
      </c>
      <c r="F17" s="22" t="s">
        <v>87</v>
      </c>
      <c r="G17" s="3" t="s">
        <v>136</v>
      </c>
      <c r="H17" s="35">
        <v>36886</v>
      </c>
      <c r="I17" s="35">
        <v>33295</v>
      </c>
      <c r="J17" s="35">
        <v>36641</v>
      </c>
      <c r="K17" s="36">
        <v>32494</v>
      </c>
    </row>
    <row r="18" spans="2:11" ht="13.5">
      <c r="B18" s="3" t="str">
        <f t="shared" si="0"/>
        <v>2022-23</v>
      </c>
      <c r="C18" s="3" t="str">
        <f t="shared" si="1"/>
        <v>April </v>
      </c>
      <c r="D18" s="23" t="s">
        <v>90</v>
      </c>
      <c r="E18" s="3" t="s">
        <v>234</v>
      </c>
      <c r="F18" s="23" t="s">
        <v>109</v>
      </c>
      <c r="G18" s="3" t="s">
        <v>137</v>
      </c>
      <c r="H18" s="37">
        <v>27787</v>
      </c>
      <c r="I18" s="37">
        <v>24308</v>
      </c>
      <c r="J18" s="37">
        <v>25599</v>
      </c>
      <c r="K18" s="38">
        <v>20642</v>
      </c>
    </row>
    <row r="19" spans="2:11" ht="13.5">
      <c r="B19" s="3" t="str">
        <f t="shared" si="0"/>
        <v>2022-23</v>
      </c>
      <c r="C19" s="3" t="str">
        <f t="shared" si="1"/>
        <v>April </v>
      </c>
      <c r="D19" s="23" t="s">
        <v>90</v>
      </c>
      <c r="E19" s="3" t="s">
        <v>234</v>
      </c>
      <c r="F19" s="23" t="s">
        <v>110</v>
      </c>
      <c r="G19" s="3" t="s">
        <v>138</v>
      </c>
      <c r="H19" s="37">
        <v>31497</v>
      </c>
      <c r="I19" s="37">
        <v>24054</v>
      </c>
      <c r="J19" s="37">
        <v>31094</v>
      </c>
      <c r="K19" s="38">
        <v>21956</v>
      </c>
    </row>
    <row r="20" spans="2:11" ht="13.5">
      <c r="B20" s="3" t="str">
        <f t="shared" si="0"/>
        <v>2022-23</v>
      </c>
      <c r="C20" s="3" t="str">
        <f t="shared" si="1"/>
        <v>April </v>
      </c>
      <c r="D20" s="23" t="s">
        <v>90</v>
      </c>
      <c r="E20" s="3" t="s">
        <v>234</v>
      </c>
      <c r="F20" s="23" t="s">
        <v>111</v>
      </c>
      <c r="G20" s="3" t="s">
        <v>139</v>
      </c>
      <c r="H20" s="37">
        <v>25450</v>
      </c>
      <c r="I20" s="37">
        <v>27020</v>
      </c>
      <c r="J20" s="37">
        <v>23976</v>
      </c>
      <c r="K20" s="38">
        <v>23109</v>
      </c>
    </row>
    <row r="21" spans="2:11" ht="13.5">
      <c r="B21" s="3" t="str">
        <f t="shared" si="0"/>
        <v>2022-23</v>
      </c>
      <c r="C21" s="3" t="str">
        <f t="shared" si="1"/>
        <v>April </v>
      </c>
      <c r="D21" s="23" t="s">
        <v>90</v>
      </c>
      <c r="E21" s="3" t="s">
        <v>234</v>
      </c>
      <c r="F21" s="23" t="s">
        <v>241</v>
      </c>
      <c r="G21" s="3" t="s">
        <v>242</v>
      </c>
      <c r="H21" s="37">
        <v>34993</v>
      </c>
      <c r="I21" s="37">
        <v>24130</v>
      </c>
      <c r="J21" s="37">
        <v>31391</v>
      </c>
      <c r="K21" s="38">
        <v>17396</v>
      </c>
    </row>
    <row r="22" spans="2:11" ht="13.5">
      <c r="B22" s="3" t="str">
        <f t="shared" si="0"/>
        <v>2022-23</v>
      </c>
      <c r="C22" s="3" t="str">
        <f t="shared" si="1"/>
        <v>April </v>
      </c>
      <c r="D22" s="23" t="s">
        <v>90</v>
      </c>
      <c r="E22" s="3" t="s">
        <v>234</v>
      </c>
      <c r="F22" s="23" t="s">
        <v>243</v>
      </c>
      <c r="G22" s="3" t="s">
        <v>244</v>
      </c>
      <c r="H22" s="37">
        <v>39399</v>
      </c>
      <c r="I22" s="37">
        <v>35359</v>
      </c>
      <c r="J22" s="37">
        <v>38456</v>
      </c>
      <c r="K22" s="38">
        <v>33539</v>
      </c>
    </row>
    <row r="23" spans="2:11" ht="13.5">
      <c r="B23" s="3" t="str">
        <f t="shared" si="0"/>
        <v>2022-23</v>
      </c>
      <c r="C23" s="3" t="str">
        <f t="shared" si="1"/>
        <v>April </v>
      </c>
      <c r="D23" s="23" t="s">
        <v>98</v>
      </c>
      <c r="E23" s="3" t="s">
        <v>235</v>
      </c>
      <c r="F23" s="23" t="s">
        <v>77</v>
      </c>
      <c r="G23" s="3" t="s">
        <v>140</v>
      </c>
      <c r="H23" s="37">
        <v>14754</v>
      </c>
      <c r="I23" s="37">
        <v>11562</v>
      </c>
      <c r="J23" s="37">
        <v>14168</v>
      </c>
      <c r="K23" s="38">
        <v>8929</v>
      </c>
    </row>
    <row r="24" spans="2:11" ht="13.5">
      <c r="B24" s="3" t="str">
        <f t="shared" si="0"/>
        <v>2022-23</v>
      </c>
      <c r="C24" s="3" t="str">
        <f t="shared" si="1"/>
        <v>April </v>
      </c>
      <c r="D24" s="23" t="s">
        <v>98</v>
      </c>
      <c r="E24" s="3" t="s">
        <v>235</v>
      </c>
      <c r="F24" s="23" t="s">
        <v>78</v>
      </c>
      <c r="G24" s="3" t="s">
        <v>141</v>
      </c>
      <c r="H24" s="37">
        <v>8973</v>
      </c>
      <c r="I24" s="37">
        <v>6745</v>
      </c>
      <c r="J24" s="37">
        <v>8909</v>
      </c>
      <c r="K24" s="38">
        <v>6637</v>
      </c>
    </row>
    <row r="25" spans="2:11" ht="13.5">
      <c r="B25" s="3" t="str">
        <f t="shared" si="0"/>
        <v>2022-23</v>
      </c>
      <c r="C25" s="3" t="str">
        <f t="shared" si="1"/>
        <v>April </v>
      </c>
      <c r="D25" s="23" t="s">
        <v>98</v>
      </c>
      <c r="E25" s="3" t="s">
        <v>235</v>
      </c>
      <c r="F25" s="23" t="s">
        <v>79</v>
      </c>
      <c r="G25" s="3" t="s">
        <v>142</v>
      </c>
      <c r="H25" s="37">
        <v>10714</v>
      </c>
      <c r="I25" s="37">
        <v>6291</v>
      </c>
      <c r="J25" s="37">
        <v>10710</v>
      </c>
      <c r="K25" s="38">
        <v>5762</v>
      </c>
    </row>
    <row r="26" spans="2:11" ht="13.5">
      <c r="B26" s="3" t="str">
        <f t="shared" si="0"/>
        <v>2022-23</v>
      </c>
      <c r="C26" s="3" t="str">
        <f t="shared" si="1"/>
        <v>April </v>
      </c>
      <c r="D26" s="23" t="s">
        <v>98</v>
      </c>
      <c r="E26" s="3" t="s">
        <v>235</v>
      </c>
      <c r="F26" s="23" t="s">
        <v>80</v>
      </c>
      <c r="G26" s="3" t="s">
        <v>143</v>
      </c>
      <c r="H26" s="37">
        <v>8197</v>
      </c>
      <c r="I26" s="37">
        <v>5059</v>
      </c>
      <c r="J26" s="37">
        <v>8142</v>
      </c>
      <c r="K26" s="38">
        <v>4648</v>
      </c>
    </row>
    <row r="27" spans="2:11" ht="13.5">
      <c r="B27" s="3" t="str">
        <f t="shared" si="0"/>
        <v>2022-23</v>
      </c>
      <c r="C27" s="3" t="str">
        <f t="shared" si="1"/>
        <v>April </v>
      </c>
      <c r="D27" s="23" t="s">
        <v>98</v>
      </c>
      <c r="E27" s="3" t="s">
        <v>235</v>
      </c>
      <c r="F27" s="23" t="s">
        <v>99</v>
      </c>
      <c r="G27" s="3" t="s">
        <v>144</v>
      </c>
      <c r="H27" s="37">
        <v>10244</v>
      </c>
      <c r="I27" s="37">
        <v>11668</v>
      </c>
      <c r="J27" s="37">
        <v>10182</v>
      </c>
      <c r="K27" s="38">
        <v>9293</v>
      </c>
    </row>
    <row r="28" spans="2:11" ht="13.5">
      <c r="B28" s="3" t="str">
        <f t="shared" si="0"/>
        <v>2022-23</v>
      </c>
      <c r="C28" s="3" t="str">
        <f t="shared" si="1"/>
        <v>April </v>
      </c>
      <c r="D28" s="23" t="s">
        <v>98</v>
      </c>
      <c r="E28" s="3" t="s">
        <v>235</v>
      </c>
      <c r="F28" s="23" t="s">
        <v>107</v>
      </c>
      <c r="G28" s="3" t="s">
        <v>145</v>
      </c>
      <c r="H28" s="37">
        <v>18564</v>
      </c>
      <c r="I28" s="37">
        <v>9331</v>
      </c>
      <c r="J28" s="37">
        <v>18238</v>
      </c>
      <c r="K28" s="38">
        <v>8642</v>
      </c>
    </row>
    <row r="29" spans="2:11" ht="13.5">
      <c r="B29" s="3" t="str">
        <f t="shared" si="0"/>
        <v>2022-23</v>
      </c>
      <c r="C29" s="3" t="str">
        <f t="shared" si="1"/>
        <v>April </v>
      </c>
      <c r="D29" s="23" t="s">
        <v>98</v>
      </c>
      <c r="E29" s="3" t="s">
        <v>235</v>
      </c>
      <c r="F29" s="23" t="s">
        <v>112</v>
      </c>
      <c r="G29" s="3" t="s">
        <v>146</v>
      </c>
      <c r="H29" s="37">
        <v>12761</v>
      </c>
      <c r="I29" s="37">
        <v>11781</v>
      </c>
      <c r="J29" s="37">
        <v>12169</v>
      </c>
      <c r="K29" s="38">
        <v>11281</v>
      </c>
    </row>
    <row r="30" spans="2:11" ht="13.5">
      <c r="B30" s="3" t="str">
        <f t="shared" si="0"/>
        <v>2022-23</v>
      </c>
      <c r="C30" s="3" t="str">
        <f t="shared" si="1"/>
        <v>April </v>
      </c>
      <c r="D30" s="23" t="s">
        <v>100</v>
      </c>
      <c r="E30" s="3" t="s">
        <v>236</v>
      </c>
      <c r="F30" s="23" t="s">
        <v>74</v>
      </c>
      <c r="G30" s="3" t="s">
        <v>147</v>
      </c>
      <c r="H30" s="37">
        <v>4158</v>
      </c>
      <c r="I30" s="37">
        <v>1772</v>
      </c>
      <c r="J30" s="37">
        <v>3791</v>
      </c>
      <c r="K30" s="38">
        <v>1544</v>
      </c>
    </row>
    <row r="31" spans="2:11" ht="13.5">
      <c r="B31" s="3" t="str">
        <f t="shared" si="0"/>
        <v>2022-23</v>
      </c>
      <c r="C31" s="3" t="str">
        <f t="shared" si="1"/>
        <v>April </v>
      </c>
      <c r="D31" s="23" t="s">
        <v>100</v>
      </c>
      <c r="E31" s="3" t="s">
        <v>236</v>
      </c>
      <c r="F31" s="23" t="s">
        <v>75</v>
      </c>
      <c r="G31" s="3" t="s">
        <v>148</v>
      </c>
      <c r="H31" s="37">
        <v>12149</v>
      </c>
      <c r="I31" s="37">
        <v>6982</v>
      </c>
      <c r="J31" s="37">
        <v>11764</v>
      </c>
      <c r="K31" s="38">
        <v>5358</v>
      </c>
    </row>
    <row r="32" spans="2:11" ht="13.5">
      <c r="B32" s="3" t="str">
        <f t="shared" si="0"/>
        <v>2022-23</v>
      </c>
      <c r="C32" s="3" t="str">
        <f t="shared" si="1"/>
        <v>April </v>
      </c>
      <c r="D32" s="23" t="s">
        <v>100</v>
      </c>
      <c r="E32" s="3" t="s">
        <v>236</v>
      </c>
      <c r="F32" s="23" t="s">
        <v>76</v>
      </c>
      <c r="G32" s="3" t="s">
        <v>149</v>
      </c>
      <c r="H32" s="37">
        <v>2999</v>
      </c>
      <c r="I32" s="37">
        <v>2101</v>
      </c>
      <c r="J32" s="37">
        <v>2552</v>
      </c>
      <c r="K32" s="38">
        <v>1927</v>
      </c>
    </row>
    <row r="33" spans="2:11" ht="13.5">
      <c r="B33" s="3" t="str">
        <f t="shared" si="0"/>
        <v>2022-23</v>
      </c>
      <c r="C33" s="3" t="str">
        <f t="shared" si="1"/>
        <v>April </v>
      </c>
      <c r="D33" s="23" t="s">
        <v>100</v>
      </c>
      <c r="E33" s="3" t="s">
        <v>236</v>
      </c>
      <c r="F33" s="23" t="s">
        <v>101</v>
      </c>
      <c r="G33" s="3" t="s">
        <v>150</v>
      </c>
      <c r="H33" s="37">
        <v>7727</v>
      </c>
      <c r="I33" s="37">
        <v>4099</v>
      </c>
      <c r="J33" s="37">
        <v>7358</v>
      </c>
      <c r="K33" s="38">
        <v>3904</v>
      </c>
    </row>
    <row r="34" spans="2:11" ht="13.5">
      <c r="B34" s="3" t="str">
        <f t="shared" si="0"/>
        <v>2022-23</v>
      </c>
      <c r="C34" s="3" t="str">
        <f t="shared" si="1"/>
        <v>April </v>
      </c>
      <c r="D34" s="23" t="s">
        <v>100</v>
      </c>
      <c r="E34" s="3" t="s">
        <v>236</v>
      </c>
      <c r="F34" s="23" t="s">
        <v>102</v>
      </c>
      <c r="G34" s="3" t="s">
        <v>151</v>
      </c>
      <c r="H34" s="37">
        <v>8525</v>
      </c>
      <c r="I34" s="37">
        <v>10547</v>
      </c>
      <c r="J34" s="37">
        <v>8072</v>
      </c>
      <c r="K34" s="38">
        <v>10013</v>
      </c>
    </row>
    <row r="35" spans="2:11" ht="13.5">
      <c r="B35" s="3" t="str">
        <f t="shared" si="0"/>
        <v>2022-23</v>
      </c>
      <c r="C35" s="3" t="str">
        <f t="shared" si="1"/>
        <v>April </v>
      </c>
      <c r="D35" s="23" t="s">
        <v>100</v>
      </c>
      <c r="E35" s="3" t="s">
        <v>236</v>
      </c>
      <c r="F35" s="23" t="s">
        <v>113</v>
      </c>
      <c r="G35" s="3" t="s">
        <v>152</v>
      </c>
      <c r="H35" s="37">
        <v>14465</v>
      </c>
      <c r="I35" s="37">
        <v>8121</v>
      </c>
      <c r="J35" s="37">
        <v>13961</v>
      </c>
      <c r="K35" s="38">
        <v>7712</v>
      </c>
    </row>
    <row r="36" spans="2:11" ht="13.5">
      <c r="B36" s="3" t="str">
        <f t="shared" si="0"/>
        <v>2022-23</v>
      </c>
      <c r="C36" s="3" t="str">
        <f t="shared" si="1"/>
        <v>April </v>
      </c>
      <c r="D36" s="23" t="s">
        <v>100</v>
      </c>
      <c r="E36" s="3" t="s">
        <v>236</v>
      </c>
      <c r="F36" s="23" t="s">
        <v>114</v>
      </c>
      <c r="G36" s="3" t="s">
        <v>153</v>
      </c>
      <c r="H36" s="37">
        <v>33006</v>
      </c>
      <c r="I36" s="37">
        <v>27844</v>
      </c>
      <c r="J36" s="37">
        <v>30561</v>
      </c>
      <c r="K36" s="38">
        <v>23146</v>
      </c>
    </row>
    <row r="37" spans="2:11" ht="13.5">
      <c r="B37" s="3" t="str">
        <f t="shared" si="0"/>
        <v>2022-23</v>
      </c>
      <c r="C37" s="3" t="str">
        <f t="shared" si="1"/>
        <v>April </v>
      </c>
      <c r="D37" s="23" t="s">
        <v>100</v>
      </c>
      <c r="E37" s="3" t="s">
        <v>236</v>
      </c>
      <c r="F37" s="23" t="s">
        <v>115</v>
      </c>
      <c r="G37" s="3" t="s">
        <v>154</v>
      </c>
      <c r="H37" s="37">
        <v>19364</v>
      </c>
      <c r="I37" s="37">
        <v>9933</v>
      </c>
      <c r="J37" s="37">
        <v>18324</v>
      </c>
      <c r="K37" s="38">
        <v>9280</v>
      </c>
    </row>
    <row r="38" spans="2:11" ht="13.5">
      <c r="B38" s="3" t="str">
        <f t="shared" si="0"/>
        <v>2022-23</v>
      </c>
      <c r="C38" s="3" t="str">
        <f t="shared" si="1"/>
        <v>April </v>
      </c>
      <c r="D38" s="23" t="s">
        <v>100</v>
      </c>
      <c r="E38" s="3" t="s">
        <v>236</v>
      </c>
      <c r="F38" s="23" t="s">
        <v>116</v>
      </c>
      <c r="G38" s="3" t="s">
        <v>155</v>
      </c>
      <c r="H38" s="37">
        <v>8789</v>
      </c>
      <c r="I38" s="37">
        <v>5157</v>
      </c>
      <c r="J38" s="37">
        <v>8655</v>
      </c>
      <c r="K38" s="38">
        <v>4773</v>
      </c>
    </row>
    <row r="39" spans="2:11" ht="13.5">
      <c r="B39" s="3" t="str">
        <f t="shared" si="0"/>
        <v>2022-23</v>
      </c>
      <c r="C39" s="3" t="str">
        <f t="shared" si="1"/>
        <v>April </v>
      </c>
      <c r="D39" s="23" t="s">
        <v>100</v>
      </c>
      <c r="E39" s="3" t="s">
        <v>236</v>
      </c>
      <c r="F39" s="23" t="s">
        <v>245</v>
      </c>
      <c r="G39" s="3" t="s">
        <v>246</v>
      </c>
      <c r="H39" s="37">
        <v>12602</v>
      </c>
      <c r="I39" s="37">
        <v>6136</v>
      </c>
      <c r="J39" s="37">
        <v>12253</v>
      </c>
      <c r="K39" s="38">
        <v>5894</v>
      </c>
    </row>
    <row r="40" spans="2:11" ht="13.5">
      <c r="B40" s="3" t="str">
        <f t="shared" si="0"/>
        <v>2022-23</v>
      </c>
      <c r="C40" s="3" t="str">
        <f t="shared" si="1"/>
        <v>April </v>
      </c>
      <c r="D40" s="23" t="s">
        <v>100</v>
      </c>
      <c r="E40" s="3" t="s">
        <v>236</v>
      </c>
      <c r="F40" s="23" t="s">
        <v>247</v>
      </c>
      <c r="G40" s="3" t="s">
        <v>248</v>
      </c>
      <c r="H40" s="37">
        <v>22156</v>
      </c>
      <c r="I40" s="37">
        <v>17213</v>
      </c>
      <c r="J40" s="37">
        <v>21210</v>
      </c>
      <c r="K40" s="38">
        <v>16168</v>
      </c>
    </row>
    <row r="41" spans="2:11" ht="13.5">
      <c r="B41" s="3" t="str">
        <f t="shared" si="0"/>
        <v>2022-23</v>
      </c>
      <c r="C41" s="3" t="str">
        <f t="shared" si="1"/>
        <v>April </v>
      </c>
      <c r="D41" s="23" t="s">
        <v>103</v>
      </c>
      <c r="E41" s="3" t="s">
        <v>237</v>
      </c>
      <c r="F41" s="23" t="s">
        <v>56</v>
      </c>
      <c r="G41" s="3" t="s">
        <v>156</v>
      </c>
      <c r="H41" s="37">
        <v>4142</v>
      </c>
      <c r="I41" s="37">
        <v>4488</v>
      </c>
      <c r="J41" s="37">
        <v>4116</v>
      </c>
      <c r="K41" s="38">
        <v>3887</v>
      </c>
    </row>
    <row r="42" spans="2:11" ht="13.5">
      <c r="B42" s="3" t="str">
        <f t="shared" si="0"/>
        <v>2022-23</v>
      </c>
      <c r="C42" s="3" t="str">
        <f t="shared" si="1"/>
        <v>April </v>
      </c>
      <c r="D42" s="23" t="s">
        <v>103</v>
      </c>
      <c r="E42" s="3" t="s">
        <v>237</v>
      </c>
      <c r="F42" s="23" t="s">
        <v>57</v>
      </c>
      <c r="G42" s="3" t="s">
        <v>157</v>
      </c>
      <c r="H42" s="37">
        <v>3914</v>
      </c>
      <c r="I42" s="37">
        <v>4757</v>
      </c>
      <c r="J42" s="37">
        <v>3892</v>
      </c>
      <c r="K42" s="38">
        <v>3949</v>
      </c>
    </row>
    <row r="43" spans="2:11" ht="13.5">
      <c r="B43" s="3" t="str">
        <f t="shared" si="0"/>
        <v>2022-23</v>
      </c>
      <c r="C43" s="3" t="str">
        <f t="shared" si="1"/>
        <v>April </v>
      </c>
      <c r="D43" s="23" t="s">
        <v>103</v>
      </c>
      <c r="E43" s="3" t="s">
        <v>237</v>
      </c>
      <c r="F43" s="23" t="s">
        <v>58</v>
      </c>
      <c r="G43" s="3" t="s">
        <v>158</v>
      </c>
      <c r="H43" s="37">
        <v>5107</v>
      </c>
      <c r="I43" s="37">
        <v>5008</v>
      </c>
      <c r="J43" s="37">
        <v>5057</v>
      </c>
      <c r="K43" s="38">
        <v>4427</v>
      </c>
    </row>
    <row r="44" spans="2:11" ht="13.5">
      <c r="B44" s="3" t="str">
        <f t="shared" si="0"/>
        <v>2022-23</v>
      </c>
      <c r="C44" s="3" t="str">
        <f t="shared" si="1"/>
        <v>April </v>
      </c>
      <c r="D44" s="23" t="s">
        <v>103</v>
      </c>
      <c r="E44" s="3" t="s">
        <v>237</v>
      </c>
      <c r="F44" s="23" t="s">
        <v>59</v>
      </c>
      <c r="G44" s="3" t="s">
        <v>159</v>
      </c>
      <c r="H44" s="37">
        <v>2033</v>
      </c>
      <c r="I44" s="37">
        <v>1950</v>
      </c>
      <c r="J44" s="37">
        <v>1949</v>
      </c>
      <c r="K44" s="38">
        <v>1904</v>
      </c>
    </row>
    <row r="45" spans="2:11" ht="13.5">
      <c r="B45" s="3" t="str">
        <f t="shared" si="0"/>
        <v>2022-23</v>
      </c>
      <c r="C45" s="3" t="str">
        <f t="shared" si="1"/>
        <v>April </v>
      </c>
      <c r="D45" s="23" t="s">
        <v>103</v>
      </c>
      <c r="E45" s="3" t="s">
        <v>237</v>
      </c>
      <c r="F45" s="23" t="s">
        <v>60</v>
      </c>
      <c r="G45" s="3" t="s">
        <v>160</v>
      </c>
      <c r="H45" s="37">
        <v>2250</v>
      </c>
      <c r="I45" s="37">
        <v>1833</v>
      </c>
      <c r="J45" s="37">
        <v>2216</v>
      </c>
      <c r="K45" s="38">
        <v>1671</v>
      </c>
    </row>
    <row r="46" spans="2:11" ht="13.5">
      <c r="B46" s="3" t="str">
        <f t="shared" si="0"/>
        <v>2022-23</v>
      </c>
      <c r="C46" s="3" t="str">
        <f t="shared" si="1"/>
        <v>April </v>
      </c>
      <c r="D46" s="23" t="s">
        <v>103</v>
      </c>
      <c r="E46" s="3" t="s">
        <v>237</v>
      </c>
      <c r="F46" s="23" t="s">
        <v>61</v>
      </c>
      <c r="G46" s="3" t="s">
        <v>161</v>
      </c>
      <c r="H46" s="37">
        <v>2704</v>
      </c>
      <c r="I46" s="37">
        <v>3844</v>
      </c>
      <c r="J46" s="37">
        <v>2650</v>
      </c>
      <c r="K46" s="38">
        <v>3761</v>
      </c>
    </row>
    <row r="47" spans="2:11" ht="13.5">
      <c r="B47" s="3" t="str">
        <f t="shared" si="0"/>
        <v>2022-23</v>
      </c>
      <c r="C47" s="3" t="str">
        <f t="shared" si="1"/>
        <v>April </v>
      </c>
      <c r="D47" s="23" t="s">
        <v>103</v>
      </c>
      <c r="E47" s="3" t="s">
        <v>237</v>
      </c>
      <c r="F47" s="23" t="s">
        <v>62</v>
      </c>
      <c r="G47" s="3" t="s">
        <v>162</v>
      </c>
      <c r="H47" s="37">
        <v>3472</v>
      </c>
      <c r="I47" s="37">
        <v>2709</v>
      </c>
      <c r="J47" s="37">
        <v>3431</v>
      </c>
      <c r="K47" s="38">
        <v>2396</v>
      </c>
    </row>
    <row r="48" spans="2:11" ht="13.5" customHeight="1">
      <c r="B48" s="3" t="str">
        <f t="shared" si="0"/>
        <v>2022-23</v>
      </c>
      <c r="C48" s="3" t="str">
        <f t="shared" si="1"/>
        <v>April </v>
      </c>
      <c r="D48" s="23" t="s">
        <v>103</v>
      </c>
      <c r="E48" s="3" t="s">
        <v>237</v>
      </c>
      <c r="F48" s="23" t="s">
        <v>63</v>
      </c>
      <c r="G48" s="3" t="s">
        <v>163</v>
      </c>
      <c r="H48" s="37">
        <v>2005</v>
      </c>
      <c r="I48" s="37">
        <v>2756</v>
      </c>
      <c r="J48" s="37">
        <v>1959</v>
      </c>
      <c r="K48" s="38">
        <v>2711</v>
      </c>
    </row>
    <row r="49" spans="2:11" ht="13.5" customHeight="1">
      <c r="B49" s="3" t="str">
        <f aca="true" t="shared" si="2" ref="B49:B80">$B$15</f>
        <v>2022-23</v>
      </c>
      <c r="C49" s="3" t="str">
        <f aca="true" t="shared" si="3" ref="C49:C80">$C$15</f>
        <v>April </v>
      </c>
      <c r="D49" s="23" t="s">
        <v>103</v>
      </c>
      <c r="E49" s="3" t="s">
        <v>237</v>
      </c>
      <c r="F49" s="23" t="s">
        <v>64</v>
      </c>
      <c r="G49" s="3" t="s">
        <v>164</v>
      </c>
      <c r="H49" s="37">
        <v>3756</v>
      </c>
      <c r="I49" s="37">
        <v>6719</v>
      </c>
      <c r="J49" s="37">
        <v>3661</v>
      </c>
      <c r="K49" s="38">
        <v>6586</v>
      </c>
    </row>
    <row r="50" spans="2:11" ht="13.5" customHeight="1">
      <c r="B50" s="3" t="str">
        <f t="shared" si="2"/>
        <v>2022-23</v>
      </c>
      <c r="C50" s="3" t="str">
        <f t="shared" si="3"/>
        <v>April </v>
      </c>
      <c r="D50" s="23" t="s">
        <v>103</v>
      </c>
      <c r="E50" s="3" t="s">
        <v>237</v>
      </c>
      <c r="F50" s="23" t="s">
        <v>97</v>
      </c>
      <c r="G50" s="3" t="s">
        <v>165</v>
      </c>
      <c r="H50" s="37">
        <v>17561</v>
      </c>
      <c r="I50" s="37">
        <v>17522</v>
      </c>
      <c r="J50" s="37">
        <v>16033</v>
      </c>
      <c r="K50" s="38">
        <v>14297</v>
      </c>
    </row>
    <row r="51" spans="2:11" ht="13.5" customHeight="1">
      <c r="B51" s="3" t="str">
        <f t="shared" si="2"/>
        <v>2022-23</v>
      </c>
      <c r="C51" s="3" t="str">
        <f t="shared" si="3"/>
        <v>April </v>
      </c>
      <c r="D51" s="23" t="s">
        <v>103</v>
      </c>
      <c r="E51" s="3" t="s">
        <v>237</v>
      </c>
      <c r="F51" s="23" t="s">
        <v>108</v>
      </c>
      <c r="G51" s="3" t="s">
        <v>166</v>
      </c>
      <c r="H51" s="37">
        <v>12935</v>
      </c>
      <c r="I51" s="37">
        <v>10919</v>
      </c>
      <c r="J51" s="37">
        <v>12215</v>
      </c>
      <c r="K51" s="38">
        <v>10256</v>
      </c>
    </row>
    <row r="52" spans="2:11" ht="13.5" customHeight="1">
      <c r="B52" s="3" t="str">
        <f t="shared" si="2"/>
        <v>2022-23</v>
      </c>
      <c r="C52" s="3" t="str">
        <f t="shared" si="3"/>
        <v>April </v>
      </c>
      <c r="D52" s="23" t="s">
        <v>103</v>
      </c>
      <c r="E52" s="3" t="s">
        <v>237</v>
      </c>
      <c r="F52" s="23" t="s">
        <v>117</v>
      </c>
      <c r="G52" s="3" t="s">
        <v>167</v>
      </c>
      <c r="H52" s="37">
        <v>12633</v>
      </c>
      <c r="I52" s="37">
        <v>8619</v>
      </c>
      <c r="J52" s="37">
        <v>11175</v>
      </c>
      <c r="K52" s="38">
        <v>7484</v>
      </c>
    </row>
    <row r="53" spans="2:11" ht="13.5" customHeight="1">
      <c r="B53" s="3" t="str">
        <f t="shared" si="2"/>
        <v>2022-23</v>
      </c>
      <c r="C53" s="3" t="str">
        <f t="shared" si="3"/>
        <v>April </v>
      </c>
      <c r="D53" s="23" t="s">
        <v>103</v>
      </c>
      <c r="E53" s="3" t="s">
        <v>237</v>
      </c>
      <c r="F53" s="23" t="s">
        <v>118</v>
      </c>
      <c r="G53" s="3" t="s">
        <v>168</v>
      </c>
      <c r="H53" s="37">
        <v>11775</v>
      </c>
      <c r="I53" s="37">
        <v>8441</v>
      </c>
      <c r="J53" s="37">
        <v>11715</v>
      </c>
      <c r="K53" s="38">
        <v>7810</v>
      </c>
    </row>
    <row r="54" spans="2:11" ht="13.5" customHeight="1">
      <c r="B54" s="3" t="str">
        <f t="shared" si="2"/>
        <v>2022-23</v>
      </c>
      <c r="C54" s="3" t="str">
        <f t="shared" si="3"/>
        <v>April </v>
      </c>
      <c r="D54" s="23" t="s">
        <v>103</v>
      </c>
      <c r="E54" s="3" t="s">
        <v>237</v>
      </c>
      <c r="F54" s="23" t="s">
        <v>119</v>
      </c>
      <c r="G54" s="3" t="s">
        <v>169</v>
      </c>
      <c r="H54" s="37">
        <v>11030</v>
      </c>
      <c r="I54" s="37">
        <v>8044</v>
      </c>
      <c r="J54" s="37">
        <v>10957</v>
      </c>
      <c r="K54" s="38">
        <v>7750</v>
      </c>
    </row>
    <row r="55" spans="2:11" ht="13.5">
      <c r="B55" s="3" t="str">
        <f t="shared" si="2"/>
        <v>2022-23</v>
      </c>
      <c r="C55" s="3" t="str">
        <f t="shared" si="3"/>
        <v>April </v>
      </c>
      <c r="D55" s="23" t="s">
        <v>103</v>
      </c>
      <c r="E55" s="3" t="s">
        <v>237</v>
      </c>
      <c r="F55" s="23" t="s">
        <v>120</v>
      </c>
      <c r="G55" s="3" t="s">
        <v>170</v>
      </c>
      <c r="H55" s="37">
        <v>11786</v>
      </c>
      <c r="I55" s="37">
        <v>10731</v>
      </c>
      <c r="J55" s="37">
        <v>11145</v>
      </c>
      <c r="K55" s="38">
        <v>9264</v>
      </c>
    </row>
    <row r="56" spans="2:11" ht="13.5">
      <c r="B56" s="3" t="str">
        <f t="shared" si="2"/>
        <v>2022-23</v>
      </c>
      <c r="C56" s="3" t="str">
        <f t="shared" si="3"/>
        <v>April </v>
      </c>
      <c r="D56" s="23" t="s">
        <v>103</v>
      </c>
      <c r="E56" s="3" t="s">
        <v>237</v>
      </c>
      <c r="F56" s="23" t="s">
        <v>249</v>
      </c>
      <c r="G56" s="3" t="s">
        <v>250</v>
      </c>
      <c r="H56" s="37">
        <v>14535</v>
      </c>
      <c r="I56" s="37">
        <v>10065</v>
      </c>
      <c r="J56" s="37">
        <v>14471</v>
      </c>
      <c r="K56" s="38">
        <v>9436</v>
      </c>
    </row>
    <row r="57" spans="2:11" ht="13.5">
      <c r="B57" s="3" t="str">
        <f t="shared" si="2"/>
        <v>2022-23</v>
      </c>
      <c r="C57" s="3" t="str">
        <f t="shared" si="3"/>
        <v>April </v>
      </c>
      <c r="D57" s="23" t="s">
        <v>103</v>
      </c>
      <c r="E57" s="3" t="s">
        <v>237</v>
      </c>
      <c r="F57" s="23" t="s">
        <v>251</v>
      </c>
      <c r="G57" s="3" t="s">
        <v>252</v>
      </c>
      <c r="H57" s="37">
        <v>24020</v>
      </c>
      <c r="I57" s="37">
        <v>17509</v>
      </c>
      <c r="J57" s="37">
        <v>23142</v>
      </c>
      <c r="K57" s="38">
        <v>16366</v>
      </c>
    </row>
    <row r="58" spans="2:11" ht="13.5">
      <c r="B58" s="3" t="str">
        <f t="shared" si="2"/>
        <v>2022-23</v>
      </c>
      <c r="C58" s="3" t="str">
        <f t="shared" si="3"/>
        <v>April </v>
      </c>
      <c r="D58" s="23" t="s">
        <v>103</v>
      </c>
      <c r="E58" s="3" t="s">
        <v>237</v>
      </c>
      <c r="F58" s="23" t="s">
        <v>253</v>
      </c>
      <c r="G58" s="3" t="s">
        <v>254</v>
      </c>
      <c r="H58" s="37">
        <v>7210</v>
      </c>
      <c r="I58" s="37">
        <v>6177</v>
      </c>
      <c r="J58" s="37">
        <v>7142</v>
      </c>
      <c r="K58" s="38">
        <v>6007</v>
      </c>
    </row>
    <row r="59" spans="2:11" ht="13.5">
      <c r="B59" s="3" t="str">
        <f t="shared" si="2"/>
        <v>2022-23</v>
      </c>
      <c r="C59" s="3" t="str">
        <f t="shared" si="3"/>
        <v>April </v>
      </c>
      <c r="D59" s="23" t="s">
        <v>104</v>
      </c>
      <c r="E59" s="3" t="s">
        <v>238</v>
      </c>
      <c r="F59" s="23" t="s">
        <v>65</v>
      </c>
      <c r="G59" s="3" t="s">
        <v>171</v>
      </c>
      <c r="H59" s="37">
        <v>13837</v>
      </c>
      <c r="I59" s="37">
        <v>13818</v>
      </c>
      <c r="J59" s="37">
        <v>13291</v>
      </c>
      <c r="K59" s="38">
        <v>12010</v>
      </c>
    </row>
    <row r="60" spans="2:11" ht="13.5">
      <c r="B60" s="3" t="str">
        <f t="shared" si="2"/>
        <v>2022-23</v>
      </c>
      <c r="C60" s="3" t="str">
        <f t="shared" si="3"/>
        <v>April </v>
      </c>
      <c r="D60" s="23" t="s">
        <v>104</v>
      </c>
      <c r="E60" s="3" t="s">
        <v>238</v>
      </c>
      <c r="F60" s="23" t="s">
        <v>66</v>
      </c>
      <c r="G60" s="3" t="s">
        <v>172</v>
      </c>
      <c r="H60" s="37">
        <v>11109</v>
      </c>
      <c r="I60" s="37">
        <v>5420</v>
      </c>
      <c r="J60" s="37">
        <v>10549</v>
      </c>
      <c r="K60" s="38">
        <v>5054</v>
      </c>
    </row>
    <row r="61" spans="2:11" ht="13.5">
      <c r="B61" s="3" t="str">
        <f t="shared" si="2"/>
        <v>2022-23</v>
      </c>
      <c r="C61" s="3" t="str">
        <f t="shared" si="3"/>
        <v>April </v>
      </c>
      <c r="D61" s="23" t="s">
        <v>104</v>
      </c>
      <c r="E61" s="3" t="s">
        <v>238</v>
      </c>
      <c r="F61" s="23" t="s">
        <v>67</v>
      </c>
      <c r="G61" s="3" t="s">
        <v>173</v>
      </c>
      <c r="H61" s="37">
        <v>5552</v>
      </c>
      <c r="I61" s="37">
        <v>5191</v>
      </c>
      <c r="J61" s="37">
        <v>5543</v>
      </c>
      <c r="K61" s="38">
        <v>5130</v>
      </c>
    </row>
    <row r="62" spans="2:11" ht="13.5">
      <c r="B62" s="3" t="str">
        <f t="shared" si="2"/>
        <v>2022-23</v>
      </c>
      <c r="C62" s="3" t="str">
        <f t="shared" si="3"/>
        <v>April </v>
      </c>
      <c r="D62" s="23" t="s">
        <v>104</v>
      </c>
      <c r="E62" s="3" t="s">
        <v>238</v>
      </c>
      <c r="F62" s="23" t="s">
        <v>68</v>
      </c>
      <c r="G62" s="3" t="s">
        <v>174</v>
      </c>
      <c r="H62" s="37">
        <v>9777</v>
      </c>
      <c r="I62" s="37">
        <v>10413</v>
      </c>
      <c r="J62" s="37">
        <v>9473</v>
      </c>
      <c r="K62" s="38">
        <v>9408</v>
      </c>
    </row>
    <row r="63" spans="2:11" ht="13.5">
      <c r="B63" s="3" t="str">
        <f t="shared" si="2"/>
        <v>2022-23</v>
      </c>
      <c r="C63" s="3" t="str">
        <f t="shared" si="3"/>
        <v>April </v>
      </c>
      <c r="D63" s="23" t="s">
        <v>104</v>
      </c>
      <c r="E63" s="3" t="s">
        <v>238</v>
      </c>
      <c r="F63" s="23" t="s">
        <v>69</v>
      </c>
      <c r="G63" s="3" t="s">
        <v>175</v>
      </c>
      <c r="H63" s="37">
        <v>5554</v>
      </c>
      <c r="I63" s="37">
        <v>3574</v>
      </c>
      <c r="J63" s="37">
        <v>5459</v>
      </c>
      <c r="K63" s="38">
        <v>3440</v>
      </c>
    </row>
    <row r="64" spans="2:11" ht="13.5">
      <c r="B64" s="3" t="str">
        <f t="shared" si="2"/>
        <v>2022-23</v>
      </c>
      <c r="C64" s="3" t="str">
        <f t="shared" si="3"/>
        <v>April </v>
      </c>
      <c r="D64" s="23" t="s">
        <v>104</v>
      </c>
      <c r="E64" s="3" t="s">
        <v>238</v>
      </c>
      <c r="F64" s="23" t="s">
        <v>70</v>
      </c>
      <c r="G64" s="3" t="s">
        <v>176</v>
      </c>
      <c r="H64" s="37">
        <v>3183</v>
      </c>
      <c r="I64" s="37">
        <v>3940</v>
      </c>
      <c r="J64" s="37">
        <v>3179</v>
      </c>
      <c r="K64" s="38">
        <v>3908</v>
      </c>
    </row>
    <row r="65" spans="2:11" ht="13.5">
      <c r="B65" s="3" t="str">
        <f t="shared" si="2"/>
        <v>2022-23</v>
      </c>
      <c r="C65" s="3" t="str">
        <f t="shared" si="3"/>
        <v>April </v>
      </c>
      <c r="D65" s="23" t="s">
        <v>104</v>
      </c>
      <c r="E65" s="3" t="s">
        <v>238</v>
      </c>
      <c r="F65" s="23" t="s">
        <v>71</v>
      </c>
      <c r="G65" s="3" t="s">
        <v>177</v>
      </c>
      <c r="H65" s="37">
        <v>3336</v>
      </c>
      <c r="I65" s="37">
        <v>1724</v>
      </c>
      <c r="J65" s="37">
        <v>3323</v>
      </c>
      <c r="K65" s="38">
        <v>1671</v>
      </c>
    </row>
    <row r="66" spans="2:11" ht="13.5">
      <c r="B66" s="3" t="str">
        <f t="shared" si="2"/>
        <v>2022-23</v>
      </c>
      <c r="C66" s="3" t="str">
        <f t="shared" si="3"/>
        <v>April </v>
      </c>
      <c r="D66" s="23" t="s">
        <v>104</v>
      </c>
      <c r="E66" s="3" t="s">
        <v>238</v>
      </c>
      <c r="F66" s="23" t="s">
        <v>72</v>
      </c>
      <c r="G66" s="3" t="s">
        <v>178</v>
      </c>
      <c r="H66" s="37">
        <v>4362</v>
      </c>
      <c r="I66" s="37">
        <v>2946</v>
      </c>
      <c r="J66" s="37">
        <v>4320</v>
      </c>
      <c r="K66" s="38">
        <v>2376</v>
      </c>
    </row>
    <row r="67" spans="2:11" ht="13.5">
      <c r="B67" s="3" t="str">
        <f t="shared" si="2"/>
        <v>2022-23</v>
      </c>
      <c r="C67" s="3" t="str">
        <f t="shared" si="3"/>
        <v>April </v>
      </c>
      <c r="D67" s="23" t="s">
        <v>104</v>
      </c>
      <c r="E67" s="3" t="s">
        <v>238</v>
      </c>
      <c r="F67" s="23" t="s">
        <v>73</v>
      </c>
      <c r="G67" s="3" t="s">
        <v>179</v>
      </c>
      <c r="H67" s="37">
        <v>3088</v>
      </c>
      <c r="I67" s="37">
        <v>3325</v>
      </c>
      <c r="J67" s="37">
        <v>3038</v>
      </c>
      <c r="K67" s="38">
        <v>3010</v>
      </c>
    </row>
    <row r="68" spans="2:11" ht="13.5">
      <c r="B68" s="3" t="str">
        <f t="shared" si="2"/>
        <v>2022-23</v>
      </c>
      <c r="C68" s="3" t="str">
        <f t="shared" si="3"/>
        <v>April </v>
      </c>
      <c r="D68" s="23" t="s">
        <v>104</v>
      </c>
      <c r="E68" s="3" t="s">
        <v>238</v>
      </c>
      <c r="F68" s="23" t="s">
        <v>121</v>
      </c>
      <c r="G68" s="3" t="s">
        <v>180</v>
      </c>
      <c r="H68" s="37">
        <v>16844</v>
      </c>
      <c r="I68" s="37">
        <v>11038</v>
      </c>
      <c r="J68" s="37">
        <v>16242</v>
      </c>
      <c r="K68" s="38">
        <v>10657</v>
      </c>
    </row>
    <row r="69" spans="2:11" ht="13.5">
      <c r="B69" s="3" t="str">
        <f t="shared" si="2"/>
        <v>2022-23</v>
      </c>
      <c r="C69" s="3" t="str">
        <f t="shared" si="3"/>
        <v>April </v>
      </c>
      <c r="D69" s="23" t="s">
        <v>104</v>
      </c>
      <c r="E69" s="3" t="s">
        <v>238</v>
      </c>
      <c r="F69" s="23" t="s">
        <v>84</v>
      </c>
      <c r="G69" s="3" t="s">
        <v>181</v>
      </c>
      <c r="H69" s="37">
        <v>5417</v>
      </c>
      <c r="I69" s="37">
        <v>3045</v>
      </c>
      <c r="J69" s="37">
        <v>5393</v>
      </c>
      <c r="K69" s="38">
        <v>2961</v>
      </c>
    </row>
    <row r="70" spans="2:11" ht="13.5">
      <c r="B70" s="3" t="str">
        <f t="shared" si="2"/>
        <v>2022-23</v>
      </c>
      <c r="C70" s="3" t="str">
        <f t="shared" si="3"/>
        <v>April </v>
      </c>
      <c r="D70" s="23" t="s">
        <v>104</v>
      </c>
      <c r="E70" s="3" t="s">
        <v>238</v>
      </c>
      <c r="F70" s="23" t="s">
        <v>85</v>
      </c>
      <c r="G70" s="3" t="s">
        <v>182</v>
      </c>
      <c r="H70" s="37">
        <v>3561</v>
      </c>
      <c r="I70" s="37">
        <v>1465</v>
      </c>
      <c r="J70" s="37">
        <v>3320</v>
      </c>
      <c r="K70" s="38">
        <v>1442</v>
      </c>
    </row>
    <row r="71" spans="2:11" ht="13.5">
      <c r="B71" s="3" t="str">
        <f t="shared" si="2"/>
        <v>2022-23</v>
      </c>
      <c r="C71" s="3" t="str">
        <f t="shared" si="3"/>
        <v>April </v>
      </c>
      <c r="D71" s="23" t="s">
        <v>104</v>
      </c>
      <c r="E71" s="3" t="s">
        <v>238</v>
      </c>
      <c r="F71" s="23" t="s">
        <v>86</v>
      </c>
      <c r="G71" s="3" t="s">
        <v>183</v>
      </c>
      <c r="H71" s="37">
        <v>3547</v>
      </c>
      <c r="I71" s="37">
        <v>1301</v>
      </c>
      <c r="J71" s="37">
        <v>3264</v>
      </c>
      <c r="K71" s="38">
        <v>1281</v>
      </c>
    </row>
    <row r="72" spans="2:11" ht="13.5">
      <c r="B72" s="3" t="str">
        <f t="shared" si="2"/>
        <v>2022-23</v>
      </c>
      <c r="C72" s="3" t="str">
        <f t="shared" si="3"/>
        <v>April </v>
      </c>
      <c r="D72" s="23" t="s">
        <v>104</v>
      </c>
      <c r="E72" s="3" t="s">
        <v>238</v>
      </c>
      <c r="F72" s="23" t="s">
        <v>255</v>
      </c>
      <c r="G72" s="3" t="s">
        <v>256</v>
      </c>
      <c r="H72" s="37">
        <v>14685</v>
      </c>
      <c r="I72" s="37">
        <v>11015</v>
      </c>
      <c r="J72" s="37">
        <v>14252</v>
      </c>
      <c r="K72" s="38">
        <v>10423</v>
      </c>
    </row>
    <row r="73" spans="2:11" ht="13.5">
      <c r="B73" s="3" t="str">
        <f t="shared" si="2"/>
        <v>2022-23</v>
      </c>
      <c r="C73" s="3" t="str">
        <f t="shared" si="3"/>
        <v>April </v>
      </c>
      <c r="D73" s="23" t="s">
        <v>105</v>
      </c>
      <c r="E73" s="3" t="s">
        <v>239</v>
      </c>
      <c r="F73" s="23" t="s">
        <v>20</v>
      </c>
      <c r="G73" s="3" t="s">
        <v>184</v>
      </c>
      <c r="H73" s="37">
        <v>1977</v>
      </c>
      <c r="I73" s="37">
        <v>856</v>
      </c>
      <c r="J73" s="37">
        <v>1819</v>
      </c>
      <c r="K73" s="38">
        <v>792</v>
      </c>
    </row>
    <row r="74" spans="2:11" ht="13.5">
      <c r="B74" s="3" t="str">
        <f t="shared" si="2"/>
        <v>2022-23</v>
      </c>
      <c r="C74" s="3" t="str">
        <f t="shared" si="3"/>
        <v>April </v>
      </c>
      <c r="D74" s="23" t="s">
        <v>105</v>
      </c>
      <c r="E74" s="3" t="s">
        <v>239</v>
      </c>
      <c r="F74" s="23" t="s">
        <v>21</v>
      </c>
      <c r="G74" s="3" t="s">
        <v>185</v>
      </c>
      <c r="H74" s="37">
        <v>2973</v>
      </c>
      <c r="I74" s="37">
        <v>2738</v>
      </c>
      <c r="J74" s="37">
        <v>2922</v>
      </c>
      <c r="K74" s="38">
        <v>2526</v>
      </c>
    </row>
    <row r="75" spans="2:11" ht="13.5">
      <c r="B75" s="3" t="str">
        <f t="shared" si="2"/>
        <v>2022-23</v>
      </c>
      <c r="C75" s="3" t="str">
        <f t="shared" si="3"/>
        <v>April </v>
      </c>
      <c r="D75" s="23" t="s">
        <v>105</v>
      </c>
      <c r="E75" s="3" t="s">
        <v>239</v>
      </c>
      <c r="F75" s="23" t="s">
        <v>22</v>
      </c>
      <c r="G75" s="3" t="s">
        <v>186</v>
      </c>
      <c r="H75" s="37">
        <v>4793</v>
      </c>
      <c r="I75" s="37">
        <v>3266</v>
      </c>
      <c r="J75" s="37">
        <v>4783</v>
      </c>
      <c r="K75" s="38">
        <v>3216</v>
      </c>
    </row>
    <row r="76" spans="2:11" ht="13.5">
      <c r="B76" s="3" t="str">
        <f t="shared" si="2"/>
        <v>2022-23</v>
      </c>
      <c r="C76" s="3" t="str">
        <f t="shared" si="3"/>
        <v>April </v>
      </c>
      <c r="D76" s="23" t="s">
        <v>105</v>
      </c>
      <c r="E76" s="3" t="s">
        <v>239</v>
      </c>
      <c r="F76" s="23" t="s">
        <v>23</v>
      </c>
      <c r="G76" s="3" t="s">
        <v>187</v>
      </c>
      <c r="H76" s="37">
        <v>2309</v>
      </c>
      <c r="I76" s="37">
        <v>2678</v>
      </c>
      <c r="J76" s="37">
        <v>2301</v>
      </c>
      <c r="K76" s="38">
        <v>2532</v>
      </c>
    </row>
    <row r="77" spans="2:11" ht="13.5">
      <c r="B77" s="3" t="str">
        <f t="shared" si="2"/>
        <v>2022-23</v>
      </c>
      <c r="C77" s="3" t="str">
        <f t="shared" si="3"/>
        <v>April </v>
      </c>
      <c r="D77" s="23" t="s">
        <v>105</v>
      </c>
      <c r="E77" s="3" t="s">
        <v>239</v>
      </c>
      <c r="F77" s="23" t="s">
        <v>24</v>
      </c>
      <c r="G77" s="3" t="s">
        <v>188</v>
      </c>
      <c r="H77" s="37">
        <v>3120</v>
      </c>
      <c r="I77" s="37">
        <v>2770</v>
      </c>
      <c r="J77" s="37">
        <v>3117</v>
      </c>
      <c r="K77" s="38">
        <v>2381</v>
      </c>
    </row>
    <row r="78" spans="2:11" ht="13.5">
      <c r="B78" s="3" t="str">
        <f t="shared" si="2"/>
        <v>2022-23</v>
      </c>
      <c r="C78" s="3" t="str">
        <f t="shared" si="3"/>
        <v>April </v>
      </c>
      <c r="D78" s="23" t="s">
        <v>105</v>
      </c>
      <c r="E78" s="3" t="s">
        <v>239</v>
      </c>
      <c r="F78" s="23" t="s">
        <v>25</v>
      </c>
      <c r="G78" s="3" t="s">
        <v>189</v>
      </c>
      <c r="H78" s="37">
        <v>3264</v>
      </c>
      <c r="I78" s="37">
        <v>3243</v>
      </c>
      <c r="J78" s="37">
        <v>3257</v>
      </c>
      <c r="K78" s="38">
        <v>2978</v>
      </c>
    </row>
    <row r="79" spans="2:11" ht="13.5">
      <c r="B79" s="3" t="str">
        <f t="shared" si="2"/>
        <v>2022-23</v>
      </c>
      <c r="C79" s="3" t="str">
        <f t="shared" si="3"/>
        <v>April </v>
      </c>
      <c r="D79" s="23" t="s">
        <v>105</v>
      </c>
      <c r="E79" s="3" t="s">
        <v>239</v>
      </c>
      <c r="F79" s="23" t="s">
        <v>26</v>
      </c>
      <c r="G79" s="3" t="s">
        <v>190</v>
      </c>
      <c r="H79" s="37">
        <v>4721</v>
      </c>
      <c r="I79" s="37">
        <v>2293</v>
      </c>
      <c r="J79" s="37">
        <v>4310</v>
      </c>
      <c r="K79" s="38">
        <v>2217</v>
      </c>
    </row>
    <row r="80" spans="2:11" ht="13.5">
      <c r="B80" s="3" t="str">
        <f t="shared" si="2"/>
        <v>2022-23</v>
      </c>
      <c r="C80" s="3" t="str">
        <f t="shared" si="3"/>
        <v>April </v>
      </c>
      <c r="D80" s="23" t="s">
        <v>105</v>
      </c>
      <c r="E80" s="3" t="s">
        <v>239</v>
      </c>
      <c r="F80" s="23" t="s">
        <v>27</v>
      </c>
      <c r="G80" s="3" t="s">
        <v>191</v>
      </c>
      <c r="H80" s="37">
        <v>3022</v>
      </c>
      <c r="I80" s="37">
        <v>3387</v>
      </c>
      <c r="J80" s="37">
        <v>3019</v>
      </c>
      <c r="K80" s="38">
        <v>3142</v>
      </c>
    </row>
    <row r="81" spans="2:11" ht="13.5">
      <c r="B81" s="3" t="str">
        <f aca="true" t="shared" si="4" ref="B81:B112">$B$15</f>
        <v>2022-23</v>
      </c>
      <c r="C81" s="3" t="str">
        <f aca="true" t="shared" si="5" ref="C81:C112">$C$15</f>
        <v>April </v>
      </c>
      <c r="D81" s="23" t="s">
        <v>105</v>
      </c>
      <c r="E81" s="3" t="s">
        <v>239</v>
      </c>
      <c r="F81" s="23" t="s">
        <v>28</v>
      </c>
      <c r="G81" s="3" t="s">
        <v>192</v>
      </c>
      <c r="H81" s="37">
        <v>3357</v>
      </c>
      <c r="I81" s="37">
        <v>3114</v>
      </c>
      <c r="J81" s="37">
        <v>3354</v>
      </c>
      <c r="K81" s="38">
        <v>2704</v>
      </c>
    </row>
    <row r="82" spans="2:11" ht="13.5">
      <c r="B82" s="3" t="str">
        <f t="shared" si="4"/>
        <v>2022-23</v>
      </c>
      <c r="C82" s="3" t="str">
        <f t="shared" si="5"/>
        <v>April </v>
      </c>
      <c r="D82" s="23" t="s">
        <v>105</v>
      </c>
      <c r="E82" s="3" t="s">
        <v>239</v>
      </c>
      <c r="F82" s="23" t="s">
        <v>29</v>
      </c>
      <c r="G82" s="3" t="s">
        <v>193</v>
      </c>
      <c r="H82" s="37">
        <v>2197</v>
      </c>
      <c r="I82" s="37">
        <v>2277</v>
      </c>
      <c r="J82" s="37">
        <v>2167</v>
      </c>
      <c r="K82" s="38">
        <v>2218</v>
      </c>
    </row>
    <row r="83" spans="2:11" ht="13.5">
      <c r="B83" s="3" t="str">
        <f t="shared" si="4"/>
        <v>2022-23</v>
      </c>
      <c r="C83" s="3" t="str">
        <f t="shared" si="5"/>
        <v>April </v>
      </c>
      <c r="D83" s="23" t="s">
        <v>105</v>
      </c>
      <c r="E83" s="3" t="s">
        <v>239</v>
      </c>
      <c r="F83" s="23" t="s">
        <v>30</v>
      </c>
      <c r="G83" s="3" t="s">
        <v>194</v>
      </c>
      <c r="H83" s="37">
        <v>2981</v>
      </c>
      <c r="I83" s="37">
        <v>3608</v>
      </c>
      <c r="J83" s="37">
        <v>2970</v>
      </c>
      <c r="K83" s="38">
        <v>3427</v>
      </c>
    </row>
    <row r="84" spans="2:11" ht="13.5">
      <c r="B84" s="3" t="str">
        <f t="shared" si="4"/>
        <v>2022-23</v>
      </c>
      <c r="C84" s="3" t="str">
        <f t="shared" si="5"/>
        <v>April </v>
      </c>
      <c r="D84" s="23" t="s">
        <v>105</v>
      </c>
      <c r="E84" s="3" t="s">
        <v>239</v>
      </c>
      <c r="F84" s="23" t="s">
        <v>32</v>
      </c>
      <c r="G84" s="3" t="s">
        <v>195</v>
      </c>
      <c r="H84" s="37">
        <v>2945</v>
      </c>
      <c r="I84" s="37">
        <v>3031</v>
      </c>
      <c r="J84" s="37">
        <v>2792</v>
      </c>
      <c r="K84" s="38">
        <v>2712</v>
      </c>
    </row>
    <row r="85" spans="2:11" ht="13.5">
      <c r="B85" s="3" t="str">
        <f t="shared" si="4"/>
        <v>2022-23</v>
      </c>
      <c r="C85" s="3" t="str">
        <f t="shared" si="5"/>
        <v>April </v>
      </c>
      <c r="D85" s="23" t="s">
        <v>105</v>
      </c>
      <c r="E85" s="3" t="s">
        <v>239</v>
      </c>
      <c r="F85" s="23" t="s">
        <v>33</v>
      </c>
      <c r="G85" s="3" t="s">
        <v>196</v>
      </c>
      <c r="H85" s="37">
        <v>5119</v>
      </c>
      <c r="I85" s="37">
        <v>5067</v>
      </c>
      <c r="J85" s="37">
        <v>5105</v>
      </c>
      <c r="K85" s="38">
        <v>5008</v>
      </c>
    </row>
    <row r="86" spans="2:11" ht="13.5">
      <c r="B86" s="3" t="str">
        <f t="shared" si="4"/>
        <v>2022-23</v>
      </c>
      <c r="C86" s="3" t="str">
        <f t="shared" si="5"/>
        <v>April </v>
      </c>
      <c r="D86" s="23" t="s">
        <v>105</v>
      </c>
      <c r="E86" s="3" t="s">
        <v>239</v>
      </c>
      <c r="F86" s="23" t="s">
        <v>34</v>
      </c>
      <c r="G86" s="3" t="s">
        <v>197</v>
      </c>
      <c r="H86" s="37">
        <v>3148</v>
      </c>
      <c r="I86" s="37">
        <v>3279</v>
      </c>
      <c r="J86" s="37">
        <v>2898</v>
      </c>
      <c r="K86" s="38">
        <v>2794</v>
      </c>
    </row>
    <row r="87" spans="2:11" ht="13.5">
      <c r="B87" s="3" t="str">
        <f t="shared" si="4"/>
        <v>2022-23</v>
      </c>
      <c r="C87" s="3" t="str">
        <f t="shared" si="5"/>
        <v>April </v>
      </c>
      <c r="D87" s="23" t="s">
        <v>105</v>
      </c>
      <c r="E87" s="3" t="s">
        <v>239</v>
      </c>
      <c r="F87" s="23" t="s">
        <v>35</v>
      </c>
      <c r="G87" s="3" t="s">
        <v>198</v>
      </c>
      <c r="H87" s="37">
        <v>2032</v>
      </c>
      <c r="I87" s="37">
        <v>3583</v>
      </c>
      <c r="J87" s="37">
        <v>1767</v>
      </c>
      <c r="K87" s="38">
        <v>3378</v>
      </c>
    </row>
    <row r="88" spans="2:11" ht="13.5">
      <c r="B88" s="3" t="str">
        <f t="shared" si="4"/>
        <v>2022-23</v>
      </c>
      <c r="C88" s="3" t="str">
        <f t="shared" si="5"/>
        <v>April </v>
      </c>
      <c r="D88" s="23" t="s">
        <v>105</v>
      </c>
      <c r="E88" s="3" t="s">
        <v>239</v>
      </c>
      <c r="F88" s="23" t="s">
        <v>36</v>
      </c>
      <c r="G88" s="3" t="s">
        <v>199</v>
      </c>
      <c r="H88" s="37">
        <v>5715</v>
      </c>
      <c r="I88" s="37">
        <v>3434</v>
      </c>
      <c r="J88" s="37">
        <v>5703</v>
      </c>
      <c r="K88" s="38">
        <v>3164</v>
      </c>
    </row>
    <row r="89" spans="2:11" ht="13.5">
      <c r="B89" s="3" t="str">
        <f t="shared" si="4"/>
        <v>2022-23</v>
      </c>
      <c r="C89" s="3" t="str">
        <f t="shared" si="5"/>
        <v>April </v>
      </c>
      <c r="D89" s="23" t="s">
        <v>105</v>
      </c>
      <c r="E89" s="3" t="s">
        <v>239</v>
      </c>
      <c r="F89" s="23" t="s">
        <v>37</v>
      </c>
      <c r="G89" s="3" t="s">
        <v>200</v>
      </c>
      <c r="H89" s="37">
        <v>3601</v>
      </c>
      <c r="I89" s="37">
        <v>3373</v>
      </c>
      <c r="J89" s="37">
        <v>3469</v>
      </c>
      <c r="K89" s="38">
        <v>3122</v>
      </c>
    </row>
    <row r="90" spans="2:11" ht="13.5">
      <c r="B90" s="3" t="str">
        <f t="shared" si="4"/>
        <v>2022-23</v>
      </c>
      <c r="C90" s="3" t="str">
        <f t="shared" si="5"/>
        <v>April </v>
      </c>
      <c r="D90" s="23" t="s">
        <v>105</v>
      </c>
      <c r="E90" s="3" t="s">
        <v>239</v>
      </c>
      <c r="F90" s="23" t="s">
        <v>38</v>
      </c>
      <c r="G90" s="3" t="s">
        <v>201</v>
      </c>
      <c r="H90" s="37">
        <v>3725</v>
      </c>
      <c r="I90" s="37">
        <v>2767</v>
      </c>
      <c r="J90" s="37">
        <v>3558</v>
      </c>
      <c r="K90" s="38">
        <v>2704</v>
      </c>
    </row>
    <row r="91" spans="2:11" ht="13.5">
      <c r="B91" s="3" t="str">
        <f t="shared" si="4"/>
        <v>2022-23</v>
      </c>
      <c r="C91" s="3" t="str">
        <f t="shared" si="5"/>
        <v>April </v>
      </c>
      <c r="D91" s="23" t="s">
        <v>105</v>
      </c>
      <c r="E91" s="3" t="s">
        <v>239</v>
      </c>
      <c r="F91" s="23" t="s">
        <v>39</v>
      </c>
      <c r="G91" s="3" t="s">
        <v>202</v>
      </c>
      <c r="H91" s="37">
        <v>4117</v>
      </c>
      <c r="I91" s="37">
        <v>3089</v>
      </c>
      <c r="J91" s="37">
        <v>4110</v>
      </c>
      <c r="K91" s="38">
        <v>2948</v>
      </c>
    </row>
    <row r="92" spans="2:11" ht="13.5">
      <c r="B92" s="3" t="str">
        <f t="shared" si="4"/>
        <v>2022-23</v>
      </c>
      <c r="C92" s="3" t="str">
        <f t="shared" si="5"/>
        <v>April </v>
      </c>
      <c r="D92" s="23" t="s">
        <v>105</v>
      </c>
      <c r="E92" s="3" t="s">
        <v>239</v>
      </c>
      <c r="F92" s="23" t="s">
        <v>40</v>
      </c>
      <c r="G92" s="3" t="s">
        <v>203</v>
      </c>
      <c r="H92" s="37">
        <v>3258</v>
      </c>
      <c r="I92" s="37">
        <v>2942</v>
      </c>
      <c r="J92" s="37">
        <v>3156</v>
      </c>
      <c r="K92" s="38">
        <v>2888</v>
      </c>
    </row>
    <row r="93" spans="2:11" ht="13.5">
      <c r="B93" s="3" t="str">
        <f t="shared" si="4"/>
        <v>2022-23</v>
      </c>
      <c r="C93" s="3" t="str">
        <f t="shared" si="5"/>
        <v>April </v>
      </c>
      <c r="D93" s="23" t="s">
        <v>105</v>
      </c>
      <c r="E93" s="3" t="s">
        <v>239</v>
      </c>
      <c r="F93" s="23" t="s">
        <v>41</v>
      </c>
      <c r="G93" s="3" t="s">
        <v>204</v>
      </c>
      <c r="H93" s="37">
        <v>1780</v>
      </c>
      <c r="I93" s="37">
        <v>2481</v>
      </c>
      <c r="J93" s="37">
        <v>1779</v>
      </c>
      <c r="K93" s="38">
        <v>2432</v>
      </c>
    </row>
    <row r="94" spans="2:11" ht="13.5">
      <c r="B94" s="3" t="str">
        <f t="shared" si="4"/>
        <v>2022-23</v>
      </c>
      <c r="C94" s="3" t="str">
        <f t="shared" si="5"/>
        <v>April </v>
      </c>
      <c r="D94" s="23" t="s">
        <v>105</v>
      </c>
      <c r="E94" s="3" t="s">
        <v>239</v>
      </c>
      <c r="F94" s="23" t="s">
        <v>42</v>
      </c>
      <c r="G94" s="3" t="s">
        <v>205</v>
      </c>
      <c r="H94" s="37">
        <v>5553</v>
      </c>
      <c r="I94" s="37">
        <v>4226</v>
      </c>
      <c r="J94" s="37">
        <v>5410</v>
      </c>
      <c r="K94" s="38">
        <v>3941</v>
      </c>
    </row>
    <row r="95" spans="2:11" ht="13.5">
      <c r="B95" s="3" t="str">
        <f t="shared" si="4"/>
        <v>2022-23</v>
      </c>
      <c r="C95" s="3" t="str">
        <f t="shared" si="5"/>
        <v>April </v>
      </c>
      <c r="D95" s="23" t="s">
        <v>105</v>
      </c>
      <c r="E95" s="3" t="s">
        <v>239</v>
      </c>
      <c r="F95" s="23" t="s">
        <v>43</v>
      </c>
      <c r="G95" s="3" t="s">
        <v>206</v>
      </c>
      <c r="H95" s="37">
        <v>2843</v>
      </c>
      <c r="I95" s="37">
        <v>2424</v>
      </c>
      <c r="J95" s="37">
        <v>2840</v>
      </c>
      <c r="K95" s="38">
        <v>2308</v>
      </c>
    </row>
    <row r="96" spans="2:11" ht="13.5">
      <c r="B96" s="3" t="str">
        <f t="shared" si="4"/>
        <v>2022-23</v>
      </c>
      <c r="C96" s="3" t="str">
        <f t="shared" si="5"/>
        <v>April </v>
      </c>
      <c r="D96" s="23" t="s">
        <v>105</v>
      </c>
      <c r="E96" s="3" t="s">
        <v>239</v>
      </c>
      <c r="F96" s="23" t="s">
        <v>81</v>
      </c>
      <c r="G96" s="3" t="s">
        <v>207</v>
      </c>
      <c r="H96" s="37">
        <v>3593</v>
      </c>
      <c r="I96" s="37">
        <v>3998</v>
      </c>
      <c r="J96" s="37">
        <v>3567</v>
      </c>
      <c r="K96" s="38">
        <v>3775</v>
      </c>
    </row>
    <row r="97" spans="2:11" ht="13.5">
      <c r="B97" s="3" t="str">
        <f t="shared" si="4"/>
        <v>2022-23</v>
      </c>
      <c r="C97" s="3" t="str">
        <f t="shared" si="5"/>
        <v>April </v>
      </c>
      <c r="D97" s="23" t="s">
        <v>105</v>
      </c>
      <c r="E97" s="3" t="s">
        <v>239</v>
      </c>
      <c r="F97" s="23" t="s">
        <v>94</v>
      </c>
      <c r="G97" s="3" t="s">
        <v>208</v>
      </c>
      <c r="H97" s="37">
        <v>7969</v>
      </c>
      <c r="I97" s="37">
        <v>9074</v>
      </c>
      <c r="J97" s="37">
        <v>7917</v>
      </c>
      <c r="K97" s="38">
        <v>8554</v>
      </c>
    </row>
    <row r="98" spans="2:11" ht="13.5">
      <c r="B98" s="3" t="str">
        <f t="shared" si="4"/>
        <v>2022-23</v>
      </c>
      <c r="C98" s="3" t="str">
        <f t="shared" si="5"/>
        <v>April </v>
      </c>
      <c r="D98" s="23" t="s">
        <v>105</v>
      </c>
      <c r="E98" s="3" t="s">
        <v>239</v>
      </c>
      <c r="F98" s="23" t="s">
        <v>122</v>
      </c>
      <c r="G98" s="3" t="s">
        <v>209</v>
      </c>
      <c r="H98" s="37">
        <v>9734</v>
      </c>
      <c r="I98" s="37">
        <v>9304</v>
      </c>
      <c r="J98" s="37">
        <v>9412</v>
      </c>
      <c r="K98" s="38">
        <v>9131</v>
      </c>
    </row>
    <row r="99" spans="2:11" ht="13.5">
      <c r="B99" s="3" t="str">
        <f t="shared" si="4"/>
        <v>2022-23</v>
      </c>
      <c r="C99" s="3" t="str">
        <f t="shared" si="5"/>
        <v>April </v>
      </c>
      <c r="D99" s="23" t="s">
        <v>105</v>
      </c>
      <c r="E99" s="3" t="s">
        <v>239</v>
      </c>
      <c r="F99" s="23" t="s">
        <v>82</v>
      </c>
      <c r="G99" s="3" t="s">
        <v>210</v>
      </c>
      <c r="H99" s="37">
        <v>10066</v>
      </c>
      <c r="I99" s="37">
        <v>10031</v>
      </c>
      <c r="J99" s="37">
        <v>8984</v>
      </c>
      <c r="K99" s="38">
        <v>8285</v>
      </c>
    </row>
    <row r="100" spans="2:11" ht="13.5">
      <c r="B100" s="3" t="str">
        <f t="shared" si="4"/>
        <v>2022-23</v>
      </c>
      <c r="C100" s="3" t="str">
        <f t="shared" si="5"/>
        <v>April </v>
      </c>
      <c r="D100" s="23" t="s">
        <v>106</v>
      </c>
      <c r="E100" s="3" t="s">
        <v>240</v>
      </c>
      <c r="F100" s="23" t="s">
        <v>17</v>
      </c>
      <c r="G100" s="3" t="s">
        <v>211</v>
      </c>
      <c r="H100" s="37">
        <v>4331</v>
      </c>
      <c r="I100" s="37">
        <v>4468</v>
      </c>
      <c r="J100" s="37">
        <v>4245</v>
      </c>
      <c r="K100" s="38">
        <v>4168</v>
      </c>
    </row>
    <row r="101" spans="2:11" ht="13.5">
      <c r="B101" s="3" t="str">
        <f t="shared" si="4"/>
        <v>2022-23</v>
      </c>
      <c r="C101" s="3" t="str">
        <f t="shared" si="5"/>
        <v>April </v>
      </c>
      <c r="D101" s="23" t="s">
        <v>106</v>
      </c>
      <c r="E101" s="3" t="s">
        <v>240</v>
      </c>
      <c r="F101" s="23" t="s">
        <v>18</v>
      </c>
      <c r="G101" s="3" t="s">
        <v>212</v>
      </c>
      <c r="H101" s="37">
        <v>2956</v>
      </c>
      <c r="I101" s="37">
        <v>2938</v>
      </c>
      <c r="J101" s="37">
        <v>2852</v>
      </c>
      <c r="K101" s="38">
        <v>2820</v>
      </c>
    </row>
    <row r="102" spans="2:11" ht="13.5">
      <c r="B102" s="3" t="str">
        <f t="shared" si="4"/>
        <v>2022-23</v>
      </c>
      <c r="C102" s="3" t="str">
        <f t="shared" si="5"/>
        <v>April </v>
      </c>
      <c r="D102" s="23" t="s">
        <v>106</v>
      </c>
      <c r="E102" s="3" t="s">
        <v>240</v>
      </c>
      <c r="F102" s="23" t="s">
        <v>19</v>
      </c>
      <c r="G102" s="3" t="s">
        <v>213</v>
      </c>
      <c r="H102" s="37">
        <v>5553</v>
      </c>
      <c r="I102" s="37">
        <v>6006</v>
      </c>
      <c r="J102" s="37">
        <v>5505</v>
      </c>
      <c r="K102" s="38">
        <v>5799</v>
      </c>
    </row>
    <row r="103" spans="2:11" ht="13.5">
      <c r="B103" s="3" t="str">
        <f t="shared" si="4"/>
        <v>2022-23</v>
      </c>
      <c r="C103" s="3" t="str">
        <f t="shared" si="5"/>
        <v>April </v>
      </c>
      <c r="D103" s="23" t="s">
        <v>106</v>
      </c>
      <c r="E103" s="3" t="s">
        <v>240</v>
      </c>
      <c r="F103" s="23" t="s">
        <v>31</v>
      </c>
      <c r="G103" s="3" t="s">
        <v>214</v>
      </c>
      <c r="H103" s="37">
        <v>4936</v>
      </c>
      <c r="I103" s="37">
        <v>4250</v>
      </c>
      <c r="J103" s="37">
        <v>4914</v>
      </c>
      <c r="K103" s="38">
        <v>3058</v>
      </c>
    </row>
    <row r="104" spans="2:11" ht="13.5">
      <c r="B104" s="3" t="str">
        <f t="shared" si="4"/>
        <v>2022-23</v>
      </c>
      <c r="C104" s="3" t="str">
        <f t="shared" si="5"/>
        <v>April </v>
      </c>
      <c r="D104" s="23" t="s">
        <v>106</v>
      </c>
      <c r="E104" s="3" t="s">
        <v>240</v>
      </c>
      <c r="F104" s="23" t="s">
        <v>44</v>
      </c>
      <c r="G104" s="3" t="s">
        <v>215</v>
      </c>
      <c r="H104" s="37">
        <v>4611</v>
      </c>
      <c r="I104" s="37">
        <v>2381</v>
      </c>
      <c r="J104" s="37">
        <v>4386</v>
      </c>
      <c r="K104" s="38">
        <v>2353</v>
      </c>
    </row>
    <row r="105" spans="2:11" ht="13.5">
      <c r="B105" s="3" t="str">
        <f t="shared" si="4"/>
        <v>2022-23</v>
      </c>
      <c r="C105" s="3" t="str">
        <f t="shared" si="5"/>
        <v>April </v>
      </c>
      <c r="D105" s="23" t="s">
        <v>106</v>
      </c>
      <c r="E105" s="3" t="s">
        <v>240</v>
      </c>
      <c r="F105" s="23" t="s">
        <v>45</v>
      </c>
      <c r="G105" s="3" t="s">
        <v>216</v>
      </c>
      <c r="H105" s="37">
        <v>2009</v>
      </c>
      <c r="I105" s="37">
        <v>1767</v>
      </c>
      <c r="J105" s="37">
        <v>2004</v>
      </c>
      <c r="K105" s="38">
        <v>1609</v>
      </c>
    </row>
    <row r="106" spans="2:11" ht="13.5">
      <c r="B106" s="3" t="str">
        <f t="shared" si="4"/>
        <v>2022-23</v>
      </c>
      <c r="C106" s="3" t="str">
        <f t="shared" si="5"/>
        <v>April </v>
      </c>
      <c r="D106" s="23" t="s">
        <v>106</v>
      </c>
      <c r="E106" s="3" t="s">
        <v>240</v>
      </c>
      <c r="F106" s="23" t="s">
        <v>46</v>
      </c>
      <c r="G106" s="3" t="s">
        <v>217</v>
      </c>
      <c r="H106" s="37">
        <v>2653</v>
      </c>
      <c r="I106" s="37">
        <v>1123</v>
      </c>
      <c r="J106" s="37">
        <v>2593</v>
      </c>
      <c r="K106" s="38">
        <v>1072</v>
      </c>
    </row>
    <row r="107" spans="2:11" ht="13.5">
      <c r="B107" s="3" t="str">
        <f t="shared" si="4"/>
        <v>2022-23</v>
      </c>
      <c r="C107" s="3" t="str">
        <f t="shared" si="5"/>
        <v>April </v>
      </c>
      <c r="D107" s="23" t="s">
        <v>106</v>
      </c>
      <c r="E107" s="3" t="s">
        <v>240</v>
      </c>
      <c r="F107" s="23" t="s">
        <v>47</v>
      </c>
      <c r="G107" s="3" t="s">
        <v>218</v>
      </c>
      <c r="H107" s="37">
        <v>5209</v>
      </c>
      <c r="I107" s="37">
        <v>4153</v>
      </c>
      <c r="J107" s="37">
        <v>5202</v>
      </c>
      <c r="K107" s="38">
        <v>3841</v>
      </c>
    </row>
    <row r="108" spans="2:11" ht="13.5">
      <c r="B108" s="3" t="str">
        <f t="shared" si="4"/>
        <v>2022-23</v>
      </c>
      <c r="C108" s="3" t="str">
        <f t="shared" si="5"/>
        <v>April </v>
      </c>
      <c r="D108" s="23" t="s">
        <v>106</v>
      </c>
      <c r="E108" s="3" t="s">
        <v>240</v>
      </c>
      <c r="F108" s="23" t="s">
        <v>48</v>
      </c>
      <c r="G108" s="3" t="s">
        <v>219</v>
      </c>
      <c r="H108" s="37">
        <v>4956</v>
      </c>
      <c r="I108" s="37">
        <v>2879</v>
      </c>
      <c r="J108" s="37">
        <v>4851</v>
      </c>
      <c r="K108" s="38">
        <v>2828</v>
      </c>
    </row>
    <row r="109" spans="2:11" ht="13.5">
      <c r="B109" s="3" t="str">
        <f t="shared" si="4"/>
        <v>2022-23</v>
      </c>
      <c r="C109" s="3" t="str">
        <f t="shared" si="5"/>
        <v>April </v>
      </c>
      <c r="D109" s="23" t="s">
        <v>106</v>
      </c>
      <c r="E109" s="3" t="s">
        <v>240</v>
      </c>
      <c r="F109" s="23" t="s">
        <v>49</v>
      </c>
      <c r="G109" s="3" t="s">
        <v>220</v>
      </c>
      <c r="H109" s="37">
        <v>3829</v>
      </c>
      <c r="I109" s="37">
        <v>1795</v>
      </c>
      <c r="J109" s="37">
        <v>3827</v>
      </c>
      <c r="K109" s="38">
        <v>1783</v>
      </c>
    </row>
    <row r="110" spans="2:11" ht="13.5">
      <c r="B110" s="3" t="str">
        <f t="shared" si="4"/>
        <v>2022-23</v>
      </c>
      <c r="C110" s="3" t="str">
        <f t="shared" si="5"/>
        <v>April </v>
      </c>
      <c r="D110" s="23" t="s">
        <v>106</v>
      </c>
      <c r="E110" s="3" t="s">
        <v>240</v>
      </c>
      <c r="F110" s="23" t="s">
        <v>50</v>
      </c>
      <c r="G110" s="3" t="s">
        <v>221</v>
      </c>
      <c r="H110" s="37">
        <v>2539</v>
      </c>
      <c r="I110" s="37">
        <v>2923</v>
      </c>
      <c r="J110" s="37">
        <v>2375</v>
      </c>
      <c r="K110" s="38">
        <v>2859</v>
      </c>
    </row>
    <row r="111" spans="2:11" ht="13.5">
      <c r="B111" s="3" t="str">
        <f t="shared" si="4"/>
        <v>2022-23</v>
      </c>
      <c r="C111" s="3" t="str">
        <f t="shared" si="5"/>
        <v>April </v>
      </c>
      <c r="D111" s="23" t="s">
        <v>106</v>
      </c>
      <c r="E111" s="3" t="s">
        <v>240</v>
      </c>
      <c r="F111" s="23" t="s">
        <v>51</v>
      </c>
      <c r="G111" s="3" t="s">
        <v>222</v>
      </c>
      <c r="H111" s="37">
        <v>3043</v>
      </c>
      <c r="I111" s="37">
        <v>2904</v>
      </c>
      <c r="J111" s="37">
        <v>2929</v>
      </c>
      <c r="K111" s="38">
        <v>2887</v>
      </c>
    </row>
    <row r="112" spans="2:11" ht="13.5">
      <c r="B112" s="3" t="str">
        <f t="shared" si="4"/>
        <v>2022-23</v>
      </c>
      <c r="C112" s="3" t="str">
        <f t="shared" si="5"/>
        <v>April </v>
      </c>
      <c r="D112" s="23" t="s">
        <v>106</v>
      </c>
      <c r="E112" s="3" t="s">
        <v>240</v>
      </c>
      <c r="F112" s="23" t="s">
        <v>52</v>
      </c>
      <c r="G112" s="3" t="s">
        <v>223</v>
      </c>
      <c r="H112" s="37">
        <v>4392</v>
      </c>
      <c r="I112" s="37">
        <v>3935</v>
      </c>
      <c r="J112" s="37">
        <v>4373</v>
      </c>
      <c r="K112" s="38">
        <v>3571</v>
      </c>
    </row>
    <row r="113" spans="2:11" ht="13.5">
      <c r="B113" s="3" t="str">
        <f aca="true" t="shared" si="6" ref="B113:B123">$B$15</f>
        <v>2022-23</v>
      </c>
      <c r="C113" s="3" t="str">
        <f aca="true" t="shared" si="7" ref="C113:C123">$C$15</f>
        <v>April </v>
      </c>
      <c r="D113" s="23" t="s">
        <v>106</v>
      </c>
      <c r="E113" s="3" t="s">
        <v>240</v>
      </c>
      <c r="F113" s="23" t="s">
        <v>53</v>
      </c>
      <c r="G113" s="3" t="s">
        <v>224</v>
      </c>
      <c r="H113" s="37">
        <v>7880</v>
      </c>
      <c r="I113" s="37">
        <v>8189</v>
      </c>
      <c r="J113" s="37">
        <v>7873</v>
      </c>
      <c r="K113" s="38">
        <v>7159</v>
      </c>
    </row>
    <row r="114" spans="2:11" ht="13.5">
      <c r="B114" s="3" t="str">
        <f t="shared" si="6"/>
        <v>2022-23</v>
      </c>
      <c r="C114" s="3" t="str">
        <f t="shared" si="7"/>
        <v>April </v>
      </c>
      <c r="D114" s="23" t="s">
        <v>106</v>
      </c>
      <c r="E114" s="3" t="s">
        <v>240</v>
      </c>
      <c r="F114" s="23" t="s">
        <v>54</v>
      </c>
      <c r="G114" s="3" t="s">
        <v>225</v>
      </c>
      <c r="H114" s="37">
        <v>5357</v>
      </c>
      <c r="I114" s="37">
        <v>4922</v>
      </c>
      <c r="J114" s="37">
        <v>5308</v>
      </c>
      <c r="K114" s="38">
        <v>4447</v>
      </c>
    </row>
    <row r="115" spans="2:11" ht="13.5">
      <c r="B115" s="3" t="str">
        <f t="shared" si="6"/>
        <v>2022-23</v>
      </c>
      <c r="C115" s="3" t="str">
        <f t="shared" si="7"/>
        <v>April </v>
      </c>
      <c r="D115" s="23" t="s">
        <v>106</v>
      </c>
      <c r="E115" s="3" t="s">
        <v>240</v>
      </c>
      <c r="F115" s="23" t="s">
        <v>55</v>
      </c>
      <c r="G115" s="3" t="s">
        <v>226</v>
      </c>
      <c r="H115" s="37">
        <v>6429</v>
      </c>
      <c r="I115" s="37">
        <v>5559</v>
      </c>
      <c r="J115" s="37">
        <v>5623</v>
      </c>
      <c r="K115" s="38">
        <v>3935</v>
      </c>
    </row>
    <row r="116" spans="2:11" ht="13.5">
      <c r="B116" s="3" t="str">
        <f t="shared" si="6"/>
        <v>2022-23</v>
      </c>
      <c r="C116" s="3" t="str">
        <f t="shared" si="7"/>
        <v>April </v>
      </c>
      <c r="D116" s="23" t="s">
        <v>106</v>
      </c>
      <c r="E116" s="3" t="s">
        <v>240</v>
      </c>
      <c r="F116" s="23" t="s">
        <v>89</v>
      </c>
      <c r="G116" s="3" t="s">
        <v>227</v>
      </c>
      <c r="H116" s="37">
        <v>9584</v>
      </c>
      <c r="I116" s="37">
        <v>5904</v>
      </c>
      <c r="J116" s="37">
        <v>8583</v>
      </c>
      <c r="K116" s="38">
        <v>5777</v>
      </c>
    </row>
    <row r="117" spans="2:11" ht="13.5">
      <c r="B117" s="3" t="str">
        <f t="shared" si="6"/>
        <v>2022-23</v>
      </c>
      <c r="C117" s="3" t="str">
        <f t="shared" si="7"/>
        <v>April </v>
      </c>
      <c r="D117" s="23" t="s">
        <v>106</v>
      </c>
      <c r="E117" s="3" t="s">
        <v>240</v>
      </c>
      <c r="F117" s="23" t="s">
        <v>96</v>
      </c>
      <c r="G117" s="3" t="s">
        <v>228</v>
      </c>
      <c r="H117" s="37">
        <v>14251</v>
      </c>
      <c r="I117" s="37">
        <v>9742</v>
      </c>
      <c r="J117" s="37">
        <v>14158</v>
      </c>
      <c r="K117" s="38">
        <v>8699</v>
      </c>
    </row>
    <row r="118" spans="2:11" ht="13.5">
      <c r="B118" s="3" t="str">
        <f t="shared" si="6"/>
        <v>2022-23</v>
      </c>
      <c r="C118" s="3" t="str">
        <f t="shared" si="7"/>
        <v>April </v>
      </c>
      <c r="D118" s="23" t="s">
        <v>106</v>
      </c>
      <c r="E118" s="3" t="s">
        <v>240</v>
      </c>
      <c r="F118" s="23" t="s">
        <v>123</v>
      </c>
      <c r="G118" s="3" t="s">
        <v>229</v>
      </c>
      <c r="H118" s="37">
        <v>9092</v>
      </c>
      <c r="I118" s="37">
        <v>8055</v>
      </c>
      <c r="J118" s="37">
        <v>8767</v>
      </c>
      <c r="K118" s="38">
        <v>7576</v>
      </c>
    </row>
    <row r="119" spans="2:11" ht="13.5">
      <c r="B119" s="3" t="str">
        <f t="shared" si="6"/>
        <v>2022-23</v>
      </c>
      <c r="C119" s="3" t="str">
        <f t="shared" si="7"/>
        <v>April </v>
      </c>
      <c r="D119" s="23" t="s">
        <v>106</v>
      </c>
      <c r="E119" s="3" t="s">
        <v>240</v>
      </c>
      <c r="F119" s="23" t="s">
        <v>124</v>
      </c>
      <c r="G119" s="3" t="s">
        <v>230</v>
      </c>
      <c r="H119" s="37">
        <v>9474</v>
      </c>
      <c r="I119" s="37">
        <v>7515</v>
      </c>
      <c r="J119" s="37">
        <v>9212</v>
      </c>
      <c r="K119" s="38">
        <v>6830</v>
      </c>
    </row>
    <row r="120" spans="2:11" ht="13.5">
      <c r="B120" s="3" t="str">
        <f t="shared" si="6"/>
        <v>2022-23</v>
      </c>
      <c r="C120" s="3" t="str">
        <f t="shared" si="7"/>
        <v>April </v>
      </c>
      <c r="D120" s="23" t="s">
        <v>106</v>
      </c>
      <c r="E120" s="3" t="s">
        <v>240</v>
      </c>
      <c r="F120" s="23" t="s">
        <v>125</v>
      </c>
      <c r="G120" s="3" t="s">
        <v>231</v>
      </c>
      <c r="H120" s="37">
        <v>7563</v>
      </c>
      <c r="I120" s="37">
        <v>5447</v>
      </c>
      <c r="J120" s="37">
        <v>7421</v>
      </c>
      <c r="K120" s="38">
        <v>5311</v>
      </c>
    </row>
    <row r="121" spans="2:11" ht="13.5">
      <c r="B121" s="3" t="str">
        <f t="shared" si="6"/>
        <v>2022-23</v>
      </c>
      <c r="C121" s="3" t="str">
        <f t="shared" si="7"/>
        <v>April </v>
      </c>
      <c r="D121" s="23" t="s">
        <v>106</v>
      </c>
      <c r="E121" s="3" t="s">
        <v>240</v>
      </c>
      <c r="F121" s="23" t="s">
        <v>126</v>
      </c>
      <c r="G121" s="3" t="s">
        <v>232</v>
      </c>
      <c r="H121" s="37">
        <v>11812</v>
      </c>
      <c r="I121" s="37">
        <v>6316</v>
      </c>
      <c r="J121" s="37">
        <v>11505</v>
      </c>
      <c r="K121" s="38">
        <v>6135</v>
      </c>
    </row>
    <row r="122" spans="2:11" ht="13.5">
      <c r="B122" s="3" t="str">
        <f t="shared" si="6"/>
        <v>2022-23</v>
      </c>
      <c r="C122" s="3" t="str">
        <f t="shared" si="7"/>
        <v>April </v>
      </c>
      <c r="D122" s="23" t="s">
        <v>106</v>
      </c>
      <c r="E122" s="3" t="s">
        <v>240</v>
      </c>
      <c r="F122" s="23" t="s">
        <v>83</v>
      </c>
      <c r="G122" s="3" t="s">
        <v>233</v>
      </c>
      <c r="H122" s="37">
        <v>3424</v>
      </c>
      <c r="I122" s="37">
        <v>3149</v>
      </c>
      <c r="J122" s="37">
        <v>3153</v>
      </c>
      <c r="K122" s="38">
        <v>3001</v>
      </c>
    </row>
    <row r="123" spans="2:11" ht="13.5">
      <c r="B123" s="10" t="str">
        <f t="shared" si="6"/>
        <v>2022-23</v>
      </c>
      <c r="C123" s="10" t="str">
        <f t="shared" si="7"/>
        <v>April </v>
      </c>
      <c r="D123" s="24" t="s">
        <v>106</v>
      </c>
      <c r="E123" s="10" t="s">
        <v>240</v>
      </c>
      <c r="F123" s="24" t="s">
        <v>257</v>
      </c>
      <c r="G123" s="10" t="s">
        <v>258</v>
      </c>
      <c r="H123" s="39">
        <v>5595</v>
      </c>
      <c r="I123" s="39">
        <v>2844</v>
      </c>
      <c r="J123" s="39">
        <v>5106</v>
      </c>
      <c r="K123" s="40">
        <v>2665</v>
      </c>
    </row>
    <row r="124" spans="2:11" ht="13.5">
      <c r="B124" s="18"/>
      <c r="C124" s="18"/>
      <c r="D124" s="18"/>
      <c r="E124" s="18"/>
      <c r="F124" s="18"/>
      <c r="G124" s="18"/>
      <c r="H124" s="18"/>
      <c r="I124" s="18"/>
      <c r="J124" s="18"/>
      <c r="K124" s="18"/>
    </row>
    <row r="125" spans="2:7" ht="13.5">
      <c r="B125" s="47" t="s">
        <v>131</v>
      </c>
      <c r="C125" s="48"/>
      <c r="D125" s="48"/>
      <c r="E125" s="48"/>
      <c r="F125" s="48"/>
      <c r="G125" s="48"/>
    </row>
    <row r="126" spans="2:7" ht="27" customHeight="1">
      <c r="B126" s="49" t="s">
        <v>132</v>
      </c>
      <c r="C126" s="48"/>
      <c r="D126" s="48"/>
      <c r="E126" s="48"/>
      <c r="F126" s="48"/>
      <c r="G126" s="48"/>
    </row>
  </sheetData>
  <sheetProtection/>
  <mergeCells count="3">
    <mergeCell ref="B13:D13"/>
    <mergeCell ref="B125:G125"/>
    <mergeCell ref="B126:G126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7"/>
  <sheetViews>
    <sheetView showGridLines="0" zoomScale="75" zoomScaleNormal="75" zoomScalePageLayoutView="0" workbookViewId="0" topLeftCell="A1">
      <pane ySplit="16" topLeftCell="A1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28125" style="4" customWidth="1"/>
    <col min="2" max="2" width="12.00390625" style="4" customWidth="1"/>
    <col min="3" max="3" width="14.57421875" style="4" customWidth="1"/>
    <col min="4" max="4" width="8.7109375" style="4" customWidth="1"/>
    <col min="5" max="5" width="58.28125" style="4" customWidth="1"/>
    <col min="6" max="9" width="23.28125" style="4" customWidth="1"/>
    <col min="10" max="10" width="9.140625" style="4" customWidth="1"/>
    <col min="11" max="11" width="10.421875" style="4" bestFit="1" customWidth="1"/>
    <col min="12" max="16384" width="9.140625" style="4" customWidth="1"/>
  </cols>
  <sheetData>
    <row r="1" s="5" customFormat="1" ht="13.5" customHeight="1"/>
    <row r="2" spans="1:3" ht="19.5" customHeight="1">
      <c r="A2" s="7"/>
      <c r="B2" s="6" t="s">
        <v>0</v>
      </c>
      <c r="C2" s="8" t="s">
        <v>127</v>
      </c>
    </row>
    <row r="3" spans="1:5" ht="13.5" customHeight="1">
      <c r="A3" s="7"/>
      <c r="B3" s="6" t="s">
        <v>13</v>
      </c>
      <c r="C3" s="7" t="s">
        <v>133</v>
      </c>
      <c r="D3" s="30"/>
      <c r="E3" s="30"/>
    </row>
    <row r="4" spans="1:5" ht="19.5" customHeight="1">
      <c r="A4" s="7"/>
      <c r="B4" s="6"/>
      <c r="C4" s="7"/>
      <c r="D4" s="31"/>
      <c r="E4" s="31"/>
    </row>
    <row r="5" spans="1:5" ht="19.5" customHeight="1">
      <c r="A5" s="7"/>
      <c r="B5" s="32" t="s">
        <v>1</v>
      </c>
      <c r="C5" s="34" t="s">
        <v>259</v>
      </c>
      <c r="D5" s="8"/>
      <c r="E5" s="8"/>
    </row>
    <row r="6" spans="1:3" ht="13.5" customHeight="1">
      <c r="A6" s="7"/>
      <c r="B6" s="6" t="s">
        <v>2</v>
      </c>
      <c r="C6" s="11" t="s">
        <v>128</v>
      </c>
    </row>
    <row r="7" spans="1:3" ht="13.5">
      <c r="A7" s="7"/>
      <c r="B7" s="6" t="s">
        <v>5</v>
      </c>
      <c r="C7" s="11" t="s">
        <v>15</v>
      </c>
    </row>
    <row r="8" spans="1:3" ht="13.5">
      <c r="A8" s="7"/>
      <c r="B8" s="6" t="s">
        <v>3</v>
      </c>
      <c r="C8" s="11" t="s">
        <v>263</v>
      </c>
    </row>
    <row r="9" spans="1:4" ht="13.5">
      <c r="A9" s="7"/>
      <c r="B9" s="6" t="s">
        <v>4</v>
      </c>
      <c r="C9" s="7" t="s">
        <v>261</v>
      </c>
      <c r="D9" s="7"/>
    </row>
    <row r="10" spans="1:4" ht="13.5" customHeight="1">
      <c r="A10" s="7"/>
      <c r="B10" s="6" t="s">
        <v>6</v>
      </c>
      <c r="C10" s="7" t="s">
        <v>88</v>
      </c>
      <c r="D10" s="7"/>
    </row>
    <row r="11" spans="1:3" ht="13.5">
      <c r="A11" s="7"/>
      <c r="B11" s="6" t="s">
        <v>7</v>
      </c>
      <c r="C11" s="7" t="s">
        <v>95</v>
      </c>
    </row>
    <row r="12" spans="1:3" ht="13.5">
      <c r="A12" s="7"/>
      <c r="B12" s="6"/>
      <c r="C12" s="7"/>
    </row>
    <row r="13" spans="2:9" ht="19.5" customHeight="1">
      <c r="B13" s="46" t="s">
        <v>14</v>
      </c>
      <c r="C13" s="46"/>
      <c r="D13" s="46"/>
      <c r="F13" s="17"/>
      <c r="G13" s="17"/>
      <c r="H13" s="17"/>
      <c r="I13" s="17"/>
    </row>
    <row r="14" spans="2:9" s="20" customFormat="1" ht="27" customHeight="1">
      <c r="B14" s="19" t="s">
        <v>11</v>
      </c>
      <c r="C14" s="19" t="s">
        <v>9</v>
      </c>
      <c r="D14" s="19" t="s">
        <v>91</v>
      </c>
      <c r="E14" s="19" t="s">
        <v>92</v>
      </c>
      <c r="F14" s="19" t="s">
        <v>134</v>
      </c>
      <c r="G14" s="33" t="s">
        <v>135</v>
      </c>
      <c r="H14" s="19" t="s">
        <v>129</v>
      </c>
      <c r="I14" s="19" t="s">
        <v>130</v>
      </c>
    </row>
    <row r="15" spans="2:11" ht="13.5">
      <c r="B15" s="25" t="s">
        <v>260</v>
      </c>
      <c r="C15" s="27" t="s">
        <v>262</v>
      </c>
      <c r="D15" s="25"/>
      <c r="E15" s="26" t="s">
        <v>12</v>
      </c>
      <c r="F15" s="28">
        <f>SUM(F17:F24)</f>
        <v>934269</v>
      </c>
      <c r="G15" s="28">
        <f>SUM(G17:G24)</f>
        <v>752311</v>
      </c>
      <c r="H15" s="28">
        <f>SUM(H17:H24)</f>
        <v>898999</v>
      </c>
      <c r="I15" s="28">
        <f>SUM(I17:I24)</f>
        <v>682240</v>
      </c>
      <c r="K15" s="44"/>
    </row>
    <row r="16" spans="2:11" ht="13.5">
      <c r="B16" s="14"/>
      <c r="C16" s="14"/>
      <c r="D16" s="9"/>
      <c r="E16" s="9"/>
      <c r="F16" s="12"/>
      <c r="G16" s="12"/>
      <c r="H16" s="12"/>
      <c r="I16" s="12"/>
      <c r="K16" s="44"/>
    </row>
    <row r="17" spans="2:9" ht="13.5">
      <c r="B17" s="1" t="str">
        <f aca="true" t="shared" si="0" ref="B17:B23">$B$15</f>
        <v>2022-23</v>
      </c>
      <c r="C17" s="1" t="str">
        <f aca="true" t="shared" si="1" ref="C17:C23">$C$15</f>
        <v>April </v>
      </c>
      <c r="D17" s="21" t="s">
        <v>93</v>
      </c>
      <c r="E17" s="2" t="s">
        <v>136</v>
      </c>
      <c r="F17" s="35">
        <v>36886</v>
      </c>
      <c r="G17" s="35">
        <v>33295</v>
      </c>
      <c r="H17" s="35">
        <v>36641</v>
      </c>
      <c r="I17" s="36">
        <v>32494</v>
      </c>
    </row>
    <row r="18" spans="2:9" ht="13.5">
      <c r="B18" s="3" t="str">
        <f t="shared" si="0"/>
        <v>2022-23</v>
      </c>
      <c r="C18" s="3" t="str">
        <f t="shared" si="1"/>
        <v>April </v>
      </c>
      <c r="D18" s="13" t="s">
        <v>90</v>
      </c>
      <c r="E18" s="2" t="s">
        <v>234</v>
      </c>
      <c r="F18" s="37">
        <v>159126</v>
      </c>
      <c r="G18" s="37">
        <v>134871</v>
      </c>
      <c r="H18" s="37">
        <v>150516</v>
      </c>
      <c r="I18" s="38">
        <v>116642</v>
      </c>
    </row>
    <row r="19" spans="2:9" ht="13.5">
      <c r="B19" s="3" t="str">
        <f t="shared" si="0"/>
        <v>2022-23</v>
      </c>
      <c r="C19" s="3" t="str">
        <f t="shared" si="1"/>
        <v>April </v>
      </c>
      <c r="D19" s="13" t="s">
        <v>98</v>
      </c>
      <c r="E19" s="2" t="s">
        <v>235</v>
      </c>
      <c r="F19" s="37">
        <v>84207</v>
      </c>
      <c r="G19" s="37">
        <v>62437</v>
      </c>
      <c r="H19" s="37">
        <v>82518</v>
      </c>
      <c r="I19" s="38">
        <v>55192</v>
      </c>
    </row>
    <row r="20" spans="2:9" ht="13.5">
      <c r="B20" s="3" t="str">
        <f t="shared" si="0"/>
        <v>2022-23</v>
      </c>
      <c r="C20" s="3" t="str">
        <f t="shared" si="1"/>
        <v>April </v>
      </c>
      <c r="D20" s="13" t="s">
        <v>100</v>
      </c>
      <c r="E20" s="2" t="s">
        <v>236</v>
      </c>
      <c r="F20" s="37">
        <v>145940</v>
      </c>
      <c r="G20" s="37">
        <v>99905</v>
      </c>
      <c r="H20" s="37">
        <v>138501</v>
      </c>
      <c r="I20" s="38">
        <v>89719</v>
      </c>
    </row>
    <row r="21" spans="2:9" ht="13.5">
      <c r="B21" s="3" t="str">
        <f t="shared" si="0"/>
        <v>2022-23</v>
      </c>
      <c r="C21" s="3" t="str">
        <f t="shared" si="1"/>
        <v>April </v>
      </c>
      <c r="D21" s="13" t="s">
        <v>103</v>
      </c>
      <c r="E21" s="2" t="s">
        <v>237</v>
      </c>
      <c r="F21" s="37">
        <v>152868</v>
      </c>
      <c r="G21" s="37">
        <v>132091</v>
      </c>
      <c r="H21" s="37">
        <v>146926</v>
      </c>
      <c r="I21" s="38">
        <v>119962</v>
      </c>
    </row>
    <row r="22" spans="2:9" ht="13.5">
      <c r="B22" s="3" t="str">
        <f t="shared" si="0"/>
        <v>2022-23</v>
      </c>
      <c r="C22" s="3" t="str">
        <f t="shared" si="1"/>
        <v>April </v>
      </c>
      <c r="D22" s="13" t="s">
        <v>104</v>
      </c>
      <c r="E22" s="2" t="s">
        <v>238</v>
      </c>
      <c r="F22" s="37">
        <v>103852</v>
      </c>
      <c r="G22" s="37">
        <v>78215</v>
      </c>
      <c r="H22" s="37">
        <v>100646</v>
      </c>
      <c r="I22" s="38">
        <v>72771</v>
      </c>
    </row>
    <row r="23" spans="2:9" ht="13.5">
      <c r="B23" s="3" t="str">
        <f t="shared" si="0"/>
        <v>2022-23</v>
      </c>
      <c r="C23" s="3" t="str">
        <f t="shared" si="1"/>
        <v>April </v>
      </c>
      <c r="D23" s="13" t="s">
        <v>105</v>
      </c>
      <c r="E23" s="2" t="s">
        <v>239</v>
      </c>
      <c r="F23" s="37">
        <v>109912</v>
      </c>
      <c r="G23" s="37">
        <v>102333</v>
      </c>
      <c r="H23" s="37">
        <v>106486</v>
      </c>
      <c r="I23" s="38">
        <v>95277</v>
      </c>
    </row>
    <row r="24" spans="2:9" ht="13.5">
      <c r="B24" s="10" t="str">
        <f>$B$15</f>
        <v>2022-23</v>
      </c>
      <c r="C24" s="10" t="str">
        <f>$C$15</f>
        <v>April </v>
      </c>
      <c r="D24" s="16" t="s">
        <v>106</v>
      </c>
      <c r="E24" s="15" t="s">
        <v>240</v>
      </c>
      <c r="F24" s="39">
        <v>141478</v>
      </c>
      <c r="G24" s="39">
        <v>109164</v>
      </c>
      <c r="H24" s="39">
        <v>136765</v>
      </c>
      <c r="I24" s="40">
        <v>100183</v>
      </c>
    </row>
    <row r="25" spans="2:9" ht="13.5">
      <c r="B25" s="18"/>
      <c r="C25" s="18"/>
      <c r="D25" s="18"/>
      <c r="E25" s="18"/>
      <c r="F25" s="18"/>
      <c r="G25" s="18"/>
      <c r="H25" s="18"/>
      <c r="I25" s="18"/>
    </row>
    <row r="26" spans="2:9" ht="27" customHeight="1">
      <c r="B26" s="47" t="s">
        <v>131</v>
      </c>
      <c r="C26" s="48"/>
      <c r="D26" s="48"/>
      <c r="E26" s="48"/>
      <c r="F26" s="48"/>
      <c r="G26" s="48"/>
      <c r="H26" s="50"/>
      <c r="I26" s="50"/>
    </row>
    <row r="27" spans="2:9" ht="27" customHeight="1">
      <c r="B27" s="49" t="s">
        <v>132</v>
      </c>
      <c r="C27" s="48"/>
      <c r="D27" s="48"/>
      <c r="E27" s="48"/>
      <c r="F27" s="48"/>
      <c r="G27" s="48"/>
      <c r="H27" s="50"/>
      <c r="I27" s="50"/>
    </row>
  </sheetData>
  <sheetProtection/>
  <mergeCells count="3">
    <mergeCell ref="B27:I27"/>
    <mergeCell ref="B26:I26"/>
    <mergeCell ref="B13:D13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8"/>
  <sheetViews>
    <sheetView showGridLines="0" zoomScale="75" zoomScaleNormal="75" zoomScalePageLayoutView="0" workbookViewId="0" topLeftCell="A1">
      <pane ySplit="12" topLeftCell="A1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28125" style="4" customWidth="1"/>
    <col min="2" max="2" width="12.00390625" style="4" customWidth="1"/>
    <col min="3" max="3" width="14.57421875" style="4" customWidth="1"/>
    <col min="4" max="4" width="8.7109375" style="4" customWidth="1"/>
    <col min="5" max="5" width="58.28125" style="4" customWidth="1"/>
    <col min="6" max="9" width="23.28125" style="4" customWidth="1"/>
    <col min="10" max="16384" width="9.140625" style="4" customWidth="1"/>
  </cols>
  <sheetData>
    <row r="1" s="5" customFormat="1" ht="13.5" customHeight="1"/>
    <row r="2" spans="1:3" ht="19.5" customHeight="1">
      <c r="A2" s="7"/>
      <c r="B2" s="6" t="s">
        <v>0</v>
      </c>
      <c r="C2" s="8" t="s">
        <v>127</v>
      </c>
    </row>
    <row r="3" spans="1:5" ht="13.5" customHeight="1">
      <c r="A3" s="7"/>
      <c r="B3" s="6" t="s">
        <v>13</v>
      </c>
      <c r="C3" s="7" t="s">
        <v>133</v>
      </c>
      <c r="D3" s="30"/>
      <c r="E3" s="30"/>
    </row>
    <row r="4" spans="1:5" ht="19.5" customHeight="1">
      <c r="A4" s="7"/>
      <c r="B4" s="6"/>
      <c r="C4" s="7"/>
      <c r="D4" s="31"/>
      <c r="E4" s="31"/>
    </row>
    <row r="5" spans="1:5" ht="19.5" customHeight="1">
      <c r="A5" s="7"/>
      <c r="B5" s="32" t="s">
        <v>1</v>
      </c>
      <c r="C5" s="34" t="s">
        <v>259</v>
      </c>
      <c r="D5" s="8"/>
      <c r="E5" s="8"/>
    </row>
    <row r="6" spans="1:3" ht="13.5" customHeight="1">
      <c r="A6" s="7"/>
      <c r="B6" s="6" t="s">
        <v>2</v>
      </c>
      <c r="C6" s="11" t="s">
        <v>128</v>
      </c>
    </row>
    <row r="7" spans="1:3" ht="13.5">
      <c r="A7" s="7"/>
      <c r="B7" s="6" t="s">
        <v>5</v>
      </c>
      <c r="C7" s="11" t="s">
        <v>15</v>
      </c>
    </row>
    <row r="8" spans="1:3" ht="13.5">
      <c r="A8" s="7"/>
      <c r="B8" s="6" t="s">
        <v>3</v>
      </c>
      <c r="C8" s="11" t="s">
        <v>263</v>
      </c>
    </row>
    <row r="9" spans="1:4" ht="13.5">
      <c r="A9" s="7"/>
      <c r="B9" s="6" t="s">
        <v>4</v>
      </c>
      <c r="C9" s="7" t="s">
        <v>261</v>
      </c>
      <c r="D9" s="7"/>
    </row>
    <row r="10" spans="1:4" ht="13.5" customHeight="1">
      <c r="A10" s="7"/>
      <c r="B10" s="6" t="s">
        <v>6</v>
      </c>
      <c r="C10" s="7" t="s">
        <v>88</v>
      </c>
      <c r="D10" s="7"/>
    </row>
    <row r="11" spans="1:3" ht="13.5">
      <c r="A11" s="7"/>
      <c r="B11" s="6" t="s">
        <v>7</v>
      </c>
      <c r="C11" s="7" t="s">
        <v>95</v>
      </c>
    </row>
    <row r="12" spans="1:3" ht="13.5">
      <c r="A12" s="7"/>
      <c r="B12" s="6"/>
      <c r="C12" s="7"/>
    </row>
    <row r="14" spans="2:9" ht="15">
      <c r="B14" s="41" t="s">
        <v>16</v>
      </c>
      <c r="C14" s="41"/>
      <c r="D14" s="41"/>
      <c r="E14" s="41"/>
      <c r="F14" s="41"/>
      <c r="G14" s="41"/>
      <c r="H14" s="41"/>
      <c r="I14" s="41"/>
    </row>
    <row r="15" spans="2:9" ht="12.75" customHeight="1">
      <c r="B15" s="20"/>
      <c r="C15" s="43"/>
      <c r="D15" s="43"/>
      <c r="E15" s="43"/>
      <c r="F15" s="43"/>
      <c r="G15" s="43"/>
      <c r="H15" s="42"/>
      <c r="I15" s="42"/>
    </row>
    <row r="18" ht="13.5">
      <c r="B18" s="20"/>
    </row>
  </sheetData>
  <sheetProtection/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Nardine Michaelis</cp:lastModifiedBy>
  <cp:lastPrinted>2013-06-10T20:33:04Z</cp:lastPrinted>
  <dcterms:created xsi:type="dcterms:W3CDTF">2003-08-01T14:12:13Z</dcterms:created>
  <dcterms:modified xsi:type="dcterms:W3CDTF">2023-03-01T11:06:46Z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ip_UnifiedCompliancePolicyUIAction">
    <vt:lpwstr/>
  </property>
  <property fmtid="{D5CDD505-2E9C-101B-9397-08002B2CF9AE}" pid="3" name="Person">
    <vt:lpwstr/>
  </property>
  <property fmtid="{D5CDD505-2E9C-101B-9397-08002B2CF9AE}" pid="4" name="Review Date">
    <vt:lpwstr/>
  </property>
  <property fmtid="{D5CDD505-2E9C-101B-9397-08002B2CF9AE}" pid="5" name="_ip_UnifiedCompliancePolicyProperties">
    <vt:lpwstr/>
  </property>
  <property fmtid="{D5CDD505-2E9C-101B-9397-08002B2CF9AE}" pid="6" name="lcf76f155ced4ddcb4097134ff3c332f">
    <vt:lpwstr/>
  </property>
  <property fmtid="{D5CDD505-2E9C-101B-9397-08002B2CF9AE}" pid="7" name="TaxCatchAll">
    <vt:lpwstr/>
  </property>
</Properties>
</file>