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externalReferences>
    <externalReference r:id="rId6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<sst xmlns="http://schemas.openxmlformats.org/spreadsheetml/2006/main" count="525" uniqueCount="263">
  <si>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</si>
  <si>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</si>
  <si>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</si>
  <si>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</si>
  <si>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</si>
  <si>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</si>
  <si>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</si>
  <si>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</si>
  <si>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</si>
  <si>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</si>
  <si>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</si>
  <si>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</si>
  <si>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</si>
  <si>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</si>
  <si>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</si>
  <si>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</si>
  <si>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</si>
  <si>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</si>
  <si>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</si>
  <si>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</si>
  <si>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</si>
  <si>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</si>
  <si>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</si>
  <si>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</si>
  <si>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</si>
  <si>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</si>
  <si>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</si>
  <si>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</si>
  <si>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</si>
  <si>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</si>
  <si>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</si>
  <si>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</si>
  <si>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</si>
  <si>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</si>
  <si>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</si>
  <si>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</si>
  <si>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</si>
  <si>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</si>
  <si>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</si>
  <si>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</si>
  <si>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</si>
  <si>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</si>
  <si>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</si>
  <si>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</si>
  <si>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</si>
  <si>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</si>
  <si>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</si>
  <si>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</si>
  <si>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</si>
  <si>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</si>
  <si>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</si>
  <si>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</si>
  <si>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</si>
  <si>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</si>
  <si>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</si>
  <si>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</si>
  <si>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</si>
  <si>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</si>
  <si>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</si>
  <si>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</si>
  <si>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</si>
  <si>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</si>
  <si>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</si>
  <si>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</si>
  <si>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</si>
  <si>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</si>
  <si>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</si>
  <si>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</si>
  <si>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</si>
  <si>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</si>
  <si>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</si>
  <si>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</si>
  <si>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</si>
  <si>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</si>
  <si>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</si>
  <si>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</si>
  <si>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</si>
  <si>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</si>
  <si>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</si>
  <si>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</si>
  <si>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</si>
  <si>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</si>
  <si>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</si>
  <si>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</si>
  <si>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</si>
  <si>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</si>
  <si>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</si>
  <si>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</si>
  <si>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</si>
  <si>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</si>
  <si>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</si>
  <si>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</si>
  <si>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</si>
  <si>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</si>
  <si>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</si>
  <si>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</si>
  <si>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</si>
  <si>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</si>
  <si>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</si>
  <si>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</si>
  <si>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</si>
  <si>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</si>
  <si>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</si>
  <si>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</si>
  <si>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</si>
  <si>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</si>
  <si>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</si>
  <si>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</si>
  <si>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</si>
  <si>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</si>
  <si>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</si>
  <si>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</si>
  <si>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</si>
  <si>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</si>
  <si>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</si>
  <si>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</si>
  <si>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</si>
  <si>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</si>
  <si>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</si>
  <si>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</si>
  <si>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</si>
  <si>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</si>
  <si>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</si>
  <si>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</si>
  <si>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</si>
  <si>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</si>
  <si>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</si>
  <si>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</si>
  <si>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</si>
  <si>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</si>
  <si>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</si>
  <si>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</si>
  <si>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</si>
  <si>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</si>
  <si>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</si>
  <si>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</si>
  <si>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</si>
  <si>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</si>
  <si>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</si>
  <si>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</si>
  <si>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</si>
  <si>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</si>
  <si>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</si>
  <si>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</si>
  <si>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</si>
  <si>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</si>
  <si>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</si>
  <si>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</si>
  <si>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</si>
  <si>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</si>
  <si>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</si>
  <si>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</si>
  <si>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</si>
  <si>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</si>
  <si>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</si>
  <si>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</si>
  <si>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</si>
  <si>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</si>
  <si>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</si>
  <si>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</si>
  <si>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</si>
  <si>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</si>
  <si>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</si>
  <si>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</si>
  <si>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</si>
  <si>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</si>
  <si>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</si>
  <si>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</si>
  <si>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</si>
  <si>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</si>
  <si>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</si>
  <si>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</si>
  <si>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</si>
  <si>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</si>
  <si>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</si>
  <si>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</si>
  <si>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</si>
  <si>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</si>
  <si>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</si>
  <si>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</si>
  <si>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</si>
  <si>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</si>
  <si>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</si>
  <si>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</si>
  <si>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</si>
  <si>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</si>
  <si>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</si>
  <si>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</si>
  <si>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</si>
  <si>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</si>
  <si>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</si>
  <si>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</si>
  <si>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</si>
  <si>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</si>
  <si>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</si>
  <si>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</si>
  <si>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</si>
  <si>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</si>
  <si>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</si>
  <si>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</si>
  <si>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</si>
  <si>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</si>
  <si>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</si>
  <si>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</si>
  <si>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</si>
  <si>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</si>
  <si>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</si>
  <si>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</si>
  <si>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</si>
  <si>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</si>
  <si>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</si>
  <si>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</si>
  <si>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</si>
  <si>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</si>
  <si>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</si>
  <si>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</si>
  <si>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</si>
  <si>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</si>
  <si>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</si>
  <si>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</si>
  <si>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</si>
  <si>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</si>
  <si>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</si>
  <si>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</si>
  <si>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</si>
  <si>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</si>
  <si>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</si>
  <si>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</si>
  <si>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</si>
  <si>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</si>
  <si>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</si>
  <si>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</si>
  <si>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</si>
  <si>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</si>
  <si>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</si>
  <si>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</si>
  <si>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</si>
  <si>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</si>
  <si>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</si>
  <si>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</si>
  <si>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</si>
  <si>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2021-22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</si>
  <si>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</si>
  <si>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</si>
  <si>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</si>
  <si>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</si>
  <si>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</si>
  <si>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</si>
  <si>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</si>
  <si>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</si>
  <si>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</si>
  <si>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</si>
  <si>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</si>
  <si>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</si>
  <si>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</si>
  <si>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</si>
  <si>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</si>
  <si>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</si>
  <si>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</si>
  <si>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</si>
  <si>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13th April 2023</t>
  </si>
  <si>
    <t>February 2022</t>
  </si>
  <si>
    <t>February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</si>
</sst>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sites/CFO/ofp/pat/Restricted%20document/UEC%20&amp;%20AP/Referrals/MRR/Monthly%202021_22/11%20Feb/Webfiles/MRR_Comm%20Web%20file%20February%2022%20ELE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issioner"/>
      <sheetName val="Region"/>
      <sheetName val="Notes"/>
    </sheetNames>
    <sheetDataSet>
      <sheetData sheetId="0">
        <row r="8">
          <cell r="C8" t="str">
            <v>14th April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261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128</v>
      </c>
      <c r="F6" s="29"/>
    </row>
    <row r="7" spans="1:6" ht="13.5">
      <c r="A7" s="7"/>
      <c r="B7" s="6" t="s">
        <v>5</v>
      </c>
      <c r="C7" s="11" t="s">
        <v>15</v>
      </c>
      <c r="F7" s="29"/>
    </row>
    <row r="8" spans="1:6" ht="13.5">
      <c r="A8" s="7"/>
      <c r="B8" s="6" t="s">
        <v>3</v>
      </c>
      <c r="C8" s="49" t="str">
        <f>'[1]Commissioner'!C8</f>
        <v>14th April 2022</v>
      </c>
      <c r="F8" s="29"/>
    </row>
    <row r="9" spans="1:6" ht="13.5">
      <c r="A9" s="7"/>
      <c r="B9" s="6" t="s">
        <v>4</v>
      </c>
      <c r="C9" s="11" t="s">
        <v>260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3.5">
      <c r="A11" s="7"/>
      <c r="B11" s="6" t="s">
        <v>7</v>
      </c>
      <c r="C11" s="7" t="s">
        <v>95</v>
      </c>
      <c r="F11" s="29"/>
    </row>
    <row r="12" spans="1:6" ht="13.5">
      <c r="A12" s="7"/>
      <c r="B12" s="6"/>
      <c r="C12" s="7"/>
      <c r="F12" s="29"/>
    </row>
    <row r="13" spans="2:11" ht="19.5" customHeight="1">
      <c r="B13" s="44" t="s">
        <v>14</v>
      </c>
      <c r="C13" s="44"/>
      <c r="D13" s="44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134</v>
      </c>
      <c r="I14" s="33" t="s">
        <v>135</v>
      </c>
      <c r="J14" s="19" t="s">
        <v>129</v>
      </c>
      <c r="K14" s="19" t="s">
        <v>130</v>
      </c>
    </row>
    <row r="15" spans="2:11" ht="13.5">
      <c r="B15" s="25" t="s">
        <v>241</v>
      </c>
      <c r="C15" s="27" t="str">
        <f>LEFT(C5,FIND(" ",C5))</f>
        <v>February </v>
      </c>
      <c r="D15" s="25"/>
      <c r="E15" s="25"/>
      <c r="F15" s="25"/>
      <c r="G15" s="25" t="s">
        <v>12</v>
      </c>
      <c r="H15" s="28">
        <f>SUM(H17:H200)</f>
        <v>983924</v>
      </c>
      <c r="I15" s="28">
        <f>SUM(I17:I200)</f>
        <v>754088</v>
      </c>
      <c r="J15" s="28">
        <f>SUM(J17:J200)</f>
        <v>944521</v>
      </c>
      <c r="K15" s="28">
        <f>SUM(K17:K200)</f>
        <v>681761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 aca="true" t="shared" si="0" ref="B17:B48">$B$15</f>
        <v>2021-22</v>
      </c>
      <c r="C17" s="1" t="str">
        <f aca="true" t="shared" si="1" ref="C17:C48">$C$15</f>
        <v>February </v>
      </c>
      <c r="D17" s="22" t="s">
        <v>93</v>
      </c>
      <c r="E17" s="1" t="s">
        <v>136</v>
      </c>
      <c r="F17" s="22" t="s">
        <v>87</v>
      </c>
      <c r="G17" s="3" t="s">
        <v>136</v>
      </c>
      <c r="H17" s="35">
        <v>37731</v>
      </c>
      <c r="I17" s="35">
        <v>32962</v>
      </c>
      <c r="J17" s="35">
        <v>37473</v>
      </c>
      <c r="K17" s="36">
        <v>32240</v>
      </c>
    </row>
    <row r="18" spans="2:11" ht="13.5">
      <c r="B18" s="3" t="str">
        <f t="shared" si="0"/>
        <v>2021-22</v>
      </c>
      <c r="C18" s="3" t="str">
        <f t="shared" si="1"/>
        <v>February </v>
      </c>
      <c r="D18" s="23" t="s">
        <v>90</v>
      </c>
      <c r="E18" s="3" t="s">
        <v>234</v>
      </c>
      <c r="F18" s="23" t="s">
        <v>109</v>
      </c>
      <c r="G18" s="3" t="s">
        <v>137</v>
      </c>
      <c r="H18" s="37">
        <v>29840</v>
      </c>
      <c r="I18" s="37">
        <v>25496</v>
      </c>
      <c r="J18" s="37">
        <v>27420</v>
      </c>
      <c r="K18" s="38">
        <v>21319</v>
      </c>
    </row>
    <row r="19" spans="2:11" ht="13.5">
      <c r="B19" s="3" t="str">
        <f t="shared" si="0"/>
        <v>2021-22</v>
      </c>
      <c r="C19" s="3" t="str">
        <f t="shared" si="1"/>
        <v>February </v>
      </c>
      <c r="D19" s="23" t="s">
        <v>90</v>
      </c>
      <c r="E19" s="3" t="s">
        <v>234</v>
      </c>
      <c r="F19" s="23" t="s">
        <v>110</v>
      </c>
      <c r="G19" s="3" t="s">
        <v>138</v>
      </c>
      <c r="H19" s="37">
        <v>34147</v>
      </c>
      <c r="I19" s="37">
        <v>25187</v>
      </c>
      <c r="J19" s="37">
        <v>33697</v>
      </c>
      <c r="K19" s="38">
        <v>23118</v>
      </c>
    </row>
    <row r="20" spans="2:11" ht="13.5">
      <c r="B20" s="3" t="str">
        <f t="shared" si="0"/>
        <v>2021-22</v>
      </c>
      <c r="C20" s="3" t="str">
        <f t="shared" si="1"/>
        <v>February </v>
      </c>
      <c r="D20" s="23" t="s">
        <v>90</v>
      </c>
      <c r="E20" s="3" t="s">
        <v>234</v>
      </c>
      <c r="F20" s="23" t="s">
        <v>111</v>
      </c>
      <c r="G20" s="3" t="s">
        <v>139</v>
      </c>
      <c r="H20" s="37">
        <v>26347</v>
      </c>
      <c r="I20" s="37">
        <v>27179</v>
      </c>
      <c r="J20" s="37">
        <v>24740</v>
      </c>
      <c r="K20" s="38">
        <v>23194</v>
      </c>
    </row>
    <row r="21" spans="2:11" ht="13.5">
      <c r="B21" s="3" t="str">
        <f t="shared" si="0"/>
        <v>2021-22</v>
      </c>
      <c r="C21" s="3" t="str">
        <f t="shared" si="1"/>
        <v>February </v>
      </c>
      <c r="D21" s="23" t="s">
        <v>90</v>
      </c>
      <c r="E21" s="3" t="s">
        <v>234</v>
      </c>
      <c r="F21" s="23" t="s">
        <v>242</v>
      </c>
      <c r="G21" s="3" t="s">
        <v>243</v>
      </c>
      <c r="H21" s="37">
        <v>37767</v>
      </c>
      <c r="I21" s="37">
        <v>24427</v>
      </c>
      <c r="J21" s="37">
        <v>33926</v>
      </c>
      <c r="K21" s="38">
        <v>17360</v>
      </c>
    </row>
    <row r="22" spans="2:11" ht="13.5">
      <c r="B22" s="3" t="str">
        <f t="shared" si="0"/>
        <v>2021-22</v>
      </c>
      <c r="C22" s="3" t="str">
        <f t="shared" si="1"/>
        <v>February </v>
      </c>
      <c r="D22" s="23" t="s">
        <v>90</v>
      </c>
      <c r="E22" s="3" t="s">
        <v>234</v>
      </c>
      <c r="F22" s="23" t="s">
        <v>244</v>
      </c>
      <c r="G22" s="3" t="s">
        <v>245</v>
      </c>
      <c r="H22" s="37">
        <v>39648</v>
      </c>
      <c r="I22" s="37">
        <v>36421</v>
      </c>
      <c r="J22" s="37">
        <v>38542</v>
      </c>
      <c r="K22" s="38">
        <v>34635</v>
      </c>
    </row>
    <row r="23" spans="2:11" ht="13.5">
      <c r="B23" s="3" t="str">
        <f t="shared" si="0"/>
        <v>2021-22</v>
      </c>
      <c r="C23" s="3" t="str">
        <f t="shared" si="1"/>
        <v>February </v>
      </c>
      <c r="D23" s="23" t="s">
        <v>98</v>
      </c>
      <c r="E23" s="3" t="s">
        <v>235</v>
      </c>
      <c r="F23" s="23" t="s">
        <v>77</v>
      </c>
      <c r="G23" s="3" t="s">
        <v>140</v>
      </c>
      <c r="H23" s="37">
        <v>11391</v>
      </c>
      <c r="I23" s="37">
        <v>8313</v>
      </c>
      <c r="J23" s="37">
        <v>11348</v>
      </c>
      <c r="K23" s="38">
        <v>8047</v>
      </c>
    </row>
    <row r="24" spans="2:11" ht="13.5">
      <c r="B24" s="3" t="str">
        <f t="shared" si="0"/>
        <v>2021-22</v>
      </c>
      <c r="C24" s="3" t="str">
        <f t="shared" si="1"/>
        <v>February </v>
      </c>
      <c r="D24" s="23" t="s">
        <v>98</v>
      </c>
      <c r="E24" s="3" t="s">
        <v>235</v>
      </c>
      <c r="F24" s="23" t="s">
        <v>78</v>
      </c>
      <c r="G24" s="3" t="s">
        <v>141</v>
      </c>
      <c r="H24" s="37">
        <v>9024</v>
      </c>
      <c r="I24" s="37">
        <v>6898</v>
      </c>
      <c r="J24" s="37">
        <v>8965</v>
      </c>
      <c r="K24" s="38">
        <v>6786</v>
      </c>
    </row>
    <row r="25" spans="2:11" ht="13.5">
      <c r="B25" s="3" t="str">
        <f t="shared" si="0"/>
        <v>2021-22</v>
      </c>
      <c r="C25" s="3" t="str">
        <f t="shared" si="1"/>
        <v>February </v>
      </c>
      <c r="D25" s="23" t="s">
        <v>98</v>
      </c>
      <c r="E25" s="3" t="s">
        <v>235</v>
      </c>
      <c r="F25" s="23" t="s">
        <v>79</v>
      </c>
      <c r="G25" s="3" t="s">
        <v>142</v>
      </c>
      <c r="H25" s="37">
        <v>11309</v>
      </c>
      <c r="I25" s="37">
        <v>6146</v>
      </c>
      <c r="J25" s="37">
        <v>11298</v>
      </c>
      <c r="K25" s="38">
        <v>5627</v>
      </c>
    </row>
    <row r="26" spans="2:11" ht="13.5">
      <c r="B26" s="3" t="str">
        <f t="shared" si="0"/>
        <v>2021-22</v>
      </c>
      <c r="C26" s="3" t="str">
        <f t="shared" si="1"/>
        <v>February </v>
      </c>
      <c r="D26" s="23" t="s">
        <v>98</v>
      </c>
      <c r="E26" s="3" t="s">
        <v>235</v>
      </c>
      <c r="F26" s="23" t="s">
        <v>80</v>
      </c>
      <c r="G26" s="3" t="s">
        <v>143</v>
      </c>
      <c r="H26" s="37">
        <v>8283</v>
      </c>
      <c r="I26" s="37">
        <v>5234</v>
      </c>
      <c r="J26" s="37">
        <v>8239</v>
      </c>
      <c r="K26" s="38">
        <v>4863</v>
      </c>
    </row>
    <row r="27" spans="2:11" ht="13.5">
      <c r="B27" s="3" t="str">
        <f t="shared" si="0"/>
        <v>2021-22</v>
      </c>
      <c r="C27" s="3" t="str">
        <f t="shared" si="1"/>
        <v>February </v>
      </c>
      <c r="D27" s="23" t="s">
        <v>98</v>
      </c>
      <c r="E27" s="3" t="s">
        <v>235</v>
      </c>
      <c r="F27" s="23" t="s">
        <v>99</v>
      </c>
      <c r="G27" s="3" t="s">
        <v>144</v>
      </c>
      <c r="H27" s="37">
        <v>11046</v>
      </c>
      <c r="I27" s="37">
        <v>11626</v>
      </c>
      <c r="J27" s="37">
        <v>10996</v>
      </c>
      <c r="K27" s="38">
        <v>9437</v>
      </c>
    </row>
    <row r="28" spans="2:11" ht="13.5">
      <c r="B28" s="3" t="str">
        <f t="shared" si="0"/>
        <v>2021-22</v>
      </c>
      <c r="C28" s="3" t="str">
        <f t="shared" si="1"/>
        <v>February </v>
      </c>
      <c r="D28" s="23" t="s">
        <v>98</v>
      </c>
      <c r="E28" s="3" t="s">
        <v>235</v>
      </c>
      <c r="F28" s="23" t="s">
        <v>107</v>
      </c>
      <c r="G28" s="3" t="s">
        <v>145</v>
      </c>
      <c r="H28" s="37">
        <v>19144</v>
      </c>
      <c r="I28" s="37">
        <v>9641</v>
      </c>
      <c r="J28" s="37">
        <v>18772</v>
      </c>
      <c r="K28" s="38">
        <v>8889</v>
      </c>
    </row>
    <row r="29" spans="2:11" ht="13.5">
      <c r="B29" s="3" t="str">
        <f t="shared" si="0"/>
        <v>2021-22</v>
      </c>
      <c r="C29" s="3" t="str">
        <f t="shared" si="1"/>
        <v>February </v>
      </c>
      <c r="D29" s="23" t="s">
        <v>98</v>
      </c>
      <c r="E29" s="3" t="s">
        <v>235</v>
      </c>
      <c r="F29" s="23" t="s">
        <v>112</v>
      </c>
      <c r="G29" s="3" t="s">
        <v>146</v>
      </c>
      <c r="H29" s="37">
        <v>13258</v>
      </c>
      <c r="I29" s="37">
        <v>12325</v>
      </c>
      <c r="J29" s="37">
        <v>12691</v>
      </c>
      <c r="K29" s="38">
        <v>11858</v>
      </c>
    </row>
    <row r="30" spans="2:11" ht="13.5">
      <c r="B30" s="3" t="str">
        <f t="shared" si="0"/>
        <v>2021-22</v>
      </c>
      <c r="C30" s="3" t="str">
        <f t="shared" si="1"/>
        <v>February </v>
      </c>
      <c r="D30" s="23" t="s">
        <v>100</v>
      </c>
      <c r="E30" s="3" t="s">
        <v>236</v>
      </c>
      <c r="F30" s="23" t="s">
        <v>74</v>
      </c>
      <c r="G30" s="3" t="s">
        <v>147</v>
      </c>
      <c r="H30" s="37">
        <v>4219</v>
      </c>
      <c r="I30" s="37">
        <v>2075</v>
      </c>
      <c r="J30" s="37">
        <v>3927</v>
      </c>
      <c r="K30" s="38">
        <v>1806</v>
      </c>
    </row>
    <row r="31" spans="2:11" ht="13.5">
      <c r="B31" s="3" t="str">
        <f t="shared" si="0"/>
        <v>2021-22</v>
      </c>
      <c r="C31" s="3" t="str">
        <f t="shared" si="1"/>
        <v>February </v>
      </c>
      <c r="D31" s="23" t="s">
        <v>100</v>
      </c>
      <c r="E31" s="3" t="s">
        <v>236</v>
      </c>
      <c r="F31" s="23" t="s">
        <v>75</v>
      </c>
      <c r="G31" s="3" t="s">
        <v>148</v>
      </c>
      <c r="H31" s="37">
        <v>13435</v>
      </c>
      <c r="I31" s="37">
        <v>7114</v>
      </c>
      <c r="J31" s="37">
        <v>12759</v>
      </c>
      <c r="K31" s="38">
        <v>5379</v>
      </c>
    </row>
    <row r="32" spans="2:11" ht="13.5">
      <c r="B32" s="3" t="str">
        <f t="shared" si="0"/>
        <v>2021-22</v>
      </c>
      <c r="C32" s="3" t="str">
        <f t="shared" si="1"/>
        <v>February </v>
      </c>
      <c r="D32" s="23" t="s">
        <v>100</v>
      </c>
      <c r="E32" s="3" t="s">
        <v>236</v>
      </c>
      <c r="F32" s="23" t="s">
        <v>76</v>
      </c>
      <c r="G32" s="3" t="s">
        <v>149</v>
      </c>
      <c r="H32" s="37">
        <v>3498</v>
      </c>
      <c r="I32" s="37">
        <v>1957</v>
      </c>
      <c r="J32" s="37">
        <v>2981</v>
      </c>
      <c r="K32" s="38">
        <v>1771</v>
      </c>
    </row>
    <row r="33" spans="2:11" ht="13.5">
      <c r="B33" s="3" t="str">
        <f t="shared" si="0"/>
        <v>2021-22</v>
      </c>
      <c r="C33" s="3" t="str">
        <f t="shared" si="1"/>
        <v>February </v>
      </c>
      <c r="D33" s="23" t="s">
        <v>100</v>
      </c>
      <c r="E33" s="3" t="s">
        <v>236</v>
      </c>
      <c r="F33" s="23" t="s">
        <v>101</v>
      </c>
      <c r="G33" s="3" t="s">
        <v>150</v>
      </c>
      <c r="H33" s="37">
        <v>7824</v>
      </c>
      <c r="I33" s="37">
        <v>4511</v>
      </c>
      <c r="J33" s="37">
        <v>7332</v>
      </c>
      <c r="K33" s="38">
        <v>4258</v>
      </c>
    </row>
    <row r="34" spans="2:11" ht="13.5">
      <c r="B34" s="3" t="str">
        <f t="shared" si="0"/>
        <v>2021-22</v>
      </c>
      <c r="C34" s="3" t="str">
        <f t="shared" si="1"/>
        <v>February </v>
      </c>
      <c r="D34" s="23" t="s">
        <v>100</v>
      </c>
      <c r="E34" s="3" t="s">
        <v>236</v>
      </c>
      <c r="F34" s="23" t="s">
        <v>102</v>
      </c>
      <c r="G34" s="3" t="s">
        <v>151</v>
      </c>
      <c r="H34" s="37">
        <v>8867</v>
      </c>
      <c r="I34" s="37">
        <v>9361</v>
      </c>
      <c r="J34" s="37">
        <v>8256</v>
      </c>
      <c r="K34" s="38">
        <v>7216</v>
      </c>
    </row>
    <row r="35" spans="2:11" ht="13.5">
      <c r="B35" s="3" t="str">
        <f t="shared" si="0"/>
        <v>2021-22</v>
      </c>
      <c r="C35" s="3" t="str">
        <f t="shared" si="1"/>
        <v>February </v>
      </c>
      <c r="D35" s="23" t="s">
        <v>100</v>
      </c>
      <c r="E35" s="3" t="s">
        <v>236</v>
      </c>
      <c r="F35" s="23" t="s">
        <v>113</v>
      </c>
      <c r="G35" s="3" t="s">
        <v>152</v>
      </c>
      <c r="H35" s="37">
        <v>15002</v>
      </c>
      <c r="I35" s="37">
        <v>7797</v>
      </c>
      <c r="J35" s="37">
        <v>14444</v>
      </c>
      <c r="K35" s="38">
        <v>7339</v>
      </c>
    </row>
    <row r="36" spans="2:11" ht="13.5">
      <c r="B36" s="3" t="str">
        <f t="shared" si="0"/>
        <v>2021-22</v>
      </c>
      <c r="C36" s="3" t="str">
        <f t="shared" si="1"/>
        <v>February </v>
      </c>
      <c r="D36" s="23" t="s">
        <v>100</v>
      </c>
      <c r="E36" s="3" t="s">
        <v>236</v>
      </c>
      <c r="F36" s="23" t="s">
        <v>114</v>
      </c>
      <c r="G36" s="3" t="s">
        <v>153</v>
      </c>
      <c r="H36" s="37">
        <v>35988</v>
      </c>
      <c r="I36" s="37">
        <v>26908</v>
      </c>
      <c r="J36" s="37">
        <v>33343</v>
      </c>
      <c r="K36" s="38">
        <v>22252</v>
      </c>
    </row>
    <row r="37" spans="2:11" ht="13.5">
      <c r="B37" s="3" t="str">
        <f t="shared" si="0"/>
        <v>2021-22</v>
      </c>
      <c r="C37" s="3" t="str">
        <f t="shared" si="1"/>
        <v>February </v>
      </c>
      <c r="D37" s="23" t="s">
        <v>100</v>
      </c>
      <c r="E37" s="3" t="s">
        <v>236</v>
      </c>
      <c r="F37" s="23" t="s">
        <v>115</v>
      </c>
      <c r="G37" s="3" t="s">
        <v>154</v>
      </c>
      <c r="H37" s="37">
        <v>21108</v>
      </c>
      <c r="I37" s="37">
        <v>10207</v>
      </c>
      <c r="J37" s="37">
        <v>20036</v>
      </c>
      <c r="K37" s="38">
        <v>9498</v>
      </c>
    </row>
    <row r="38" spans="2:11" ht="13.5">
      <c r="B38" s="3" t="str">
        <f t="shared" si="0"/>
        <v>2021-22</v>
      </c>
      <c r="C38" s="3" t="str">
        <f t="shared" si="1"/>
        <v>February </v>
      </c>
      <c r="D38" s="23" t="s">
        <v>100</v>
      </c>
      <c r="E38" s="3" t="s">
        <v>236</v>
      </c>
      <c r="F38" s="23" t="s">
        <v>116</v>
      </c>
      <c r="G38" s="3" t="s">
        <v>155</v>
      </c>
      <c r="H38" s="37">
        <v>8933</v>
      </c>
      <c r="I38" s="37">
        <v>4929</v>
      </c>
      <c r="J38" s="37">
        <v>8808</v>
      </c>
      <c r="K38" s="38">
        <v>4553</v>
      </c>
    </row>
    <row r="39" spans="2:11" ht="13.5">
      <c r="B39" s="3" t="str">
        <f t="shared" si="0"/>
        <v>2021-22</v>
      </c>
      <c r="C39" s="3" t="str">
        <f t="shared" si="1"/>
        <v>February </v>
      </c>
      <c r="D39" s="23" t="s">
        <v>100</v>
      </c>
      <c r="E39" s="3" t="s">
        <v>236</v>
      </c>
      <c r="F39" s="23" t="s">
        <v>246</v>
      </c>
      <c r="G39" s="3" t="s">
        <v>247</v>
      </c>
      <c r="H39" s="37">
        <v>12935</v>
      </c>
      <c r="I39" s="37">
        <v>6540</v>
      </c>
      <c r="J39" s="37">
        <v>12188</v>
      </c>
      <c r="K39" s="38">
        <v>6211</v>
      </c>
    </row>
    <row r="40" spans="2:11" ht="13.5">
      <c r="B40" s="3" t="str">
        <f t="shared" si="0"/>
        <v>2021-22</v>
      </c>
      <c r="C40" s="3" t="str">
        <f t="shared" si="1"/>
        <v>February </v>
      </c>
      <c r="D40" s="23" t="s">
        <v>100</v>
      </c>
      <c r="E40" s="3" t="s">
        <v>236</v>
      </c>
      <c r="F40" s="23" t="s">
        <v>248</v>
      </c>
      <c r="G40" s="3" t="s">
        <v>249</v>
      </c>
      <c r="H40" s="37">
        <v>22194</v>
      </c>
      <c r="I40" s="37">
        <v>16035</v>
      </c>
      <c r="J40" s="37">
        <v>21218</v>
      </c>
      <c r="K40" s="38">
        <v>15090</v>
      </c>
    </row>
    <row r="41" spans="2:11" ht="13.5">
      <c r="B41" s="3" t="str">
        <f t="shared" si="0"/>
        <v>2021-22</v>
      </c>
      <c r="C41" s="3" t="str">
        <f t="shared" si="1"/>
        <v>February </v>
      </c>
      <c r="D41" s="23" t="s">
        <v>103</v>
      </c>
      <c r="E41" s="3" t="s">
        <v>237</v>
      </c>
      <c r="F41" s="23" t="s">
        <v>56</v>
      </c>
      <c r="G41" s="3" t="s">
        <v>156</v>
      </c>
      <c r="H41" s="37">
        <v>4395</v>
      </c>
      <c r="I41" s="37">
        <v>4599</v>
      </c>
      <c r="J41" s="37">
        <v>4355</v>
      </c>
      <c r="K41" s="38">
        <v>3918</v>
      </c>
    </row>
    <row r="42" spans="2:11" ht="13.5">
      <c r="B42" s="3" t="str">
        <f t="shared" si="0"/>
        <v>2021-22</v>
      </c>
      <c r="C42" s="3" t="str">
        <f t="shared" si="1"/>
        <v>February </v>
      </c>
      <c r="D42" s="23" t="s">
        <v>103</v>
      </c>
      <c r="E42" s="3" t="s">
        <v>237</v>
      </c>
      <c r="F42" s="23" t="s">
        <v>57</v>
      </c>
      <c r="G42" s="3" t="s">
        <v>157</v>
      </c>
      <c r="H42" s="37">
        <v>4359</v>
      </c>
      <c r="I42" s="37">
        <v>4809</v>
      </c>
      <c r="J42" s="37">
        <v>4314</v>
      </c>
      <c r="K42" s="38">
        <v>3867</v>
      </c>
    </row>
    <row r="43" spans="2:11" ht="13.5">
      <c r="B43" s="3" t="str">
        <f t="shared" si="0"/>
        <v>2021-22</v>
      </c>
      <c r="C43" s="3" t="str">
        <f t="shared" si="1"/>
        <v>February </v>
      </c>
      <c r="D43" s="23" t="s">
        <v>103</v>
      </c>
      <c r="E43" s="3" t="s">
        <v>237</v>
      </c>
      <c r="F43" s="23" t="s">
        <v>58</v>
      </c>
      <c r="G43" s="3" t="s">
        <v>158</v>
      </c>
      <c r="H43" s="37">
        <v>5217</v>
      </c>
      <c r="I43" s="37">
        <v>5053</v>
      </c>
      <c r="J43" s="37">
        <v>5122</v>
      </c>
      <c r="K43" s="38">
        <v>4394</v>
      </c>
    </row>
    <row r="44" spans="2:11" ht="13.5">
      <c r="B44" s="3" t="str">
        <f t="shared" si="0"/>
        <v>2021-22</v>
      </c>
      <c r="C44" s="3" t="str">
        <f t="shared" si="1"/>
        <v>February </v>
      </c>
      <c r="D44" s="23" t="s">
        <v>103</v>
      </c>
      <c r="E44" s="3" t="s">
        <v>237</v>
      </c>
      <c r="F44" s="23" t="s">
        <v>59</v>
      </c>
      <c r="G44" s="3" t="s">
        <v>159</v>
      </c>
      <c r="H44" s="37">
        <v>2194</v>
      </c>
      <c r="I44" s="37">
        <v>2116</v>
      </c>
      <c r="J44" s="37">
        <v>2122</v>
      </c>
      <c r="K44" s="38">
        <v>2081</v>
      </c>
    </row>
    <row r="45" spans="2:11" ht="13.5">
      <c r="B45" s="3" t="str">
        <f t="shared" si="0"/>
        <v>2021-22</v>
      </c>
      <c r="C45" s="3" t="str">
        <f t="shared" si="1"/>
        <v>February </v>
      </c>
      <c r="D45" s="23" t="s">
        <v>103</v>
      </c>
      <c r="E45" s="3" t="s">
        <v>237</v>
      </c>
      <c r="F45" s="23" t="s">
        <v>60</v>
      </c>
      <c r="G45" s="3" t="s">
        <v>160</v>
      </c>
      <c r="H45" s="37">
        <v>2333</v>
      </c>
      <c r="I45" s="37">
        <v>1902</v>
      </c>
      <c r="J45" s="37">
        <v>2289</v>
      </c>
      <c r="K45" s="38">
        <v>1694</v>
      </c>
    </row>
    <row r="46" spans="2:11" ht="13.5">
      <c r="B46" s="3" t="str">
        <f t="shared" si="0"/>
        <v>2021-22</v>
      </c>
      <c r="C46" s="3" t="str">
        <f t="shared" si="1"/>
        <v>February </v>
      </c>
      <c r="D46" s="23" t="s">
        <v>103</v>
      </c>
      <c r="E46" s="3" t="s">
        <v>237</v>
      </c>
      <c r="F46" s="23" t="s">
        <v>61</v>
      </c>
      <c r="G46" s="3" t="s">
        <v>161</v>
      </c>
      <c r="H46" s="37">
        <v>2860</v>
      </c>
      <c r="I46" s="37">
        <v>4237</v>
      </c>
      <c r="J46" s="37">
        <v>2772</v>
      </c>
      <c r="K46" s="38">
        <v>4171</v>
      </c>
    </row>
    <row r="47" spans="2:11" ht="13.5">
      <c r="B47" s="3" t="str">
        <f t="shared" si="0"/>
        <v>2021-22</v>
      </c>
      <c r="C47" s="3" t="str">
        <f t="shared" si="1"/>
        <v>February </v>
      </c>
      <c r="D47" s="23" t="s">
        <v>103</v>
      </c>
      <c r="E47" s="3" t="s">
        <v>237</v>
      </c>
      <c r="F47" s="23" t="s">
        <v>62</v>
      </c>
      <c r="G47" s="3" t="s">
        <v>162</v>
      </c>
      <c r="H47" s="37">
        <v>3695</v>
      </c>
      <c r="I47" s="37">
        <v>2681</v>
      </c>
      <c r="J47" s="37">
        <v>3633</v>
      </c>
      <c r="K47" s="38">
        <v>2417</v>
      </c>
    </row>
    <row r="48" spans="2:11" ht="13.5" customHeight="1">
      <c r="B48" s="3" t="str">
        <f t="shared" si="0"/>
        <v>2021-22</v>
      </c>
      <c r="C48" s="3" t="str">
        <f t="shared" si="1"/>
        <v>February </v>
      </c>
      <c r="D48" s="23" t="s">
        <v>103</v>
      </c>
      <c r="E48" s="3" t="s">
        <v>237</v>
      </c>
      <c r="F48" s="23" t="s">
        <v>63</v>
      </c>
      <c r="G48" s="3" t="s">
        <v>163</v>
      </c>
      <c r="H48" s="37">
        <v>2101</v>
      </c>
      <c r="I48" s="37">
        <v>3044</v>
      </c>
      <c r="J48" s="37">
        <v>2028</v>
      </c>
      <c r="K48" s="38">
        <v>3020</v>
      </c>
    </row>
    <row r="49" spans="2:11" ht="13.5" customHeight="1">
      <c r="B49" s="3" t="str">
        <f aca="true" t="shared" si="2" ref="B49:B80">$B$15</f>
        <v>2021-22</v>
      </c>
      <c r="C49" s="3" t="str">
        <f aca="true" t="shared" si="3" ref="C49:C80">$C$15</f>
        <v>February </v>
      </c>
      <c r="D49" s="23" t="s">
        <v>103</v>
      </c>
      <c r="E49" s="3" t="s">
        <v>237</v>
      </c>
      <c r="F49" s="23" t="s">
        <v>64</v>
      </c>
      <c r="G49" s="3" t="s">
        <v>164</v>
      </c>
      <c r="H49" s="37">
        <v>3881</v>
      </c>
      <c r="I49" s="37">
        <v>6765</v>
      </c>
      <c r="J49" s="37">
        <v>3761</v>
      </c>
      <c r="K49" s="38">
        <v>6666</v>
      </c>
    </row>
    <row r="50" spans="2:11" ht="13.5" customHeight="1">
      <c r="B50" s="3" t="str">
        <f t="shared" si="2"/>
        <v>2021-22</v>
      </c>
      <c r="C50" s="3" t="str">
        <f t="shared" si="3"/>
        <v>February </v>
      </c>
      <c r="D50" s="23" t="s">
        <v>103</v>
      </c>
      <c r="E50" s="3" t="s">
        <v>237</v>
      </c>
      <c r="F50" s="23" t="s">
        <v>97</v>
      </c>
      <c r="G50" s="3" t="s">
        <v>165</v>
      </c>
      <c r="H50" s="37">
        <v>19467</v>
      </c>
      <c r="I50" s="37">
        <v>15404</v>
      </c>
      <c r="J50" s="37">
        <v>17935</v>
      </c>
      <c r="K50" s="38">
        <v>12335</v>
      </c>
    </row>
    <row r="51" spans="2:11" ht="13.5" customHeight="1">
      <c r="B51" s="3" t="str">
        <f t="shared" si="2"/>
        <v>2021-22</v>
      </c>
      <c r="C51" s="3" t="str">
        <f t="shared" si="3"/>
        <v>February </v>
      </c>
      <c r="D51" s="23" t="s">
        <v>103</v>
      </c>
      <c r="E51" s="3" t="s">
        <v>237</v>
      </c>
      <c r="F51" s="23" t="s">
        <v>108</v>
      </c>
      <c r="G51" s="3" t="s">
        <v>166</v>
      </c>
      <c r="H51" s="37">
        <v>14012</v>
      </c>
      <c r="I51" s="37">
        <v>11040</v>
      </c>
      <c r="J51" s="37">
        <v>12860</v>
      </c>
      <c r="K51" s="38">
        <v>9996</v>
      </c>
    </row>
    <row r="52" spans="2:11" ht="13.5" customHeight="1">
      <c r="B52" s="3" t="str">
        <f t="shared" si="2"/>
        <v>2021-22</v>
      </c>
      <c r="C52" s="3" t="str">
        <f t="shared" si="3"/>
        <v>February </v>
      </c>
      <c r="D52" s="23" t="s">
        <v>103</v>
      </c>
      <c r="E52" s="3" t="s">
        <v>237</v>
      </c>
      <c r="F52" s="23" t="s">
        <v>117</v>
      </c>
      <c r="G52" s="3" t="s">
        <v>167</v>
      </c>
      <c r="H52" s="37">
        <v>13122</v>
      </c>
      <c r="I52" s="37">
        <v>8131</v>
      </c>
      <c r="J52" s="37">
        <v>11547</v>
      </c>
      <c r="K52" s="38">
        <v>7120</v>
      </c>
    </row>
    <row r="53" spans="2:11" ht="13.5" customHeight="1">
      <c r="B53" s="3" t="str">
        <f t="shared" si="2"/>
        <v>2021-22</v>
      </c>
      <c r="C53" s="3" t="str">
        <f t="shared" si="3"/>
        <v>February </v>
      </c>
      <c r="D53" s="23" t="s">
        <v>103</v>
      </c>
      <c r="E53" s="3" t="s">
        <v>237</v>
      </c>
      <c r="F53" s="23" t="s">
        <v>118</v>
      </c>
      <c r="G53" s="3" t="s">
        <v>168</v>
      </c>
      <c r="H53" s="37">
        <v>13184</v>
      </c>
      <c r="I53" s="37">
        <v>7830</v>
      </c>
      <c r="J53" s="37">
        <v>13035</v>
      </c>
      <c r="K53" s="38">
        <v>7236</v>
      </c>
    </row>
    <row r="54" spans="2:11" ht="13.5" customHeight="1">
      <c r="B54" s="3" t="str">
        <f t="shared" si="2"/>
        <v>2021-22</v>
      </c>
      <c r="C54" s="3" t="str">
        <f t="shared" si="3"/>
        <v>February </v>
      </c>
      <c r="D54" s="23" t="s">
        <v>103</v>
      </c>
      <c r="E54" s="3" t="s">
        <v>237</v>
      </c>
      <c r="F54" s="23" t="s">
        <v>119</v>
      </c>
      <c r="G54" s="3" t="s">
        <v>169</v>
      </c>
      <c r="H54" s="37">
        <v>12038</v>
      </c>
      <c r="I54" s="37">
        <v>7646</v>
      </c>
      <c r="J54" s="37">
        <v>11968</v>
      </c>
      <c r="K54" s="38">
        <v>7351</v>
      </c>
    </row>
    <row r="55" spans="2:11" ht="13.5">
      <c r="B55" s="3" t="str">
        <f t="shared" si="2"/>
        <v>2021-22</v>
      </c>
      <c r="C55" s="3" t="str">
        <f t="shared" si="3"/>
        <v>February </v>
      </c>
      <c r="D55" s="23" t="s">
        <v>103</v>
      </c>
      <c r="E55" s="3" t="s">
        <v>237</v>
      </c>
      <c r="F55" s="23" t="s">
        <v>120</v>
      </c>
      <c r="G55" s="3" t="s">
        <v>170</v>
      </c>
      <c r="H55" s="37">
        <v>12784</v>
      </c>
      <c r="I55" s="37">
        <v>10413</v>
      </c>
      <c r="J55" s="37">
        <v>12084</v>
      </c>
      <c r="K55" s="38">
        <v>8807</v>
      </c>
    </row>
    <row r="56" spans="2:11" ht="13.5">
      <c r="B56" s="3" t="str">
        <f t="shared" si="2"/>
        <v>2021-22</v>
      </c>
      <c r="C56" s="3" t="str">
        <f t="shared" si="3"/>
        <v>February </v>
      </c>
      <c r="D56" s="23" t="s">
        <v>103</v>
      </c>
      <c r="E56" s="3" t="s">
        <v>237</v>
      </c>
      <c r="F56" s="23" t="s">
        <v>250</v>
      </c>
      <c r="G56" s="3" t="s">
        <v>251</v>
      </c>
      <c r="H56" s="37">
        <v>15260</v>
      </c>
      <c r="I56" s="37">
        <v>10235</v>
      </c>
      <c r="J56" s="37">
        <v>15212</v>
      </c>
      <c r="K56" s="38">
        <v>9381</v>
      </c>
    </row>
    <row r="57" spans="2:11" ht="13.5">
      <c r="B57" s="3" t="str">
        <f t="shared" si="2"/>
        <v>2021-22</v>
      </c>
      <c r="C57" s="3" t="str">
        <f t="shared" si="3"/>
        <v>February </v>
      </c>
      <c r="D57" s="23" t="s">
        <v>103</v>
      </c>
      <c r="E57" s="3" t="s">
        <v>237</v>
      </c>
      <c r="F57" s="23" t="s">
        <v>252</v>
      </c>
      <c r="G57" s="3" t="s">
        <v>253</v>
      </c>
      <c r="H57" s="37">
        <v>24211</v>
      </c>
      <c r="I57" s="37">
        <v>17346</v>
      </c>
      <c r="J57" s="37">
        <v>23437</v>
      </c>
      <c r="K57" s="38">
        <v>15984</v>
      </c>
    </row>
    <row r="58" spans="2:11" ht="13.5">
      <c r="B58" s="3" t="str">
        <f t="shared" si="2"/>
        <v>2021-22</v>
      </c>
      <c r="C58" s="3" t="str">
        <f t="shared" si="3"/>
        <v>February </v>
      </c>
      <c r="D58" s="23" t="s">
        <v>103</v>
      </c>
      <c r="E58" s="3" t="s">
        <v>237</v>
      </c>
      <c r="F58" s="23" t="s">
        <v>254</v>
      </c>
      <c r="G58" s="3" t="s">
        <v>255</v>
      </c>
      <c r="H58" s="37">
        <v>6913</v>
      </c>
      <c r="I58" s="37">
        <v>5975</v>
      </c>
      <c r="J58" s="37">
        <v>6862</v>
      </c>
      <c r="K58" s="38">
        <v>5838</v>
      </c>
    </row>
    <row r="59" spans="2:11" ht="13.5">
      <c r="B59" s="3" t="str">
        <f t="shared" si="2"/>
        <v>2021-22</v>
      </c>
      <c r="C59" s="3" t="str">
        <f t="shared" si="3"/>
        <v>February </v>
      </c>
      <c r="D59" s="23" t="s">
        <v>104</v>
      </c>
      <c r="E59" s="3" t="s">
        <v>238</v>
      </c>
      <c r="F59" s="23" t="s">
        <v>65</v>
      </c>
      <c r="G59" s="3" t="s">
        <v>171</v>
      </c>
      <c r="H59" s="37">
        <v>13764</v>
      </c>
      <c r="I59" s="37">
        <v>13737</v>
      </c>
      <c r="J59" s="37">
        <v>13266</v>
      </c>
      <c r="K59" s="38">
        <v>12013</v>
      </c>
    </row>
    <row r="60" spans="2:11" ht="13.5">
      <c r="B60" s="3" t="str">
        <f t="shared" si="2"/>
        <v>2021-22</v>
      </c>
      <c r="C60" s="3" t="str">
        <f t="shared" si="3"/>
        <v>February </v>
      </c>
      <c r="D60" s="23" t="s">
        <v>104</v>
      </c>
      <c r="E60" s="3" t="s">
        <v>238</v>
      </c>
      <c r="F60" s="23" t="s">
        <v>66</v>
      </c>
      <c r="G60" s="3" t="s">
        <v>172</v>
      </c>
      <c r="H60" s="37">
        <v>12242</v>
      </c>
      <c r="I60" s="37">
        <v>5420</v>
      </c>
      <c r="J60" s="37">
        <v>11655</v>
      </c>
      <c r="K60" s="38">
        <v>5084</v>
      </c>
    </row>
    <row r="61" spans="2:11" ht="13.5">
      <c r="B61" s="3" t="str">
        <f t="shared" si="2"/>
        <v>2021-22</v>
      </c>
      <c r="C61" s="3" t="str">
        <f t="shared" si="3"/>
        <v>February </v>
      </c>
      <c r="D61" s="23" t="s">
        <v>104</v>
      </c>
      <c r="E61" s="3" t="s">
        <v>238</v>
      </c>
      <c r="F61" s="23" t="s">
        <v>67</v>
      </c>
      <c r="G61" s="3" t="s">
        <v>173</v>
      </c>
      <c r="H61" s="37">
        <v>6369</v>
      </c>
      <c r="I61" s="37">
        <v>5329</v>
      </c>
      <c r="J61" s="37">
        <v>6356</v>
      </c>
      <c r="K61" s="38">
        <v>5265</v>
      </c>
    </row>
    <row r="62" spans="2:11" ht="13.5">
      <c r="B62" s="3" t="str">
        <f t="shared" si="2"/>
        <v>2021-22</v>
      </c>
      <c r="C62" s="3" t="str">
        <f t="shared" si="3"/>
        <v>February </v>
      </c>
      <c r="D62" s="23" t="s">
        <v>104</v>
      </c>
      <c r="E62" s="3" t="s">
        <v>238</v>
      </c>
      <c r="F62" s="23" t="s">
        <v>68</v>
      </c>
      <c r="G62" s="3" t="s">
        <v>174</v>
      </c>
      <c r="H62" s="37">
        <v>10835</v>
      </c>
      <c r="I62" s="37">
        <v>10674</v>
      </c>
      <c r="J62" s="37">
        <v>10476</v>
      </c>
      <c r="K62" s="38">
        <v>9649</v>
      </c>
    </row>
    <row r="63" spans="2:11" ht="13.5">
      <c r="B63" s="3" t="str">
        <f t="shared" si="2"/>
        <v>2021-22</v>
      </c>
      <c r="C63" s="3" t="str">
        <f t="shared" si="3"/>
        <v>February </v>
      </c>
      <c r="D63" s="23" t="s">
        <v>104</v>
      </c>
      <c r="E63" s="3" t="s">
        <v>238</v>
      </c>
      <c r="F63" s="23" t="s">
        <v>69</v>
      </c>
      <c r="G63" s="3" t="s">
        <v>175</v>
      </c>
      <c r="H63" s="37">
        <v>5006</v>
      </c>
      <c r="I63" s="37">
        <v>3517</v>
      </c>
      <c r="J63" s="37">
        <v>4851</v>
      </c>
      <c r="K63" s="38">
        <v>3348</v>
      </c>
    </row>
    <row r="64" spans="2:11" ht="13.5">
      <c r="B64" s="3" t="str">
        <f t="shared" si="2"/>
        <v>2021-22</v>
      </c>
      <c r="C64" s="3" t="str">
        <f t="shared" si="3"/>
        <v>February </v>
      </c>
      <c r="D64" s="23" t="s">
        <v>104</v>
      </c>
      <c r="E64" s="3" t="s">
        <v>238</v>
      </c>
      <c r="F64" s="23" t="s">
        <v>70</v>
      </c>
      <c r="G64" s="3" t="s">
        <v>176</v>
      </c>
      <c r="H64" s="37">
        <v>3346</v>
      </c>
      <c r="I64" s="37">
        <v>4342</v>
      </c>
      <c r="J64" s="37">
        <v>3343</v>
      </c>
      <c r="K64" s="38">
        <v>4306</v>
      </c>
    </row>
    <row r="65" spans="2:11" ht="13.5">
      <c r="B65" s="3" t="str">
        <f t="shared" si="2"/>
        <v>2021-22</v>
      </c>
      <c r="C65" s="3" t="str">
        <f t="shared" si="3"/>
        <v>February </v>
      </c>
      <c r="D65" s="23" t="s">
        <v>104</v>
      </c>
      <c r="E65" s="3" t="s">
        <v>238</v>
      </c>
      <c r="F65" s="23" t="s">
        <v>71</v>
      </c>
      <c r="G65" s="3" t="s">
        <v>177</v>
      </c>
      <c r="H65" s="37">
        <v>3601</v>
      </c>
      <c r="I65" s="37">
        <v>1806</v>
      </c>
      <c r="J65" s="37">
        <v>3595</v>
      </c>
      <c r="K65" s="38">
        <v>1726</v>
      </c>
    </row>
    <row r="66" spans="2:11" ht="13.5">
      <c r="B66" s="3" t="str">
        <f t="shared" si="2"/>
        <v>2021-22</v>
      </c>
      <c r="C66" s="3" t="str">
        <f t="shared" si="3"/>
        <v>February </v>
      </c>
      <c r="D66" s="23" t="s">
        <v>104</v>
      </c>
      <c r="E66" s="3" t="s">
        <v>238</v>
      </c>
      <c r="F66" s="23" t="s">
        <v>72</v>
      </c>
      <c r="G66" s="3" t="s">
        <v>178</v>
      </c>
      <c r="H66" s="37">
        <v>4659</v>
      </c>
      <c r="I66" s="37">
        <v>3013</v>
      </c>
      <c r="J66" s="37">
        <v>4596</v>
      </c>
      <c r="K66" s="38">
        <v>2563</v>
      </c>
    </row>
    <row r="67" spans="2:11" ht="13.5">
      <c r="B67" s="3" t="str">
        <f t="shared" si="2"/>
        <v>2021-22</v>
      </c>
      <c r="C67" s="3" t="str">
        <f t="shared" si="3"/>
        <v>February </v>
      </c>
      <c r="D67" s="23" t="s">
        <v>104</v>
      </c>
      <c r="E67" s="3" t="s">
        <v>238</v>
      </c>
      <c r="F67" s="23" t="s">
        <v>73</v>
      </c>
      <c r="G67" s="3" t="s">
        <v>179</v>
      </c>
      <c r="H67" s="37">
        <v>3064</v>
      </c>
      <c r="I67" s="37">
        <v>3325</v>
      </c>
      <c r="J67" s="37">
        <v>3024</v>
      </c>
      <c r="K67" s="38">
        <v>3001</v>
      </c>
    </row>
    <row r="68" spans="2:11" ht="13.5">
      <c r="B68" s="3" t="str">
        <f t="shared" si="2"/>
        <v>2021-22</v>
      </c>
      <c r="C68" s="3" t="str">
        <f t="shared" si="3"/>
        <v>February </v>
      </c>
      <c r="D68" s="23" t="s">
        <v>104</v>
      </c>
      <c r="E68" s="3" t="s">
        <v>238</v>
      </c>
      <c r="F68" s="23" t="s">
        <v>121</v>
      </c>
      <c r="G68" s="3" t="s">
        <v>180</v>
      </c>
      <c r="H68" s="37">
        <v>17817</v>
      </c>
      <c r="I68" s="37">
        <v>10857</v>
      </c>
      <c r="J68" s="37">
        <v>17180</v>
      </c>
      <c r="K68" s="38">
        <v>10465</v>
      </c>
    </row>
    <row r="69" spans="2:11" ht="13.5">
      <c r="B69" s="3" t="str">
        <f t="shared" si="2"/>
        <v>2021-22</v>
      </c>
      <c r="C69" s="3" t="str">
        <f t="shared" si="3"/>
        <v>February </v>
      </c>
      <c r="D69" s="23" t="s">
        <v>104</v>
      </c>
      <c r="E69" s="3" t="s">
        <v>238</v>
      </c>
      <c r="F69" s="23" t="s">
        <v>84</v>
      </c>
      <c r="G69" s="3" t="s">
        <v>181</v>
      </c>
      <c r="H69" s="37">
        <v>5852</v>
      </c>
      <c r="I69" s="37">
        <v>2940</v>
      </c>
      <c r="J69" s="37">
        <v>5827</v>
      </c>
      <c r="K69" s="38">
        <v>2867</v>
      </c>
    </row>
    <row r="70" spans="2:11" ht="13.5">
      <c r="B70" s="3" t="str">
        <f t="shared" si="2"/>
        <v>2021-22</v>
      </c>
      <c r="C70" s="3" t="str">
        <f t="shared" si="3"/>
        <v>February </v>
      </c>
      <c r="D70" s="23" t="s">
        <v>104</v>
      </c>
      <c r="E70" s="3" t="s">
        <v>238</v>
      </c>
      <c r="F70" s="23" t="s">
        <v>85</v>
      </c>
      <c r="G70" s="3" t="s">
        <v>182</v>
      </c>
      <c r="H70" s="37">
        <v>3855</v>
      </c>
      <c r="I70" s="37">
        <v>1563</v>
      </c>
      <c r="J70" s="37">
        <v>3727</v>
      </c>
      <c r="K70" s="38">
        <v>1540</v>
      </c>
    </row>
    <row r="71" spans="2:11" ht="13.5">
      <c r="B71" s="3" t="str">
        <f t="shared" si="2"/>
        <v>2021-22</v>
      </c>
      <c r="C71" s="3" t="str">
        <f t="shared" si="3"/>
        <v>February </v>
      </c>
      <c r="D71" s="23" t="s">
        <v>104</v>
      </c>
      <c r="E71" s="3" t="s">
        <v>238</v>
      </c>
      <c r="F71" s="23" t="s">
        <v>86</v>
      </c>
      <c r="G71" s="3" t="s">
        <v>183</v>
      </c>
      <c r="H71" s="37">
        <v>4054</v>
      </c>
      <c r="I71" s="37">
        <v>1478</v>
      </c>
      <c r="J71" s="37">
        <v>3862</v>
      </c>
      <c r="K71" s="38">
        <v>1449</v>
      </c>
    </row>
    <row r="72" spans="2:11" ht="13.5">
      <c r="B72" s="3" t="str">
        <f t="shared" si="2"/>
        <v>2021-22</v>
      </c>
      <c r="C72" s="3" t="str">
        <f t="shared" si="3"/>
        <v>February </v>
      </c>
      <c r="D72" s="23" t="s">
        <v>104</v>
      </c>
      <c r="E72" s="3" t="s">
        <v>238</v>
      </c>
      <c r="F72" s="23" t="s">
        <v>256</v>
      </c>
      <c r="G72" s="3" t="s">
        <v>257</v>
      </c>
      <c r="H72" s="37">
        <v>16254</v>
      </c>
      <c r="I72" s="37">
        <v>12079</v>
      </c>
      <c r="J72" s="37">
        <v>15657</v>
      </c>
      <c r="K72" s="38">
        <v>11118</v>
      </c>
    </row>
    <row r="73" spans="2:11" ht="13.5">
      <c r="B73" s="3" t="str">
        <f t="shared" si="2"/>
        <v>2021-22</v>
      </c>
      <c r="C73" s="3" t="str">
        <f t="shared" si="3"/>
        <v>February </v>
      </c>
      <c r="D73" s="23" t="s">
        <v>105</v>
      </c>
      <c r="E73" s="3" t="s">
        <v>239</v>
      </c>
      <c r="F73" s="23" t="s">
        <v>20</v>
      </c>
      <c r="G73" s="3" t="s">
        <v>184</v>
      </c>
      <c r="H73" s="37">
        <v>2387</v>
      </c>
      <c r="I73" s="37">
        <v>1026</v>
      </c>
      <c r="J73" s="37">
        <v>2209</v>
      </c>
      <c r="K73" s="38">
        <v>939</v>
      </c>
    </row>
    <row r="74" spans="2:11" ht="13.5">
      <c r="B74" s="3" t="str">
        <f t="shared" si="2"/>
        <v>2021-22</v>
      </c>
      <c r="C74" s="3" t="str">
        <f t="shared" si="3"/>
        <v>February </v>
      </c>
      <c r="D74" s="23" t="s">
        <v>105</v>
      </c>
      <c r="E74" s="3" t="s">
        <v>239</v>
      </c>
      <c r="F74" s="23" t="s">
        <v>21</v>
      </c>
      <c r="G74" s="3" t="s">
        <v>185</v>
      </c>
      <c r="H74" s="37">
        <v>2965</v>
      </c>
      <c r="I74" s="37">
        <v>2562</v>
      </c>
      <c r="J74" s="37">
        <v>2942</v>
      </c>
      <c r="K74" s="38">
        <v>2324</v>
      </c>
    </row>
    <row r="75" spans="2:11" ht="13.5">
      <c r="B75" s="3" t="str">
        <f t="shared" si="2"/>
        <v>2021-22</v>
      </c>
      <c r="C75" s="3" t="str">
        <f t="shared" si="3"/>
        <v>February </v>
      </c>
      <c r="D75" s="23" t="s">
        <v>105</v>
      </c>
      <c r="E75" s="3" t="s">
        <v>239</v>
      </c>
      <c r="F75" s="23" t="s">
        <v>22</v>
      </c>
      <c r="G75" s="3" t="s">
        <v>186</v>
      </c>
      <c r="H75" s="37">
        <v>5285</v>
      </c>
      <c r="I75" s="37">
        <v>3201</v>
      </c>
      <c r="J75" s="37">
        <v>5166</v>
      </c>
      <c r="K75" s="38">
        <v>3157</v>
      </c>
    </row>
    <row r="76" spans="2:11" ht="13.5">
      <c r="B76" s="3" t="str">
        <f t="shared" si="2"/>
        <v>2021-22</v>
      </c>
      <c r="C76" s="3" t="str">
        <f t="shared" si="3"/>
        <v>February </v>
      </c>
      <c r="D76" s="23" t="s">
        <v>105</v>
      </c>
      <c r="E76" s="3" t="s">
        <v>239</v>
      </c>
      <c r="F76" s="23" t="s">
        <v>23</v>
      </c>
      <c r="G76" s="3" t="s">
        <v>187</v>
      </c>
      <c r="H76" s="37">
        <v>2384</v>
      </c>
      <c r="I76" s="37">
        <v>2773</v>
      </c>
      <c r="J76" s="37">
        <v>2375</v>
      </c>
      <c r="K76" s="38">
        <v>2580</v>
      </c>
    </row>
    <row r="77" spans="2:11" ht="13.5">
      <c r="B77" s="3" t="str">
        <f t="shared" si="2"/>
        <v>2021-22</v>
      </c>
      <c r="C77" s="3" t="str">
        <f t="shared" si="3"/>
        <v>February </v>
      </c>
      <c r="D77" s="23" t="s">
        <v>105</v>
      </c>
      <c r="E77" s="3" t="s">
        <v>239</v>
      </c>
      <c r="F77" s="23" t="s">
        <v>24</v>
      </c>
      <c r="G77" s="3" t="s">
        <v>188</v>
      </c>
      <c r="H77" s="37">
        <v>2804</v>
      </c>
      <c r="I77" s="37">
        <v>2777</v>
      </c>
      <c r="J77" s="37">
        <v>2794</v>
      </c>
      <c r="K77" s="38">
        <v>2381</v>
      </c>
    </row>
    <row r="78" spans="2:11" ht="13.5">
      <c r="B78" s="3" t="str">
        <f t="shared" si="2"/>
        <v>2021-22</v>
      </c>
      <c r="C78" s="3" t="str">
        <f t="shared" si="3"/>
        <v>February </v>
      </c>
      <c r="D78" s="23" t="s">
        <v>105</v>
      </c>
      <c r="E78" s="3" t="s">
        <v>239</v>
      </c>
      <c r="F78" s="23" t="s">
        <v>25</v>
      </c>
      <c r="G78" s="3" t="s">
        <v>189</v>
      </c>
      <c r="H78" s="37">
        <v>3350</v>
      </c>
      <c r="I78" s="37">
        <v>3199</v>
      </c>
      <c r="J78" s="37">
        <v>3335</v>
      </c>
      <c r="K78" s="38">
        <v>2924</v>
      </c>
    </row>
    <row r="79" spans="2:11" ht="13.5">
      <c r="B79" s="3" t="str">
        <f t="shared" si="2"/>
        <v>2021-22</v>
      </c>
      <c r="C79" s="3" t="str">
        <f t="shared" si="3"/>
        <v>February </v>
      </c>
      <c r="D79" s="23" t="s">
        <v>105</v>
      </c>
      <c r="E79" s="3" t="s">
        <v>239</v>
      </c>
      <c r="F79" s="23" t="s">
        <v>26</v>
      </c>
      <c r="G79" s="3" t="s">
        <v>190</v>
      </c>
      <c r="H79" s="37">
        <v>5419</v>
      </c>
      <c r="I79" s="37">
        <v>2507</v>
      </c>
      <c r="J79" s="37">
        <v>4877</v>
      </c>
      <c r="K79" s="38">
        <v>2427</v>
      </c>
    </row>
    <row r="80" spans="2:11" ht="13.5">
      <c r="B80" s="3" t="str">
        <f t="shared" si="2"/>
        <v>2021-22</v>
      </c>
      <c r="C80" s="3" t="str">
        <f t="shared" si="3"/>
        <v>February </v>
      </c>
      <c r="D80" s="23" t="s">
        <v>105</v>
      </c>
      <c r="E80" s="3" t="s">
        <v>239</v>
      </c>
      <c r="F80" s="23" t="s">
        <v>27</v>
      </c>
      <c r="G80" s="3" t="s">
        <v>191</v>
      </c>
      <c r="H80" s="37">
        <v>3237</v>
      </c>
      <c r="I80" s="37">
        <v>3495</v>
      </c>
      <c r="J80" s="37">
        <v>3227</v>
      </c>
      <c r="K80" s="38">
        <v>3147</v>
      </c>
    </row>
    <row r="81" spans="2:11" ht="13.5">
      <c r="B81" s="3" t="str">
        <f aca="true" t="shared" si="4" ref="B81:B112">$B$15</f>
        <v>2021-22</v>
      </c>
      <c r="C81" s="3" t="str">
        <f aca="true" t="shared" si="5" ref="C81:C112">$C$15</f>
        <v>February </v>
      </c>
      <c r="D81" s="23" t="s">
        <v>105</v>
      </c>
      <c r="E81" s="3" t="s">
        <v>239</v>
      </c>
      <c r="F81" s="23" t="s">
        <v>28</v>
      </c>
      <c r="G81" s="3" t="s">
        <v>192</v>
      </c>
      <c r="H81" s="37">
        <v>3257</v>
      </c>
      <c r="I81" s="37">
        <v>2981</v>
      </c>
      <c r="J81" s="37">
        <v>3252</v>
      </c>
      <c r="K81" s="38">
        <v>2584</v>
      </c>
    </row>
    <row r="82" spans="2:11" ht="13.5">
      <c r="B82" s="3" t="str">
        <f t="shared" si="4"/>
        <v>2021-22</v>
      </c>
      <c r="C82" s="3" t="str">
        <f t="shared" si="5"/>
        <v>February </v>
      </c>
      <c r="D82" s="23" t="s">
        <v>105</v>
      </c>
      <c r="E82" s="3" t="s">
        <v>239</v>
      </c>
      <c r="F82" s="23" t="s">
        <v>29</v>
      </c>
      <c r="G82" s="3" t="s">
        <v>193</v>
      </c>
      <c r="H82" s="37">
        <v>2424</v>
      </c>
      <c r="I82" s="37">
        <v>2281</v>
      </c>
      <c r="J82" s="37">
        <v>2378</v>
      </c>
      <c r="K82" s="38">
        <v>2219</v>
      </c>
    </row>
    <row r="83" spans="2:11" ht="13.5">
      <c r="B83" s="3" t="str">
        <f t="shared" si="4"/>
        <v>2021-22</v>
      </c>
      <c r="C83" s="3" t="str">
        <f t="shared" si="5"/>
        <v>February </v>
      </c>
      <c r="D83" s="23" t="s">
        <v>105</v>
      </c>
      <c r="E83" s="3" t="s">
        <v>239</v>
      </c>
      <c r="F83" s="23" t="s">
        <v>30</v>
      </c>
      <c r="G83" s="3" t="s">
        <v>194</v>
      </c>
      <c r="H83" s="37">
        <v>3322</v>
      </c>
      <c r="I83" s="37">
        <v>3813</v>
      </c>
      <c r="J83" s="37">
        <v>3308</v>
      </c>
      <c r="K83" s="38">
        <v>3505</v>
      </c>
    </row>
    <row r="84" spans="2:11" ht="13.5">
      <c r="B84" s="3" t="str">
        <f t="shared" si="4"/>
        <v>2021-22</v>
      </c>
      <c r="C84" s="3" t="str">
        <f t="shared" si="5"/>
        <v>February </v>
      </c>
      <c r="D84" s="23" t="s">
        <v>105</v>
      </c>
      <c r="E84" s="3" t="s">
        <v>239</v>
      </c>
      <c r="F84" s="23" t="s">
        <v>32</v>
      </c>
      <c r="G84" s="3" t="s">
        <v>195</v>
      </c>
      <c r="H84" s="37">
        <v>3514</v>
      </c>
      <c r="I84" s="37">
        <v>3243</v>
      </c>
      <c r="J84" s="37">
        <v>3343</v>
      </c>
      <c r="K84" s="38">
        <v>2945</v>
      </c>
    </row>
    <row r="85" spans="2:11" ht="13.5">
      <c r="B85" s="3" t="str">
        <f t="shared" si="4"/>
        <v>2021-22</v>
      </c>
      <c r="C85" s="3" t="str">
        <f t="shared" si="5"/>
        <v>February </v>
      </c>
      <c r="D85" s="23" t="s">
        <v>105</v>
      </c>
      <c r="E85" s="3" t="s">
        <v>239</v>
      </c>
      <c r="F85" s="23" t="s">
        <v>33</v>
      </c>
      <c r="G85" s="3" t="s">
        <v>196</v>
      </c>
      <c r="H85" s="37">
        <v>5625</v>
      </c>
      <c r="I85" s="37">
        <v>5303</v>
      </c>
      <c r="J85" s="37">
        <v>5613</v>
      </c>
      <c r="K85" s="38">
        <v>5231</v>
      </c>
    </row>
    <row r="86" spans="2:11" ht="13.5">
      <c r="B86" s="3" t="str">
        <f t="shared" si="4"/>
        <v>2021-22</v>
      </c>
      <c r="C86" s="3" t="str">
        <f t="shared" si="5"/>
        <v>February </v>
      </c>
      <c r="D86" s="23" t="s">
        <v>105</v>
      </c>
      <c r="E86" s="3" t="s">
        <v>239</v>
      </c>
      <c r="F86" s="23" t="s">
        <v>34</v>
      </c>
      <c r="G86" s="3" t="s">
        <v>197</v>
      </c>
      <c r="H86" s="37">
        <v>3447</v>
      </c>
      <c r="I86" s="37">
        <v>3524</v>
      </c>
      <c r="J86" s="37">
        <v>3110</v>
      </c>
      <c r="K86" s="38">
        <v>3013</v>
      </c>
    </row>
    <row r="87" spans="2:11" ht="13.5">
      <c r="B87" s="3" t="str">
        <f t="shared" si="4"/>
        <v>2021-22</v>
      </c>
      <c r="C87" s="3" t="str">
        <f t="shared" si="5"/>
        <v>February </v>
      </c>
      <c r="D87" s="23" t="s">
        <v>105</v>
      </c>
      <c r="E87" s="3" t="s">
        <v>239</v>
      </c>
      <c r="F87" s="23" t="s">
        <v>35</v>
      </c>
      <c r="G87" s="3" t="s">
        <v>198</v>
      </c>
      <c r="H87" s="37">
        <v>2160</v>
      </c>
      <c r="I87" s="37">
        <v>3696</v>
      </c>
      <c r="J87" s="37">
        <v>1835</v>
      </c>
      <c r="K87" s="38">
        <v>3497</v>
      </c>
    </row>
    <row r="88" spans="2:11" ht="13.5">
      <c r="B88" s="3" t="str">
        <f t="shared" si="4"/>
        <v>2021-22</v>
      </c>
      <c r="C88" s="3" t="str">
        <f t="shared" si="5"/>
        <v>February </v>
      </c>
      <c r="D88" s="23" t="s">
        <v>105</v>
      </c>
      <c r="E88" s="3" t="s">
        <v>239</v>
      </c>
      <c r="F88" s="23" t="s">
        <v>36</v>
      </c>
      <c r="G88" s="3" t="s">
        <v>199</v>
      </c>
      <c r="H88" s="37">
        <v>6354</v>
      </c>
      <c r="I88" s="37">
        <v>3704</v>
      </c>
      <c r="J88" s="37">
        <v>6341</v>
      </c>
      <c r="K88" s="38">
        <v>3427</v>
      </c>
    </row>
    <row r="89" spans="2:11" ht="13.5">
      <c r="B89" s="3" t="str">
        <f t="shared" si="4"/>
        <v>2021-22</v>
      </c>
      <c r="C89" s="3" t="str">
        <f t="shared" si="5"/>
        <v>February </v>
      </c>
      <c r="D89" s="23" t="s">
        <v>105</v>
      </c>
      <c r="E89" s="3" t="s">
        <v>239</v>
      </c>
      <c r="F89" s="23" t="s">
        <v>37</v>
      </c>
      <c r="G89" s="3" t="s">
        <v>200</v>
      </c>
      <c r="H89" s="37">
        <v>3968</v>
      </c>
      <c r="I89" s="37">
        <v>3306</v>
      </c>
      <c r="J89" s="37">
        <v>3775</v>
      </c>
      <c r="K89" s="38">
        <v>3131</v>
      </c>
    </row>
    <row r="90" spans="2:11" ht="13.5">
      <c r="B90" s="3" t="str">
        <f t="shared" si="4"/>
        <v>2021-22</v>
      </c>
      <c r="C90" s="3" t="str">
        <f t="shared" si="5"/>
        <v>February </v>
      </c>
      <c r="D90" s="23" t="s">
        <v>105</v>
      </c>
      <c r="E90" s="3" t="s">
        <v>239</v>
      </c>
      <c r="F90" s="23" t="s">
        <v>38</v>
      </c>
      <c r="G90" s="3" t="s">
        <v>201</v>
      </c>
      <c r="H90" s="37">
        <v>4160</v>
      </c>
      <c r="I90" s="37">
        <v>2850</v>
      </c>
      <c r="J90" s="37">
        <v>3991</v>
      </c>
      <c r="K90" s="38">
        <v>2769</v>
      </c>
    </row>
    <row r="91" spans="2:11" ht="13.5">
      <c r="B91" s="3" t="str">
        <f t="shared" si="4"/>
        <v>2021-22</v>
      </c>
      <c r="C91" s="3" t="str">
        <f t="shared" si="5"/>
        <v>February </v>
      </c>
      <c r="D91" s="23" t="s">
        <v>105</v>
      </c>
      <c r="E91" s="3" t="s">
        <v>239</v>
      </c>
      <c r="F91" s="23" t="s">
        <v>39</v>
      </c>
      <c r="G91" s="3" t="s">
        <v>202</v>
      </c>
      <c r="H91" s="37">
        <v>5061</v>
      </c>
      <c r="I91" s="37">
        <v>3015</v>
      </c>
      <c r="J91" s="37">
        <v>5056</v>
      </c>
      <c r="K91" s="38">
        <v>2892</v>
      </c>
    </row>
    <row r="92" spans="2:11" ht="13.5">
      <c r="B92" s="3" t="str">
        <f t="shared" si="4"/>
        <v>2021-22</v>
      </c>
      <c r="C92" s="3" t="str">
        <f t="shared" si="5"/>
        <v>February </v>
      </c>
      <c r="D92" s="23" t="s">
        <v>105</v>
      </c>
      <c r="E92" s="3" t="s">
        <v>239</v>
      </c>
      <c r="F92" s="23" t="s">
        <v>40</v>
      </c>
      <c r="G92" s="3" t="s">
        <v>203</v>
      </c>
      <c r="H92" s="37">
        <v>3616</v>
      </c>
      <c r="I92" s="37">
        <v>3223</v>
      </c>
      <c r="J92" s="37">
        <v>3477</v>
      </c>
      <c r="K92" s="38">
        <v>3182</v>
      </c>
    </row>
    <row r="93" spans="2:11" ht="13.5">
      <c r="B93" s="3" t="str">
        <f t="shared" si="4"/>
        <v>2021-22</v>
      </c>
      <c r="C93" s="3" t="str">
        <f t="shared" si="5"/>
        <v>February </v>
      </c>
      <c r="D93" s="23" t="s">
        <v>105</v>
      </c>
      <c r="E93" s="3" t="s">
        <v>239</v>
      </c>
      <c r="F93" s="23" t="s">
        <v>41</v>
      </c>
      <c r="G93" s="3" t="s">
        <v>204</v>
      </c>
      <c r="H93" s="37">
        <v>2058</v>
      </c>
      <c r="I93" s="37">
        <v>2875</v>
      </c>
      <c r="J93" s="37">
        <v>2053</v>
      </c>
      <c r="K93" s="38">
        <v>2834</v>
      </c>
    </row>
    <row r="94" spans="2:11" ht="13.5">
      <c r="B94" s="3" t="str">
        <f t="shared" si="4"/>
        <v>2021-22</v>
      </c>
      <c r="C94" s="3" t="str">
        <f t="shared" si="5"/>
        <v>February </v>
      </c>
      <c r="D94" s="23" t="s">
        <v>105</v>
      </c>
      <c r="E94" s="3" t="s">
        <v>239</v>
      </c>
      <c r="F94" s="23" t="s">
        <v>42</v>
      </c>
      <c r="G94" s="3" t="s">
        <v>205</v>
      </c>
      <c r="H94" s="37">
        <v>6422</v>
      </c>
      <c r="I94" s="37">
        <v>4389</v>
      </c>
      <c r="J94" s="37">
        <v>6248</v>
      </c>
      <c r="K94" s="38">
        <v>4137</v>
      </c>
    </row>
    <row r="95" spans="2:11" ht="13.5">
      <c r="B95" s="3" t="str">
        <f t="shared" si="4"/>
        <v>2021-22</v>
      </c>
      <c r="C95" s="3" t="str">
        <f t="shared" si="5"/>
        <v>February </v>
      </c>
      <c r="D95" s="23" t="s">
        <v>105</v>
      </c>
      <c r="E95" s="3" t="s">
        <v>239</v>
      </c>
      <c r="F95" s="23" t="s">
        <v>43</v>
      </c>
      <c r="G95" s="3" t="s">
        <v>206</v>
      </c>
      <c r="H95" s="37">
        <v>3188</v>
      </c>
      <c r="I95" s="37">
        <v>2203</v>
      </c>
      <c r="J95" s="37">
        <v>3187</v>
      </c>
      <c r="K95" s="38">
        <v>2045</v>
      </c>
    </row>
    <row r="96" spans="2:11" ht="13.5">
      <c r="B96" s="3" t="str">
        <f t="shared" si="4"/>
        <v>2021-22</v>
      </c>
      <c r="C96" s="3" t="str">
        <f t="shared" si="5"/>
        <v>February </v>
      </c>
      <c r="D96" s="23" t="s">
        <v>105</v>
      </c>
      <c r="E96" s="3" t="s">
        <v>239</v>
      </c>
      <c r="F96" s="23" t="s">
        <v>81</v>
      </c>
      <c r="G96" s="3" t="s">
        <v>207</v>
      </c>
      <c r="H96" s="37">
        <v>3994</v>
      </c>
      <c r="I96" s="37">
        <v>4006</v>
      </c>
      <c r="J96" s="37">
        <v>3973</v>
      </c>
      <c r="K96" s="38">
        <v>3782</v>
      </c>
    </row>
    <row r="97" spans="2:11" ht="13.5">
      <c r="B97" s="3" t="str">
        <f t="shared" si="4"/>
        <v>2021-22</v>
      </c>
      <c r="C97" s="3" t="str">
        <f t="shared" si="5"/>
        <v>February </v>
      </c>
      <c r="D97" s="23" t="s">
        <v>105</v>
      </c>
      <c r="E97" s="3" t="s">
        <v>239</v>
      </c>
      <c r="F97" s="23" t="s">
        <v>94</v>
      </c>
      <c r="G97" s="3" t="s">
        <v>208</v>
      </c>
      <c r="H97" s="37">
        <v>9785</v>
      </c>
      <c r="I97" s="37">
        <v>9327</v>
      </c>
      <c r="J97" s="37">
        <v>9709</v>
      </c>
      <c r="K97" s="38">
        <v>8375</v>
      </c>
    </row>
    <row r="98" spans="2:11" ht="13.5">
      <c r="B98" s="3" t="str">
        <f t="shared" si="4"/>
        <v>2021-22</v>
      </c>
      <c r="C98" s="3" t="str">
        <f t="shared" si="5"/>
        <v>February </v>
      </c>
      <c r="D98" s="23" t="s">
        <v>105</v>
      </c>
      <c r="E98" s="3" t="s">
        <v>239</v>
      </c>
      <c r="F98" s="23" t="s">
        <v>122</v>
      </c>
      <c r="G98" s="3" t="s">
        <v>209</v>
      </c>
      <c r="H98" s="37">
        <v>10546</v>
      </c>
      <c r="I98" s="37">
        <v>9322</v>
      </c>
      <c r="J98" s="37">
        <v>10276</v>
      </c>
      <c r="K98" s="38">
        <v>9152</v>
      </c>
    </row>
    <row r="99" spans="2:11" ht="13.5">
      <c r="B99" s="3" t="str">
        <f t="shared" si="4"/>
        <v>2021-22</v>
      </c>
      <c r="C99" s="3" t="str">
        <f t="shared" si="5"/>
        <v>February </v>
      </c>
      <c r="D99" s="23" t="s">
        <v>105</v>
      </c>
      <c r="E99" s="3" t="s">
        <v>239</v>
      </c>
      <c r="F99" s="23" t="s">
        <v>82</v>
      </c>
      <c r="G99" s="3" t="s">
        <v>210</v>
      </c>
      <c r="H99" s="37">
        <v>10348</v>
      </c>
      <c r="I99" s="37">
        <v>11098</v>
      </c>
      <c r="J99" s="37">
        <v>9152</v>
      </c>
      <c r="K99" s="38">
        <v>9106</v>
      </c>
    </row>
    <row r="100" spans="2:11" ht="13.5">
      <c r="B100" s="3" t="str">
        <f t="shared" si="4"/>
        <v>2021-22</v>
      </c>
      <c r="C100" s="3" t="str">
        <f t="shared" si="5"/>
        <v>February </v>
      </c>
      <c r="D100" s="23" t="s">
        <v>106</v>
      </c>
      <c r="E100" s="3" t="s">
        <v>240</v>
      </c>
      <c r="F100" s="23" t="s">
        <v>17</v>
      </c>
      <c r="G100" s="3" t="s">
        <v>211</v>
      </c>
      <c r="H100" s="37">
        <v>4639</v>
      </c>
      <c r="I100" s="37">
        <v>5359</v>
      </c>
      <c r="J100" s="37">
        <v>4550</v>
      </c>
      <c r="K100" s="38">
        <v>5063</v>
      </c>
    </row>
    <row r="101" spans="2:11" ht="13.5">
      <c r="B101" s="3" t="str">
        <f t="shared" si="4"/>
        <v>2021-22</v>
      </c>
      <c r="C101" s="3" t="str">
        <f t="shared" si="5"/>
        <v>February </v>
      </c>
      <c r="D101" s="23" t="s">
        <v>106</v>
      </c>
      <c r="E101" s="3" t="s">
        <v>240</v>
      </c>
      <c r="F101" s="23" t="s">
        <v>18</v>
      </c>
      <c r="G101" s="3" t="s">
        <v>212</v>
      </c>
      <c r="H101" s="37">
        <v>3068</v>
      </c>
      <c r="I101" s="37">
        <v>2935</v>
      </c>
      <c r="J101" s="37">
        <v>2941</v>
      </c>
      <c r="K101" s="38">
        <v>2779</v>
      </c>
    </row>
    <row r="102" spans="2:11" ht="13.5">
      <c r="B102" s="3" t="str">
        <f t="shared" si="4"/>
        <v>2021-22</v>
      </c>
      <c r="C102" s="3" t="str">
        <f t="shared" si="5"/>
        <v>February </v>
      </c>
      <c r="D102" s="23" t="s">
        <v>106</v>
      </c>
      <c r="E102" s="3" t="s">
        <v>240</v>
      </c>
      <c r="F102" s="23" t="s">
        <v>19</v>
      </c>
      <c r="G102" s="3" t="s">
        <v>213</v>
      </c>
      <c r="H102" s="37">
        <v>6029</v>
      </c>
      <c r="I102" s="37">
        <v>5937</v>
      </c>
      <c r="J102" s="37">
        <v>5997</v>
      </c>
      <c r="K102" s="38">
        <v>5701</v>
      </c>
    </row>
    <row r="103" spans="2:11" ht="13.5">
      <c r="B103" s="3" t="str">
        <f t="shared" si="4"/>
        <v>2021-22</v>
      </c>
      <c r="C103" s="3" t="str">
        <f t="shared" si="5"/>
        <v>February </v>
      </c>
      <c r="D103" s="23" t="s">
        <v>106</v>
      </c>
      <c r="E103" s="3" t="s">
        <v>240</v>
      </c>
      <c r="F103" s="23" t="s">
        <v>31</v>
      </c>
      <c r="G103" s="3" t="s">
        <v>214</v>
      </c>
      <c r="H103" s="37">
        <v>5102</v>
      </c>
      <c r="I103" s="37">
        <v>4259</v>
      </c>
      <c r="J103" s="37">
        <v>5073</v>
      </c>
      <c r="K103" s="38">
        <v>3201</v>
      </c>
    </row>
    <row r="104" spans="2:11" ht="13.5">
      <c r="B104" s="3" t="str">
        <f t="shared" si="4"/>
        <v>2021-22</v>
      </c>
      <c r="C104" s="3" t="str">
        <f t="shared" si="5"/>
        <v>February </v>
      </c>
      <c r="D104" s="23" t="s">
        <v>106</v>
      </c>
      <c r="E104" s="3" t="s">
        <v>240</v>
      </c>
      <c r="F104" s="23" t="s">
        <v>44</v>
      </c>
      <c r="G104" s="3" t="s">
        <v>215</v>
      </c>
      <c r="H104" s="37">
        <v>4109</v>
      </c>
      <c r="I104" s="37">
        <v>2384</v>
      </c>
      <c r="J104" s="37">
        <v>3899</v>
      </c>
      <c r="K104" s="38">
        <v>2348</v>
      </c>
    </row>
    <row r="105" spans="2:11" ht="13.5">
      <c r="B105" s="3" t="str">
        <f t="shared" si="4"/>
        <v>2021-22</v>
      </c>
      <c r="C105" s="3" t="str">
        <f t="shared" si="5"/>
        <v>February </v>
      </c>
      <c r="D105" s="23" t="s">
        <v>106</v>
      </c>
      <c r="E105" s="3" t="s">
        <v>240</v>
      </c>
      <c r="F105" s="23" t="s">
        <v>45</v>
      </c>
      <c r="G105" s="3" t="s">
        <v>216</v>
      </c>
      <c r="H105" s="37">
        <v>2094</v>
      </c>
      <c r="I105" s="37">
        <v>1751</v>
      </c>
      <c r="J105" s="37">
        <v>2088</v>
      </c>
      <c r="K105" s="38">
        <v>1582</v>
      </c>
    </row>
    <row r="106" spans="2:11" ht="13.5">
      <c r="B106" s="3" t="str">
        <f t="shared" si="4"/>
        <v>2021-22</v>
      </c>
      <c r="C106" s="3" t="str">
        <f t="shared" si="5"/>
        <v>February </v>
      </c>
      <c r="D106" s="23" t="s">
        <v>106</v>
      </c>
      <c r="E106" s="3" t="s">
        <v>240</v>
      </c>
      <c r="F106" s="23" t="s">
        <v>46</v>
      </c>
      <c r="G106" s="3" t="s">
        <v>217</v>
      </c>
      <c r="H106" s="37">
        <v>2731</v>
      </c>
      <c r="I106" s="37">
        <v>1366</v>
      </c>
      <c r="J106" s="37">
        <v>2678</v>
      </c>
      <c r="K106" s="38">
        <v>1312</v>
      </c>
    </row>
    <row r="107" spans="2:11" ht="13.5">
      <c r="B107" s="3" t="str">
        <f t="shared" si="4"/>
        <v>2021-22</v>
      </c>
      <c r="C107" s="3" t="str">
        <f t="shared" si="5"/>
        <v>February </v>
      </c>
      <c r="D107" s="23" t="s">
        <v>106</v>
      </c>
      <c r="E107" s="3" t="s">
        <v>240</v>
      </c>
      <c r="F107" s="23" t="s">
        <v>47</v>
      </c>
      <c r="G107" s="3" t="s">
        <v>218</v>
      </c>
      <c r="H107" s="37">
        <v>5497</v>
      </c>
      <c r="I107" s="37">
        <v>4320</v>
      </c>
      <c r="J107" s="37">
        <v>5493</v>
      </c>
      <c r="K107" s="38">
        <v>3960</v>
      </c>
    </row>
    <row r="108" spans="2:11" ht="13.5">
      <c r="B108" s="3" t="str">
        <f t="shared" si="4"/>
        <v>2021-22</v>
      </c>
      <c r="C108" s="3" t="str">
        <f t="shared" si="5"/>
        <v>February </v>
      </c>
      <c r="D108" s="23" t="s">
        <v>106</v>
      </c>
      <c r="E108" s="3" t="s">
        <v>240</v>
      </c>
      <c r="F108" s="23" t="s">
        <v>48</v>
      </c>
      <c r="G108" s="3" t="s">
        <v>219</v>
      </c>
      <c r="H108" s="37">
        <v>5158</v>
      </c>
      <c r="I108" s="37">
        <v>2949</v>
      </c>
      <c r="J108" s="37">
        <v>5060</v>
      </c>
      <c r="K108" s="38">
        <v>2867</v>
      </c>
    </row>
    <row r="109" spans="2:11" ht="13.5">
      <c r="B109" s="3" t="str">
        <f t="shared" si="4"/>
        <v>2021-22</v>
      </c>
      <c r="C109" s="3" t="str">
        <f t="shared" si="5"/>
        <v>February </v>
      </c>
      <c r="D109" s="23" t="s">
        <v>106</v>
      </c>
      <c r="E109" s="3" t="s">
        <v>240</v>
      </c>
      <c r="F109" s="23" t="s">
        <v>49</v>
      </c>
      <c r="G109" s="3" t="s">
        <v>220</v>
      </c>
      <c r="H109" s="37">
        <v>4030</v>
      </c>
      <c r="I109" s="37">
        <v>1885</v>
      </c>
      <c r="J109" s="37">
        <v>4025</v>
      </c>
      <c r="K109" s="38">
        <v>1880</v>
      </c>
    </row>
    <row r="110" spans="2:11" ht="13.5">
      <c r="B110" s="3" t="str">
        <f t="shared" si="4"/>
        <v>2021-22</v>
      </c>
      <c r="C110" s="3" t="str">
        <f t="shared" si="5"/>
        <v>February </v>
      </c>
      <c r="D110" s="23" t="s">
        <v>106</v>
      </c>
      <c r="E110" s="3" t="s">
        <v>240</v>
      </c>
      <c r="F110" s="23" t="s">
        <v>50</v>
      </c>
      <c r="G110" s="3" t="s">
        <v>221</v>
      </c>
      <c r="H110" s="37">
        <v>2393</v>
      </c>
      <c r="I110" s="37">
        <v>2801</v>
      </c>
      <c r="J110" s="37">
        <v>2209</v>
      </c>
      <c r="K110" s="38">
        <v>2454</v>
      </c>
    </row>
    <row r="111" spans="2:11" ht="13.5">
      <c r="B111" s="3" t="str">
        <f t="shared" si="4"/>
        <v>2021-22</v>
      </c>
      <c r="C111" s="3" t="str">
        <f t="shared" si="5"/>
        <v>February </v>
      </c>
      <c r="D111" s="23" t="s">
        <v>106</v>
      </c>
      <c r="E111" s="3" t="s">
        <v>240</v>
      </c>
      <c r="F111" s="23" t="s">
        <v>51</v>
      </c>
      <c r="G111" s="3" t="s">
        <v>222</v>
      </c>
      <c r="H111" s="37">
        <v>2826</v>
      </c>
      <c r="I111" s="37">
        <v>2609</v>
      </c>
      <c r="J111" s="37">
        <v>2747</v>
      </c>
      <c r="K111" s="38">
        <v>2344</v>
      </c>
    </row>
    <row r="112" spans="2:11" ht="13.5">
      <c r="B112" s="3" t="str">
        <f t="shared" si="4"/>
        <v>2021-22</v>
      </c>
      <c r="C112" s="3" t="str">
        <f t="shared" si="5"/>
        <v>February </v>
      </c>
      <c r="D112" s="23" t="s">
        <v>106</v>
      </c>
      <c r="E112" s="3" t="s">
        <v>240</v>
      </c>
      <c r="F112" s="23" t="s">
        <v>52</v>
      </c>
      <c r="G112" s="3" t="s">
        <v>223</v>
      </c>
      <c r="H112" s="37">
        <v>4513</v>
      </c>
      <c r="I112" s="37">
        <v>3886</v>
      </c>
      <c r="J112" s="37">
        <v>4474</v>
      </c>
      <c r="K112" s="38">
        <v>3514</v>
      </c>
    </row>
    <row r="113" spans="2:11" ht="13.5">
      <c r="B113" s="3" t="str">
        <f aca="true" t="shared" si="6" ref="B113:B123">$B$15</f>
        <v>2021-22</v>
      </c>
      <c r="C113" s="3" t="str">
        <f aca="true" t="shared" si="7" ref="C113:C123">$C$15</f>
        <v>February </v>
      </c>
      <c r="D113" s="23" t="s">
        <v>106</v>
      </c>
      <c r="E113" s="3" t="s">
        <v>240</v>
      </c>
      <c r="F113" s="23" t="s">
        <v>53</v>
      </c>
      <c r="G113" s="3" t="s">
        <v>224</v>
      </c>
      <c r="H113" s="37">
        <v>8807</v>
      </c>
      <c r="I113" s="37">
        <v>8191</v>
      </c>
      <c r="J113" s="37">
        <v>8792</v>
      </c>
      <c r="K113" s="38">
        <v>7084</v>
      </c>
    </row>
    <row r="114" spans="2:11" ht="13.5">
      <c r="B114" s="3" t="str">
        <f t="shared" si="6"/>
        <v>2021-22</v>
      </c>
      <c r="C114" s="3" t="str">
        <f t="shared" si="7"/>
        <v>February </v>
      </c>
      <c r="D114" s="23" t="s">
        <v>106</v>
      </c>
      <c r="E114" s="3" t="s">
        <v>240</v>
      </c>
      <c r="F114" s="23" t="s">
        <v>54</v>
      </c>
      <c r="G114" s="3" t="s">
        <v>225</v>
      </c>
      <c r="H114" s="37">
        <v>5266</v>
      </c>
      <c r="I114" s="37">
        <v>4796</v>
      </c>
      <c r="J114" s="37">
        <v>5218</v>
      </c>
      <c r="K114" s="38">
        <v>4347</v>
      </c>
    </row>
    <row r="115" spans="2:11" ht="13.5">
      <c r="B115" s="3" t="str">
        <f t="shared" si="6"/>
        <v>2021-22</v>
      </c>
      <c r="C115" s="3" t="str">
        <f t="shared" si="7"/>
        <v>February </v>
      </c>
      <c r="D115" s="23" t="s">
        <v>106</v>
      </c>
      <c r="E115" s="3" t="s">
        <v>240</v>
      </c>
      <c r="F115" s="23" t="s">
        <v>55</v>
      </c>
      <c r="G115" s="3" t="s">
        <v>226</v>
      </c>
      <c r="H115" s="37">
        <v>6830</v>
      </c>
      <c r="I115" s="37">
        <v>5134</v>
      </c>
      <c r="J115" s="37">
        <v>5958</v>
      </c>
      <c r="K115" s="38">
        <v>4109</v>
      </c>
    </row>
    <row r="116" spans="2:11" ht="13.5">
      <c r="B116" s="3" t="str">
        <f t="shared" si="6"/>
        <v>2021-22</v>
      </c>
      <c r="C116" s="3" t="str">
        <f t="shared" si="7"/>
        <v>February </v>
      </c>
      <c r="D116" s="23" t="s">
        <v>106</v>
      </c>
      <c r="E116" s="3" t="s">
        <v>240</v>
      </c>
      <c r="F116" s="23" t="s">
        <v>89</v>
      </c>
      <c r="G116" s="3" t="s">
        <v>227</v>
      </c>
      <c r="H116" s="37">
        <v>10051</v>
      </c>
      <c r="I116" s="37">
        <v>6903</v>
      </c>
      <c r="J116" s="37">
        <v>9136</v>
      </c>
      <c r="K116" s="38">
        <v>6761</v>
      </c>
    </row>
    <row r="117" spans="2:11" ht="13.5">
      <c r="B117" s="3" t="str">
        <f t="shared" si="6"/>
        <v>2021-22</v>
      </c>
      <c r="C117" s="3" t="str">
        <f t="shared" si="7"/>
        <v>February </v>
      </c>
      <c r="D117" s="23" t="s">
        <v>106</v>
      </c>
      <c r="E117" s="3" t="s">
        <v>240</v>
      </c>
      <c r="F117" s="23" t="s">
        <v>96</v>
      </c>
      <c r="G117" s="3" t="s">
        <v>228</v>
      </c>
      <c r="H117" s="37">
        <v>14702</v>
      </c>
      <c r="I117" s="37">
        <v>9434</v>
      </c>
      <c r="J117" s="37">
        <v>14571</v>
      </c>
      <c r="K117" s="38">
        <v>8405</v>
      </c>
    </row>
    <row r="118" spans="2:11" ht="13.5">
      <c r="B118" s="3" t="str">
        <f t="shared" si="6"/>
        <v>2021-22</v>
      </c>
      <c r="C118" s="3" t="str">
        <f t="shared" si="7"/>
        <v>February </v>
      </c>
      <c r="D118" s="23" t="s">
        <v>106</v>
      </c>
      <c r="E118" s="3" t="s">
        <v>240</v>
      </c>
      <c r="F118" s="23" t="s">
        <v>123</v>
      </c>
      <c r="G118" s="3" t="s">
        <v>229</v>
      </c>
      <c r="H118" s="37">
        <v>9765</v>
      </c>
      <c r="I118" s="37">
        <v>7570</v>
      </c>
      <c r="J118" s="37">
        <v>9374</v>
      </c>
      <c r="K118" s="38">
        <v>7052</v>
      </c>
    </row>
    <row r="119" spans="2:11" ht="13.5">
      <c r="B119" s="3" t="str">
        <f t="shared" si="6"/>
        <v>2021-22</v>
      </c>
      <c r="C119" s="3" t="str">
        <f t="shared" si="7"/>
        <v>February </v>
      </c>
      <c r="D119" s="23" t="s">
        <v>106</v>
      </c>
      <c r="E119" s="3" t="s">
        <v>240</v>
      </c>
      <c r="F119" s="23" t="s">
        <v>124</v>
      </c>
      <c r="G119" s="3" t="s">
        <v>230</v>
      </c>
      <c r="H119" s="37">
        <v>9318</v>
      </c>
      <c r="I119" s="37">
        <v>6959</v>
      </c>
      <c r="J119" s="37">
        <v>8082</v>
      </c>
      <c r="K119" s="38">
        <v>6201</v>
      </c>
    </row>
    <row r="120" spans="2:11" ht="13.5">
      <c r="B120" s="3" t="str">
        <f t="shared" si="6"/>
        <v>2021-22</v>
      </c>
      <c r="C120" s="3" t="str">
        <f t="shared" si="7"/>
        <v>February </v>
      </c>
      <c r="D120" s="23" t="s">
        <v>106</v>
      </c>
      <c r="E120" s="3" t="s">
        <v>240</v>
      </c>
      <c r="F120" s="23" t="s">
        <v>125</v>
      </c>
      <c r="G120" s="3" t="s">
        <v>231</v>
      </c>
      <c r="H120" s="37">
        <v>7923</v>
      </c>
      <c r="I120" s="37">
        <v>5479</v>
      </c>
      <c r="J120" s="37">
        <v>7770</v>
      </c>
      <c r="K120" s="38">
        <v>5333</v>
      </c>
    </row>
    <row r="121" spans="2:11" ht="13.5">
      <c r="B121" s="3" t="str">
        <f t="shared" si="6"/>
        <v>2021-22</v>
      </c>
      <c r="C121" s="3" t="str">
        <f t="shared" si="7"/>
        <v>February </v>
      </c>
      <c r="D121" s="23" t="s">
        <v>106</v>
      </c>
      <c r="E121" s="3" t="s">
        <v>240</v>
      </c>
      <c r="F121" s="23" t="s">
        <v>126</v>
      </c>
      <c r="G121" s="3" t="s">
        <v>232</v>
      </c>
      <c r="H121" s="37">
        <v>12572</v>
      </c>
      <c r="I121" s="37">
        <v>6061</v>
      </c>
      <c r="J121" s="37">
        <v>12284</v>
      </c>
      <c r="K121" s="38">
        <v>5791</v>
      </c>
    </row>
    <row r="122" spans="2:11" ht="13.5">
      <c r="B122" s="3" t="str">
        <f t="shared" si="6"/>
        <v>2021-22</v>
      </c>
      <c r="C122" s="3" t="str">
        <f t="shared" si="7"/>
        <v>February </v>
      </c>
      <c r="D122" s="23" t="s">
        <v>106</v>
      </c>
      <c r="E122" s="3" t="s">
        <v>240</v>
      </c>
      <c r="F122" s="23" t="s">
        <v>83</v>
      </c>
      <c r="G122" s="3" t="s">
        <v>233</v>
      </c>
      <c r="H122" s="37">
        <v>3907</v>
      </c>
      <c r="I122" s="37">
        <v>3901</v>
      </c>
      <c r="J122" s="37">
        <v>3638</v>
      </c>
      <c r="K122" s="38">
        <v>3747</v>
      </c>
    </row>
    <row r="123" spans="2:11" ht="13.5">
      <c r="B123" s="10" t="str">
        <f t="shared" si="6"/>
        <v>2021-22</v>
      </c>
      <c r="C123" s="10" t="str">
        <f t="shared" si="7"/>
        <v>February </v>
      </c>
      <c r="D123" s="24" t="s">
        <v>106</v>
      </c>
      <c r="E123" s="10" t="s">
        <v>240</v>
      </c>
      <c r="F123" s="24" t="s">
        <v>258</v>
      </c>
      <c r="G123" s="10" t="s">
        <v>259</v>
      </c>
      <c r="H123" s="39">
        <v>5832</v>
      </c>
      <c r="I123" s="39">
        <v>2925</v>
      </c>
      <c r="J123" s="39">
        <v>5312</v>
      </c>
      <c r="K123" s="40">
        <v>2805</v>
      </c>
    </row>
    <row r="124" spans="2:11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3.5">
      <c r="B125" s="45" t="s">
        <v>131</v>
      </c>
      <c r="C125" s="46"/>
      <c r="D125" s="46"/>
      <c r="E125" s="46"/>
      <c r="F125" s="46"/>
      <c r="G125" s="46"/>
    </row>
    <row r="126" spans="2:7" ht="27" customHeight="1">
      <c r="B126" s="47" t="s">
        <v>132</v>
      </c>
      <c r="C126" s="46"/>
      <c r="D126" s="46"/>
      <c r="E126" s="46"/>
      <c r="F126" s="46"/>
      <c r="G126" s="46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261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49" t="str">
        <f>'[1]Commissioner'!C8</f>
        <v>14th April 2022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3" spans="2:9" ht="19.5" customHeight="1">
      <c r="B13" s="44" t="s">
        <v>14</v>
      </c>
      <c r="C13" s="44"/>
      <c r="D13" s="44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134</v>
      </c>
      <c r="G14" s="33" t="s">
        <v>135</v>
      </c>
      <c r="H14" s="19" t="s">
        <v>129</v>
      </c>
      <c r="I14" s="19" t="s">
        <v>130</v>
      </c>
    </row>
    <row r="15" spans="2:9" ht="13.5">
      <c r="B15" s="25" t="s">
        <v>241</v>
      </c>
      <c r="C15" s="27" t="s">
        <v>262</v>
      </c>
      <c r="D15" s="25"/>
      <c r="E15" s="26" t="s">
        <v>12</v>
      </c>
      <c r="F15" s="28">
        <f>SUM(F17:F24)</f>
        <v>983924</v>
      </c>
      <c r="G15" s="28">
        <f>SUM(G17:G24)</f>
        <v>754088</v>
      </c>
      <c r="H15" s="28">
        <f>SUM(H17:H24)</f>
        <v>944521</v>
      </c>
      <c r="I15" s="28">
        <f>SUM(I17:I24)</f>
        <v>681761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1" t="str">
        <f aca="true" t="shared" si="0" ref="B17:B23">$B$15</f>
        <v>2021-22</v>
      </c>
      <c r="C17" s="1" t="str">
        <f aca="true" t="shared" si="1" ref="C17:C23">$C$15</f>
        <v>February</v>
      </c>
      <c r="D17" s="21" t="s">
        <v>93</v>
      </c>
      <c r="E17" s="2" t="s">
        <v>136</v>
      </c>
      <c r="F17" s="35">
        <v>37731</v>
      </c>
      <c r="G17" s="35">
        <v>32962</v>
      </c>
      <c r="H17" s="35">
        <v>37473</v>
      </c>
      <c r="I17" s="36">
        <v>32240</v>
      </c>
    </row>
    <row r="18" spans="2:9" ht="13.5">
      <c r="B18" s="3" t="str">
        <f t="shared" si="0"/>
        <v>2021-22</v>
      </c>
      <c r="C18" s="3" t="str">
        <f t="shared" si="1"/>
        <v>February</v>
      </c>
      <c r="D18" s="13" t="s">
        <v>90</v>
      </c>
      <c r="E18" s="2" t="s">
        <v>234</v>
      </c>
      <c r="F18" s="37">
        <v>167749</v>
      </c>
      <c r="G18" s="37">
        <v>138710</v>
      </c>
      <c r="H18" s="37">
        <v>158325</v>
      </c>
      <c r="I18" s="38">
        <v>119626</v>
      </c>
    </row>
    <row r="19" spans="2:9" ht="13.5">
      <c r="B19" s="3" t="str">
        <f t="shared" si="0"/>
        <v>2021-22</v>
      </c>
      <c r="C19" s="3" t="str">
        <f t="shared" si="1"/>
        <v>February</v>
      </c>
      <c r="D19" s="13" t="s">
        <v>98</v>
      </c>
      <c r="E19" s="2" t="s">
        <v>235</v>
      </c>
      <c r="F19" s="37">
        <v>83455</v>
      </c>
      <c r="G19" s="37">
        <v>60183</v>
      </c>
      <c r="H19" s="37">
        <v>82309</v>
      </c>
      <c r="I19" s="38">
        <v>55507</v>
      </c>
    </row>
    <row r="20" spans="2:9" ht="13.5">
      <c r="B20" s="3" t="str">
        <f t="shared" si="0"/>
        <v>2021-22</v>
      </c>
      <c r="C20" s="3" t="str">
        <f t="shared" si="1"/>
        <v>February</v>
      </c>
      <c r="D20" s="13" t="s">
        <v>100</v>
      </c>
      <c r="E20" s="2" t="s">
        <v>236</v>
      </c>
      <c r="F20" s="37">
        <v>154003</v>
      </c>
      <c r="G20" s="37">
        <v>97434</v>
      </c>
      <c r="H20" s="37">
        <v>145292</v>
      </c>
      <c r="I20" s="38">
        <v>85373</v>
      </c>
    </row>
    <row r="21" spans="2:9" ht="13.5">
      <c r="B21" s="3" t="str">
        <f t="shared" si="0"/>
        <v>2021-22</v>
      </c>
      <c r="C21" s="3" t="str">
        <f t="shared" si="1"/>
        <v>February</v>
      </c>
      <c r="D21" s="13" t="s">
        <v>103</v>
      </c>
      <c r="E21" s="2" t="s">
        <v>237</v>
      </c>
      <c r="F21" s="37">
        <v>162026</v>
      </c>
      <c r="G21" s="37">
        <v>129226</v>
      </c>
      <c r="H21" s="37">
        <v>155336</v>
      </c>
      <c r="I21" s="38">
        <v>116276</v>
      </c>
    </row>
    <row r="22" spans="2:9" ht="13.5">
      <c r="B22" s="3" t="str">
        <f t="shared" si="0"/>
        <v>2021-22</v>
      </c>
      <c r="C22" s="3" t="str">
        <f t="shared" si="1"/>
        <v>February</v>
      </c>
      <c r="D22" s="13" t="s">
        <v>104</v>
      </c>
      <c r="E22" s="2" t="s">
        <v>238</v>
      </c>
      <c r="F22" s="37">
        <v>110718</v>
      </c>
      <c r="G22" s="37">
        <v>80080</v>
      </c>
      <c r="H22" s="37">
        <v>107415</v>
      </c>
      <c r="I22" s="38">
        <v>74394</v>
      </c>
    </row>
    <row r="23" spans="2:9" ht="13.5">
      <c r="B23" s="3" t="str">
        <f t="shared" si="0"/>
        <v>2021-22</v>
      </c>
      <c r="C23" s="3" t="str">
        <f t="shared" si="1"/>
        <v>February</v>
      </c>
      <c r="D23" s="13" t="s">
        <v>105</v>
      </c>
      <c r="E23" s="2" t="s">
        <v>239</v>
      </c>
      <c r="F23" s="37">
        <v>121080</v>
      </c>
      <c r="G23" s="37">
        <v>105699</v>
      </c>
      <c r="H23" s="37">
        <v>117002</v>
      </c>
      <c r="I23" s="38">
        <v>97705</v>
      </c>
    </row>
    <row r="24" spans="2:9" ht="13.5">
      <c r="B24" s="10" t="str">
        <f>$B$15</f>
        <v>2021-22</v>
      </c>
      <c r="C24" s="10" t="str">
        <f>$C$15</f>
        <v>February</v>
      </c>
      <c r="D24" s="16" t="s">
        <v>106</v>
      </c>
      <c r="E24" s="15" t="s">
        <v>240</v>
      </c>
      <c r="F24" s="39">
        <v>147162</v>
      </c>
      <c r="G24" s="39">
        <v>109794</v>
      </c>
      <c r="H24" s="39">
        <v>141369</v>
      </c>
      <c r="I24" s="40">
        <v>100640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5" t="s">
        <v>131</v>
      </c>
      <c r="C26" s="46"/>
      <c r="D26" s="46"/>
      <c r="E26" s="46"/>
      <c r="F26" s="46"/>
      <c r="G26" s="46"/>
      <c r="H26" s="48"/>
      <c r="I26" s="48"/>
    </row>
    <row r="27" spans="2:9" ht="27" customHeight="1">
      <c r="B27" s="47" t="s">
        <v>132</v>
      </c>
      <c r="C27" s="46"/>
      <c r="D27" s="46"/>
      <c r="E27" s="46"/>
      <c r="F27" s="46"/>
      <c r="G27" s="46"/>
      <c r="H27" s="48"/>
      <c r="I27" s="4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261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49" t="str">
        <f>'[1]Commissioner'!C8</f>
        <v>14th April 2022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4" spans="2:9" ht="1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8" ht="13.5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2023-03-01T13:01:03Z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