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hsengland.sharepoint.com/sites/CFO/ofp/pat/Restricted document/PPMQ/Mental Health/Data Collections/CYP ED/Draft Publication Files/2022-23/Q4/Publication/"/>
    </mc:Choice>
  </mc:AlternateContent>
  <xr:revisionPtr revIDLastSave="45" documentId="8_{2ADC5806-67A2-45F6-9BA3-6D0D415B1482}" xr6:coauthVersionLast="47" xr6:coauthVersionMax="47" xr10:uidLastSave="{C25481F9-66C2-4F43-97CD-0A6BBF19F0AC}"/>
  <bookViews>
    <workbookView xWindow="28680" yWindow="-120" windowWidth="29040" windowHeight="15840" tabRatio="673" xr2:uid="{00000000-000D-0000-FFFF-FFFF00000000}"/>
  </bookViews>
  <sheets>
    <sheet name="National Started Treatment" sheetId="4" r:id="rId1"/>
    <sheet name="National Still Waiting" sheetId="6" r:id="rId2"/>
    <sheet name="Notes" sheetId="7" r:id="rId3"/>
  </sheets>
  <definedNames>
    <definedName name="_xlnm.Print_Area" localSheetId="0">'National Started Treatment'!$A$1:$I$22</definedName>
    <definedName name="_xlnm.Print_Area" localSheetId="1">'National Still Waiting'!$A$1:$H$22</definedName>
    <definedName name="_xlnm.Print_Titles" localSheetId="0">'National Started Treatment'!$1:$14</definedName>
    <definedName name="_xlnm.Print_Titles" localSheetId="1">'National Still Waiting'!$1:$14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4" l="1"/>
  <c r="P42" i="4"/>
</calcChain>
</file>

<file path=xl/sharedStrings.xml><?xml version="1.0" encoding="utf-8"?>
<sst xmlns="http://schemas.openxmlformats.org/spreadsheetml/2006/main" count="122" uniqueCount="60">
  <si>
    <t>Title:</t>
  </si>
  <si>
    <t>Children and Young People with an Eating Disorder: Waiting Times</t>
  </si>
  <si>
    <t>Summary:</t>
  </si>
  <si>
    <t>Waiting times for patients started treatment for an Eating Disorder.</t>
  </si>
  <si>
    <t>Period:</t>
  </si>
  <si>
    <t>Source:</t>
  </si>
  <si>
    <t>SDCS data collection - Children and Young People with an Eating Disorder</t>
  </si>
  <si>
    <t>Basis:</t>
  </si>
  <si>
    <t>Commissioner</t>
  </si>
  <si>
    <t>Published:</t>
  </si>
  <si>
    <t>Revised:</t>
  </si>
  <si>
    <t>N/A</t>
  </si>
  <si>
    <t>Status:</t>
  </si>
  <si>
    <t>Published</t>
  </si>
  <si>
    <t>Contact:</t>
  </si>
  <si>
    <t>england.mh-data@nhs.net</t>
  </si>
  <si>
    <t>National Level Data</t>
  </si>
  <si>
    <t>Urgent Cases: The number of patients started treatment by week since referral</t>
  </si>
  <si>
    <t>Routine Cases: The number of patients started treatment by week since referral</t>
  </si>
  <si>
    <t>&gt;0-1 week</t>
  </si>
  <si>
    <t>&gt;1-4 weeks</t>
  </si>
  <si>
    <t>&gt;4-12 weeks</t>
  </si>
  <si>
    <t>12 plus</t>
  </si>
  <si>
    <t>Total number of completed pathways (all)</t>
  </si>
  <si>
    <t>% within 1 week</t>
  </si>
  <si>
    <t>% within 4 weeks</t>
  </si>
  <si>
    <t>Q1 2016-17</t>
  </si>
  <si>
    <t>Q2 2016-17</t>
  </si>
  <si>
    <t>Q3 2016-17</t>
  </si>
  <si>
    <t>Q4 2016-17</t>
  </si>
  <si>
    <t>Q1 2017-18</t>
  </si>
  <si>
    <t>Q2 2017-18</t>
  </si>
  <si>
    <t>Q3 2017-18</t>
  </si>
  <si>
    <t>Q4 2017-18</t>
  </si>
  <si>
    <t>Q1 2018-19</t>
  </si>
  <si>
    <t>Q2 2018-19</t>
  </si>
  <si>
    <t>Q3 2018-19</t>
  </si>
  <si>
    <t>Q4 2018-19</t>
  </si>
  <si>
    <t>Q1 2019-20</t>
  </si>
  <si>
    <t>Q2 2019-20</t>
  </si>
  <si>
    <t>Q3 2019-20</t>
  </si>
  <si>
    <t>Q4 2019-20</t>
  </si>
  <si>
    <t>Q1 2020-21</t>
  </si>
  <si>
    <t>Q2 2020-21</t>
  </si>
  <si>
    <t>Q3 2020-21</t>
  </si>
  <si>
    <t>Q4 2020-21</t>
  </si>
  <si>
    <t>Q1 2021-22</t>
  </si>
  <si>
    <t>Q2 2021-22</t>
  </si>
  <si>
    <t>Q3 2021-22</t>
  </si>
  <si>
    <t>Q4 2021-22</t>
  </si>
  <si>
    <t>Q1 2022-23</t>
  </si>
  <si>
    <t>*Q2 2022-23</t>
  </si>
  <si>
    <t>*Q3 2022-23</t>
  </si>
  <si>
    <t>*Q4 2022-23</t>
  </si>
  <si>
    <t>Urgent Cases: The number of patients waiting to start treatment by week since referral</t>
  </si>
  <si>
    <t>Routine Cases: The number of patients waiting to start treatment by week since referral</t>
  </si>
  <si>
    <t>Total number of incomplete pathways</t>
  </si>
  <si>
    <t>Q1 2016-17 - Q4 2022-23</t>
  </si>
  <si>
    <t>11th May 2023</t>
  </si>
  <si>
    <t>*Due to the cyber incident, National Estimates have been imputed from Q2 2022-23 onwards - please see Notes for further information and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</si>
</sst>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0" x14ac:knownFonts="1">
    <font>
      <sz val="11"/>
      <color theme="1"/>
      <name val="Calibri"/>
      <family val="2"/>
      <scheme val="minor"/>
    </font>
    <font>
      <sz val="10"/>
      <name val="Arial"/>
      <family val="2"/>
    </font>
    <font>
      <b/>
      <sz val="10"/>
      <name val="Verdana"/>
      <family val="2"/>
    </font>
    <font>
      <b/>
      <sz val="12"/>
      <color indexed="63"/>
      <name val="Verdana"/>
      <family val="2"/>
    </font>
    <font>
      <sz val="10"/>
      <name val="Verdana"/>
      <family val="2"/>
    </font>
    <font>
      <b/>
      <sz val="10"/>
      <name val="Arial"/>
      <family val="2"/>
    </font>
    <font>
      <sz val="8"/>
      <name val="Calibri"/>
      <family val="2"/>
    </font>
    <font>
      <sz val="11"/>
      <color theme="1"/>
      <name val="Calibri"/>
      <family val="2"/>
      <scheme val="minor"/>
    </font>
    <font>
      <b/>
      <sz val="12"/>
      <color rgb="FF095BA6"/>
      <name val="Verdana"/>
      <family val="2"/>
    </font>
    <font>
      <sz val="10"/>
      <color rgb="FFFF0000"/>
      <name val="Arial"/>
      <family val="2"/>
    </font>
  </fonts>
  <fills count="7">
    <fill>
      <patternFill patternType="none"/>
    </fill>
    <fill>
      <patternFill patternType="gray125"/>
    </fill>
    <fill>
      <patternFill patternType="solid">
        <fgColor indexed="9"/>
        <bgColor indexed="64"/>
      </patternFill>
    </fill>
    <fill>
      <patternFill patternType="solid">
        <fgColor rgb="FFEDF3F9"/>
        <bgColor rgb="FF000000"/>
      </patternFill>
    </fill>
    <fill>
      <patternFill patternType="solid">
        <fgColor rgb="FFFFFFFF"/>
        <bgColor rgb="FF000000"/>
      </patternFill>
    </fill>
    <fill>
      <patternFill patternType="solid">
        <fgColor theme="0"/>
        <bgColor indexed="64"/>
      </patternFill>
    </fill>
    <fill>
      <patternFill patternType="solid">
        <fgColor theme="9" tint="0.59999389629810485"/>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1" fillId="2" borderId="0" xfId="2" applyFill="1"/>
    <xf numFmtId="0" fontId="2" fillId="2" borderId="0" xfId="2" applyFont="1" applyFill="1"/>
    <xf numFmtId="0" fontId="1" fillId="2" borderId="0" xfId="2" applyFill="1" applyAlignment="1">
      <alignment horizontal="center"/>
    </xf>
    <xf numFmtId="0" fontId="5" fillId="2" borderId="0" xfId="2" applyFont="1" applyFill="1"/>
    <xf numFmtId="0" fontId="3" fillId="2" borderId="0" xfId="2" applyFont="1" applyFill="1"/>
    <xf numFmtId="0" fontId="1" fillId="2" borderId="1" xfId="2" applyFill="1" applyBorder="1"/>
    <xf numFmtId="0" fontId="1" fillId="2" borderId="2" xfId="2" applyFill="1" applyBorder="1"/>
    <xf numFmtId="3" fontId="1" fillId="2" borderId="0" xfId="2" applyNumberFormat="1" applyFill="1"/>
    <xf numFmtId="3" fontId="1" fillId="2" borderId="3" xfId="2" applyNumberFormat="1" applyFill="1" applyBorder="1"/>
    <xf numFmtId="0" fontId="3" fillId="2" borderId="0" xfId="2" applyFont="1" applyFill="1" applyAlignment="1">
      <alignment wrapText="1"/>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17" fontId="8" fillId="4" borderId="0" xfId="0" quotePrefix="1" applyNumberFormat="1" applyFont="1" applyFill="1"/>
    <xf numFmtId="0" fontId="5" fillId="3" borderId="2" xfId="0" applyFont="1" applyFill="1" applyBorder="1" applyAlignment="1">
      <alignment horizontal="center" vertical="center" wrapText="1"/>
    </xf>
    <xf numFmtId="3" fontId="1" fillId="2" borderId="2" xfId="2" applyNumberFormat="1" applyFill="1" applyBorder="1"/>
    <xf numFmtId="165" fontId="1" fillId="0" borderId="0" xfId="2" applyNumberFormat="1"/>
    <xf numFmtId="3" fontId="1" fillId="0" borderId="2" xfId="2" applyNumberFormat="1" applyBorder="1"/>
    <xf numFmtId="3" fontId="1" fillId="0" borderId="3" xfId="2" applyNumberFormat="1" applyBorder="1"/>
    <xf numFmtId="3" fontId="1" fillId="0" borderId="5" xfId="2" applyNumberFormat="1" applyBorder="1"/>
    <xf numFmtId="0" fontId="9" fillId="2" borderId="0" xfId="2" applyFont="1" applyFill="1"/>
    <xf numFmtId="165" fontId="1" fillId="0" borderId="3" xfId="5" applyNumberFormat="1" applyFont="1" applyFill="1" applyBorder="1"/>
    <xf numFmtId="165" fontId="1" fillId="0" borderId="3" xfId="4" applyNumberFormat="1" applyFont="1" applyFill="1" applyBorder="1"/>
    <xf numFmtId="3" fontId="1" fillId="2" borderId="2" xfId="0" applyNumberFormat="1" applyFont="1" applyFill="1" applyBorder="1"/>
    <xf numFmtId="3" fontId="1" fillId="2" borderId="3" xfId="0" applyNumberFormat="1" applyFont="1" applyFill="1" applyBorder="1"/>
    <xf numFmtId="165" fontId="1" fillId="2" borderId="3" xfId="5" applyNumberFormat="1" applyFont="1" applyFill="1" applyBorder="1"/>
    <xf numFmtId="14" fontId="1" fillId="2" borderId="0" xfId="2" applyNumberFormat="1" applyFill="1"/>
    <xf numFmtId="3" fontId="1" fillId="2" borderId="4" xfId="0" applyNumberFormat="1" applyFont="1" applyFill="1" applyBorder="1"/>
    <xf numFmtId="165" fontId="1" fillId="2" borderId="4" xfId="5" applyNumberFormat="1" applyFont="1" applyFill="1" applyBorder="1"/>
    <xf numFmtId="165" fontId="1" fillId="2" borderId="3" xfId="4" applyNumberFormat="1" applyFont="1" applyFill="1" applyBorder="1"/>
    <xf numFmtId="3" fontId="1" fillId="5" borderId="3" xfId="2" applyNumberFormat="1" applyFill="1" applyBorder="1"/>
    <xf numFmtId="0" fontId="1" fillId="6" borderId="2" xfId="2" applyFill="1" applyBorder="1"/>
    <xf numFmtId="3" fontId="1" fillId="6" borderId="3" xfId="0" applyNumberFormat="1" applyFont="1" applyFill="1" applyBorder="1"/>
    <xf numFmtId="165" fontId="1" fillId="6" borderId="3" xfId="5" applyNumberFormat="1" applyFont="1" applyFill="1" applyBorder="1"/>
    <xf numFmtId="3" fontId="1" fillId="6" borderId="2" xfId="0" applyNumberFormat="1" applyFont="1" applyFill="1" applyBorder="1"/>
    <xf numFmtId="0" fontId="1" fillId="0" borderId="0" xfId="2"/>
    <xf numFmtId="0" fontId="0" fillId="2" borderId="0" xfId="0" applyFill="1"/>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2" borderId="0" xfId="2" applyFont="1" applyFill="1"/>
    <xf numFmtId="0" fontId="4" fillId="2" borderId="0" xfId="2" applyFont="1" applyFill="1" applyAlignment="1">
      <alignment vertical="top" wrapText="1"/>
    </xf>
    <xf numFmtId="0" fontId="4" fillId="2" borderId="0" xfId="2" applyFont="1" applyFill="1" applyAlignment="1">
      <alignment wrapText="1"/>
    </xf>
    <xf numFmtId="14" fontId="4" fillId="2" borderId="0" xfId="2" applyNumberFormat="1" applyFont="1" applyFill="1"/>
    <xf numFmtId="165" fontId="1" fillId="2" borderId="0" xfId="2" applyNumberFormat="1" applyFill="1"/>
  </cellXfs>
  <cellStyles count="6">
    <cellStyle name="Comma 2" xfId="1" xr:uid="{00000000-0005-0000-0000-000000000000}"/>
    <cellStyle name="Normal" xfId="0" builtinId="0"/>
    <cellStyle name="Normal 2" xfId="2" xr:uid="{00000000-0005-0000-0000-000002000000}"/>
    <cellStyle name="Normal 3 6" xfId="3" xr:uid="{00000000-0005-0000-0000-000003000000}"/>
    <cellStyle name="Per cent" xfId="4" builtinId="5"/>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88265</xdr:colOff>
      <xdr:row>0</xdr:row>
      <xdr:rowOff>83822</xdr:rowOff>
    </xdr:from>
    <xdr:to>
      <xdr:col>10</xdr:col>
      <xdr:colOff>114299</xdr:colOff>
      <xdr:row>36</xdr:row>
      <xdr:rowOff>0</xdr:rowOff>
    </xdr:to>
    <xdr:sp macro="" textlink="">
      <xdr:nvSpPr>
        <xdr:cNvPr id="2" name="Text Box 1">
          <a:extLst>
            <a:ext uri="{FF2B5EF4-FFF2-40B4-BE49-F238E27FC236}">
              <a16:creationId xmlns:a16="http://schemas.microsoft.com/office/drawing/2014/main" id="{3E12CE73-F58B-43A1-A4D9-6B04E6FA6FAE}"/>
            </a:ext>
          </a:extLst>
        </xdr:cNvPr>
        <xdr:cNvSpPr txBox="1">
          <a:spLocks noChangeArrowheads="1"/>
        </xdr:cNvSpPr>
      </xdr:nvSpPr>
      <xdr:spPr bwMode="auto">
        <a:xfrm>
          <a:off x="88265" y="83822"/>
          <a:ext cx="6407784" cy="57454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0" u="sng" strike="noStrike" baseline="0">
              <a:solidFill>
                <a:srgbClr val="0070C0"/>
              </a:solidFill>
              <a:latin typeface="Verdana" panose="020B0604030504040204" pitchFamily="34" charset="0"/>
              <a:ea typeface="Verdana" panose="020B0604030504040204" pitchFamily="34" charset="0"/>
              <a:cs typeface="Verdana" panose="020B0604030504040204" pitchFamily="34" charset="0"/>
            </a:rPr>
            <a:t>Notes</a:t>
          </a:r>
        </a:p>
        <a:p>
          <a:pPr lvl="0">
            <a:lnSpc>
              <a:spcPts val="1200"/>
            </a:lnSpc>
          </a:pPr>
          <a:endParaRPr lang="en-GB" sz="1100">
            <a:solidFill>
              <a:sysClr val="windowText" lastClr="000000"/>
            </a:solidFill>
            <a:effectLst/>
            <a:latin typeface="+mn-lt"/>
            <a:ea typeface="+mn-ea"/>
            <a:cs typeface="+mn-cs"/>
          </a:endParaRPr>
        </a:p>
        <a:p>
          <a:pPr lvl="0">
            <a:lnSpc>
              <a:spcPts val="1200"/>
            </a:lnSpc>
          </a:pPr>
          <a:r>
            <a:rPr lang="en-GB" sz="1100">
              <a:solidFill>
                <a:sysClr val="windowText" lastClr="000000"/>
              </a:solidFill>
              <a:effectLst/>
              <a:latin typeface="+mn-lt"/>
              <a:ea typeface="+mn-ea"/>
              <a:cs typeface="+mn-cs"/>
            </a:rPr>
            <a:t>*The ongoing cyber incident has meant that </a:t>
          </a:r>
          <a:r>
            <a:rPr lang="en-GB" sz="1100" b="0" i="0">
              <a:effectLst/>
              <a:latin typeface="+mn-lt"/>
              <a:ea typeface="+mn-ea"/>
              <a:cs typeface="+mn-cs"/>
            </a:rPr>
            <a:t>national level data for CYP ED cannot be considered an accurate reflection of activity. In order to assist users until the cyber incident and its effects are resolved, NHS</a:t>
          </a:r>
          <a:r>
            <a:rPr lang="en-GB" sz="1100" b="0" i="0" baseline="0">
              <a:effectLst/>
              <a:latin typeface="+mn-lt"/>
              <a:ea typeface="+mn-ea"/>
              <a:cs typeface="+mn-cs"/>
            </a:rPr>
            <a:t> England has </a:t>
          </a:r>
          <a:r>
            <a:rPr lang="en-GB" sz="1100" b="0" i="0">
              <a:effectLst/>
              <a:latin typeface="+mn-lt"/>
              <a:ea typeface="+mn-ea"/>
              <a:cs typeface="+mn-cs"/>
            </a:rPr>
            <a:t>produced national level estimates for Q2 2022-23, Q3 2022-23 and Q4 2022-23, calculated through imputation. This imputation is consistent with the Methodology applied by NHS Digital for Mental Health Services Monthly Statistics.</a:t>
          </a:r>
        </a:p>
        <a:p>
          <a:pPr lvl="0">
            <a:lnSpc>
              <a:spcPts val="1200"/>
            </a:lnSpc>
          </a:pPr>
          <a:endParaRPr lang="en-GB" sz="1100" b="0" i="0">
            <a:solidFill>
              <a:sysClr val="windowText" lastClr="000000"/>
            </a:solidFill>
            <a:effectLst/>
            <a:latin typeface="+mn-lt"/>
            <a:ea typeface="+mn-ea"/>
            <a:cs typeface="+mn-cs"/>
          </a:endParaRPr>
        </a:p>
        <a:p>
          <a:pPr eaLnBrk="1" fontAlgn="auto" latinLnBrk="0" hangingPunct="1"/>
          <a:r>
            <a:rPr lang="en-GB" sz="1100">
              <a:effectLst/>
              <a:latin typeface="+mn-lt"/>
              <a:ea typeface="+mn-ea"/>
              <a:cs typeface="+mn-cs"/>
            </a:rPr>
            <a:t>The following providers did not submit for Q4</a:t>
          </a:r>
          <a:r>
            <a:rPr lang="en-GB" sz="1100" baseline="0">
              <a:effectLst/>
              <a:latin typeface="+mn-lt"/>
              <a:ea typeface="+mn-ea"/>
              <a:cs typeface="+mn-cs"/>
            </a:rPr>
            <a:t> 2022/23 due to the cyber incident</a:t>
          </a:r>
          <a:r>
            <a:rPr lang="en-GB" sz="1100">
              <a:effectLst/>
              <a:latin typeface="+mn-lt"/>
              <a:ea typeface="+mn-ea"/>
              <a:cs typeface="+mn-cs"/>
            </a:rPr>
            <a:t>:</a:t>
          </a:r>
          <a:endParaRPr lang="en-GB">
            <a:effectLst/>
          </a:endParaRPr>
        </a:p>
        <a:p>
          <a:pPr eaLnBrk="1" fontAlgn="auto" latinLnBrk="0" hangingPunct="1"/>
          <a:r>
            <a:rPr lang="en-GB" sz="1100" b="0" i="0">
              <a:effectLst/>
              <a:latin typeface="+mn-lt"/>
              <a:ea typeface="+mn-ea"/>
              <a:cs typeface="+mn-cs"/>
            </a:rPr>
            <a:t>WORCESTERSHIRE HEALTH AND CARE NHS TRUST</a:t>
          </a:r>
          <a:br>
            <a:rPr lang="en-GB" sz="1100" b="0" i="0">
              <a:effectLst/>
              <a:latin typeface="+mn-lt"/>
              <a:ea typeface="+mn-ea"/>
              <a:cs typeface="+mn-cs"/>
            </a:rPr>
          </a:br>
          <a:r>
            <a:rPr lang="en-GB" sz="1100" b="0" i="0">
              <a:effectLst/>
              <a:latin typeface="+mn-lt"/>
              <a:ea typeface="+mn-ea"/>
              <a:cs typeface="+mn-cs"/>
            </a:rPr>
            <a:t>OXFORD HEALTH NHS FOUNDATION TRUST</a:t>
          </a:r>
          <a:br>
            <a:rPr lang="en-GB" sz="1100" b="0" i="0">
              <a:effectLst/>
              <a:latin typeface="+mn-lt"/>
              <a:ea typeface="+mn-ea"/>
              <a:cs typeface="+mn-cs"/>
            </a:rPr>
          </a:br>
          <a:r>
            <a:rPr lang="en-GB" sz="1100" b="0" i="0">
              <a:effectLst/>
              <a:latin typeface="+mn-lt"/>
              <a:ea typeface="+mn-ea"/>
              <a:cs typeface="+mn-cs"/>
            </a:rPr>
            <a:t>BIRMINGHAM WOMEN'S AND CHILDREN'S NHS FOUNDATION TRUST</a:t>
          </a:r>
          <a:br>
            <a:rPr lang="en-GB" sz="1100" b="0" i="0">
              <a:effectLst/>
              <a:latin typeface="+mn-lt"/>
              <a:ea typeface="+mn-ea"/>
              <a:cs typeface="+mn-cs"/>
            </a:rPr>
          </a:br>
          <a:r>
            <a:rPr lang="en-GB" sz="1100" b="0" i="0">
              <a:effectLst/>
              <a:latin typeface="+mn-lt"/>
              <a:ea typeface="+mn-ea"/>
              <a:cs typeface="+mn-cs"/>
            </a:rPr>
            <a:t>DEVON PARTNERSHIP NHS TRUST</a:t>
          </a:r>
          <a:br>
            <a:rPr lang="en-GB" sz="1100" b="0" i="0">
              <a:effectLst/>
              <a:latin typeface="+mn-lt"/>
              <a:ea typeface="+mn-ea"/>
              <a:cs typeface="+mn-cs"/>
            </a:rPr>
          </a:br>
          <a:r>
            <a:rPr lang="en-GB" sz="1100" b="0" i="0">
              <a:effectLst/>
              <a:latin typeface="+mn-lt"/>
              <a:ea typeface="+mn-ea"/>
              <a:cs typeface="+mn-cs"/>
            </a:rPr>
            <a:t>LEEDS COMMUNITY HEALTHCARE NHS TRUST</a:t>
          </a:r>
          <a:br>
            <a:rPr lang="en-GB" sz="1100" b="0" i="0">
              <a:effectLst/>
              <a:latin typeface="+mn-lt"/>
              <a:ea typeface="+mn-ea"/>
              <a:cs typeface="+mn-cs"/>
            </a:rPr>
          </a:br>
          <a:r>
            <a:rPr lang="en-GB" sz="1100" b="0" i="0">
              <a:effectLst/>
              <a:latin typeface="+mn-lt"/>
              <a:ea typeface="+mn-ea"/>
              <a:cs typeface="+mn-cs"/>
            </a:rPr>
            <a:t>COVENTRY AND WARWICKSHIRE PARTNERSHIP NHS TRUST</a:t>
          </a:r>
          <a:endParaRPr lang="en-GB">
            <a:effectLst/>
          </a:endParaRPr>
        </a:p>
        <a:p>
          <a:pPr lvl="0">
            <a:lnSpc>
              <a:spcPts val="1200"/>
            </a:lnSpc>
          </a:pPr>
          <a:endParaRPr lang="en-GB" sz="1100" b="0" i="0">
            <a:solidFill>
              <a:sysClr val="windowText" lastClr="000000"/>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en-GB" sz="1100">
              <a:effectLst/>
              <a:latin typeface="+mn-lt"/>
              <a:ea typeface="+mn-ea"/>
              <a:cs typeface="+mn-cs"/>
            </a:rPr>
            <a:t>These issues mean the numbers of patients who started treatment and incomplete pathways are likely to be under reported. This may also result in the percentage achievement against the standard being artificially inflated. These issues mean that individual quarters of data should be treated with a particular caution at this stage. </a:t>
          </a:r>
          <a:endParaRPr lang="en-GB">
            <a:effectLst/>
          </a:endParaRPr>
        </a:p>
        <a:p>
          <a:pPr lvl="0">
            <a:lnSpc>
              <a:spcPts val="1200"/>
            </a:lnSpc>
          </a:pPr>
          <a:endParaRPr lang="en-GB" sz="1100" b="0" i="0">
            <a:solidFill>
              <a:sysClr val="windowText" lastClr="000000"/>
            </a:solidFill>
            <a:effectLst/>
            <a:latin typeface="+mn-lt"/>
            <a:ea typeface="+mn-ea"/>
            <a:cs typeface="+mn-cs"/>
          </a:endParaRPr>
        </a:p>
        <a:p>
          <a:pPr lvl="0">
            <a:lnSpc>
              <a:spcPts val="1200"/>
            </a:lnSpc>
          </a:pPr>
          <a:r>
            <a:rPr lang="en-GB" sz="1100" b="1" u="sng">
              <a:solidFill>
                <a:srgbClr val="0070C0"/>
              </a:solidFill>
              <a:effectLst/>
              <a:latin typeface="+mn-lt"/>
              <a:ea typeface="+mn-ea"/>
              <a:cs typeface="+mn-cs"/>
            </a:rPr>
            <a:t>National Estimates Methodology</a:t>
          </a:r>
        </a:p>
        <a:p>
          <a:pPr lvl="0">
            <a:lnSpc>
              <a:spcPts val="1200"/>
            </a:lnSpc>
          </a:pPr>
          <a:r>
            <a:rPr lang="en-GB" sz="1100" b="0" i="0">
              <a:effectLst/>
              <a:latin typeface="+mn-lt"/>
              <a:ea typeface="+mn-ea"/>
              <a:cs typeface="+mn-cs"/>
            </a:rPr>
            <a:t>To indicate use of imputed figures, national level estimates</a:t>
          </a:r>
          <a:r>
            <a:rPr lang="en-GB" sz="1100" b="0" i="0" baseline="0">
              <a:effectLst/>
              <a:latin typeface="+mn-lt"/>
              <a:ea typeface="+mn-ea"/>
              <a:cs typeface="+mn-cs"/>
            </a:rPr>
            <a:t> are highlighted in pale orange, where relevant.</a:t>
          </a:r>
          <a:endParaRPr lang="en-GB" sz="1100" b="0" i="0">
            <a:effectLst/>
            <a:latin typeface="+mn-lt"/>
            <a:ea typeface="+mn-ea"/>
            <a:cs typeface="+mn-cs"/>
          </a:endParaRPr>
        </a:p>
        <a:p>
          <a:pPr lvl="0">
            <a:lnSpc>
              <a:spcPts val="1200"/>
            </a:lnSpc>
          </a:pPr>
          <a:r>
            <a:rPr lang="en-GB" sz="1100" b="0" i="0">
              <a:effectLst/>
              <a:latin typeface="+mn-lt"/>
              <a:ea typeface="+mn-ea"/>
              <a:cs typeface="+mn-cs"/>
            </a:rPr>
            <a:t>In order to create estimates from the data submitted for Q2 2022-23</a:t>
          </a:r>
          <a:r>
            <a:rPr lang="en-GB" sz="1100" b="0" i="0" baseline="0">
              <a:effectLst/>
              <a:latin typeface="+mn-lt"/>
              <a:ea typeface="+mn-ea"/>
              <a:cs typeface="+mn-cs"/>
            </a:rPr>
            <a:t> </a:t>
          </a:r>
          <a:r>
            <a:rPr lang="en-GB" sz="1100" b="0" i="0">
              <a:effectLst/>
              <a:latin typeface="+mn-lt"/>
              <a:ea typeface="+mn-ea"/>
              <a:cs typeface="+mn-cs"/>
            </a:rPr>
            <a:t>onwards, data was run for the prior 12 month period  to create national totals for all providers and national totals excluding the 6 impacted providers above. From this, NHS England was able to calculate the average percentage difference across the 12 month period. We were then able to apply this factor to the current observed values from the data submitted to SDCS (excluding the providers impacted). </a:t>
          </a:r>
        </a:p>
        <a:p>
          <a:pPr lvl="0">
            <a:lnSpc>
              <a:spcPts val="1200"/>
            </a:lnSpc>
          </a:pPr>
          <a:br>
            <a:rPr lang="en-GB"/>
          </a:br>
          <a:r>
            <a:rPr lang="en-GB" sz="1100" b="0" i="0">
              <a:effectLst/>
              <a:latin typeface="+mn-lt"/>
              <a:ea typeface="+mn-ea"/>
              <a:cs typeface="+mn-cs"/>
            </a:rPr>
            <a:t>This methodology allows for the calculation of national totals which, for the most part, are in line with the actual published metrics between Q2 2021-22 and Q1 2022-23. Extreme caution should be used when interpreting these statistics however, and the following should be considered:</a:t>
          </a:r>
          <a:br>
            <a:rPr lang="en-GB"/>
          </a:br>
          <a:r>
            <a:rPr lang="en-GB" sz="1100" b="0" i="0">
              <a:effectLst/>
              <a:latin typeface="+mn-lt"/>
              <a:ea typeface="+mn-ea"/>
              <a:cs typeface="+mn-cs"/>
            </a:rPr>
            <a:t>Data presented are estimates based on providers submitting data to SDCS who are not impacted by the cyber incident. The trends and activity reported by these providers is for the most part reflective of the providers impacted by the cyber incident but given the lack of data, this is currently an assumption.</a:t>
          </a:r>
          <a:endParaRPr lang="en-GB"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8"/>
  <sheetViews>
    <sheetView tabSelected="1" topLeftCell="C13" zoomScaleNormal="100" zoomScaleSheetLayoutView="100" workbookViewId="0">
      <selection activeCell="P45" sqref="P45"/>
    </sheetView>
  </sheetViews>
  <sheetFormatPr defaultColWidth="9.1796875" defaultRowHeight="12.5" outlineLevelCol="1" x14ac:dyDescent="0.25"/>
  <cols>
    <col min="1" max="1" width="2" style="1" customWidth="1"/>
    <col min="2" max="2" width="11.54296875" style="1" customWidth="1"/>
    <col min="3" max="3" width="48.54296875" style="1" customWidth="1"/>
    <col min="4" max="7" width="16.54296875" style="1" customWidth="1" outlineLevel="1"/>
    <col min="8" max="10" width="16.54296875" style="1" customWidth="1"/>
    <col min="11" max="14" width="16.54296875" style="1" customWidth="1" outlineLevel="1"/>
    <col min="15" max="16" width="16.54296875" style="1" customWidth="1"/>
    <col min="17" max="16384" width="9.1796875" style="1"/>
  </cols>
  <sheetData>
    <row r="1" spans="2:16" ht="15" customHeight="1" x14ac:dyDescent="0.25"/>
    <row r="2" spans="2:16" ht="15" customHeight="1" x14ac:dyDescent="0.3">
      <c r="B2" s="2" t="s">
        <v>0</v>
      </c>
      <c r="C2" s="13" t="s">
        <v>1</v>
      </c>
      <c r="D2" s="13"/>
      <c r="E2" s="3"/>
      <c r="F2" s="3"/>
      <c r="G2" s="3"/>
      <c r="H2" s="3"/>
      <c r="I2" s="3"/>
    </row>
    <row r="3" spans="2:16" ht="12.75" customHeight="1" x14ac:dyDescent="0.3">
      <c r="B3" s="2" t="s">
        <v>2</v>
      </c>
      <c r="C3" s="41" t="s">
        <v>3</v>
      </c>
      <c r="D3" s="41"/>
      <c r="E3" s="4"/>
      <c r="F3" s="3"/>
      <c r="G3" s="3"/>
      <c r="H3" s="3"/>
      <c r="I3" s="3"/>
    </row>
    <row r="4" spans="2:16" ht="13.5" x14ac:dyDescent="0.3">
      <c r="B4" s="2"/>
      <c r="C4" s="41"/>
      <c r="D4" s="41"/>
      <c r="G4" s="3"/>
      <c r="H4" s="3"/>
      <c r="I4" s="3"/>
    </row>
    <row r="5" spans="2:16" ht="15" x14ac:dyDescent="0.3">
      <c r="B5" s="2" t="s">
        <v>4</v>
      </c>
      <c r="C5" s="13" t="s">
        <v>57</v>
      </c>
      <c r="D5" s="13"/>
      <c r="G5" s="3"/>
      <c r="H5" s="3"/>
      <c r="I5" s="3"/>
    </row>
    <row r="6" spans="2:16" ht="30" customHeight="1" x14ac:dyDescent="0.3">
      <c r="B6" s="2" t="s">
        <v>5</v>
      </c>
      <c r="C6" s="42" t="s">
        <v>6</v>
      </c>
      <c r="D6" s="42"/>
    </row>
    <row r="7" spans="2:16" ht="13.5" x14ac:dyDescent="0.3">
      <c r="B7" s="2" t="s">
        <v>7</v>
      </c>
      <c r="C7" s="40" t="s">
        <v>8</v>
      </c>
      <c r="D7" s="40"/>
    </row>
    <row r="8" spans="2:16" ht="13.5" x14ac:dyDescent="0.3">
      <c r="B8" s="2" t="s">
        <v>9</v>
      </c>
      <c r="C8" s="43" t="s">
        <v>58</v>
      </c>
      <c r="D8" s="40"/>
    </row>
    <row r="9" spans="2:16" ht="13.5" x14ac:dyDescent="0.3">
      <c r="B9" s="2" t="s">
        <v>10</v>
      </c>
      <c r="C9" s="40" t="s">
        <v>11</v>
      </c>
      <c r="D9" s="40"/>
    </row>
    <row r="10" spans="2:16" ht="13.5" x14ac:dyDescent="0.3">
      <c r="B10" s="2" t="s">
        <v>12</v>
      </c>
      <c r="C10" s="40" t="s">
        <v>13</v>
      </c>
      <c r="D10" s="40"/>
    </row>
    <row r="11" spans="2:16" ht="13.5" x14ac:dyDescent="0.3">
      <c r="B11" s="2" t="s">
        <v>14</v>
      </c>
      <c r="C11" s="40" t="s">
        <v>15</v>
      </c>
      <c r="D11" s="40"/>
    </row>
    <row r="12" spans="2:16" ht="15" customHeight="1" x14ac:dyDescent="0.3">
      <c r="B12" s="4"/>
    </row>
    <row r="13" spans="2:16" ht="30" customHeight="1" x14ac:dyDescent="0.3">
      <c r="B13" s="13" t="s">
        <v>16</v>
      </c>
      <c r="C13" s="5"/>
      <c r="D13" s="37" t="s">
        <v>17</v>
      </c>
      <c r="E13" s="38"/>
      <c r="F13" s="38"/>
      <c r="G13" s="39"/>
      <c r="H13" s="3"/>
      <c r="I13" s="3"/>
      <c r="K13" s="37" t="s">
        <v>18</v>
      </c>
      <c r="L13" s="38"/>
      <c r="M13" s="38"/>
      <c r="N13" s="39"/>
      <c r="O13" s="3"/>
      <c r="P13" s="3"/>
    </row>
    <row r="14" spans="2:16" ht="45" customHeight="1" x14ac:dyDescent="0.25">
      <c r="B14" s="6"/>
      <c r="C14" s="11"/>
      <c r="D14" s="12" t="s">
        <v>19</v>
      </c>
      <c r="E14" s="12" t="s">
        <v>20</v>
      </c>
      <c r="F14" s="12" t="s">
        <v>21</v>
      </c>
      <c r="G14" s="12" t="s">
        <v>22</v>
      </c>
      <c r="H14" s="12" t="s">
        <v>23</v>
      </c>
      <c r="I14" s="12" t="s">
        <v>24</v>
      </c>
      <c r="K14" s="14" t="s">
        <v>19</v>
      </c>
      <c r="L14" s="12" t="s">
        <v>20</v>
      </c>
      <c r="M14" s="12" t="s">
        <v>21</v>
      </c>
      <c r="N14" s="12" t="s">
        <v>22</v>
      </c>
      <c r="O14" s="12" t="s">
        <v>23</v>
      </c>
      <c r="P14" s="12" t="s">
        <v>25</v>
      </c>
    </row>
    <row r="15" spans="2:16" ht="15" customHeight="1" x14ac:dyDescent="0.25">
      <c r="B15" s="6"/>
      <c r="C15" s="7" t="s">
        <v>26</v>
      </c>
      <c r="D15" s="27">
        <v>155</v>
      </c>
      <c r="E15" s="27">
        <v>59</v>
      </c>
      <c r="F15" s="27">
        <v>23</v>
      </c>
      <c r="G15" s="27">
        <v>2</v>
      </c>
      <c r="H15" s="27">
        <v>239</v>
      </c>
      <c r="I15" s="28">
        <v>0.64853556485355601</v>
      </c>
      <c r="K15" s="15">
        <v>174</v>
      </c>
      <c r="L15" s="9">
        <v>422</v>
      </c>
      <c r="M15" s="9">
        <v>289</v>
      </c>
      <c r="N15" s="9">
        <v>30</v>
      </c>
      <c r="O15" s="9">
        <v>915</v>
      </c>
      <c r="P15" s="29">
        <v>0.65136612021857898</v>
      </c>
    </row>
    <row r="16" spans="2:16" ht="15" customHeight="1" x14ac:dyDescent="0.25">
      <c r="B16" s="6"/>
      <c r="C16" s="7" t="s">
        <v>27</v>
      </c>
      <c r="D16" s="9">
        <v>131</v>
      </c>
      <c r="E16" s="9">
        <v>57</v>
      </c>
      <c r="F16" s="9">
        <v>31</v>
      </c>
      <c r="G16" s="9">
        <v>7</v>
      </c>
      <c r="H16" s="9">
        <v>226</v>
      </c>
      <c r="I16" s="25">
        <v>0.57964601769911506</v>
      </c>
      <c r="K16" s="15">
        <v>214</v>
      </c>
      <c r="L16" s="9">
        <v>421</v>
      </c>
      <c r="M16" s="9">
        <v>233</v>
      </c>
      <c r="N16" s="9">
        <v>73</v>
      </c>
      <c r="O16" s="9">
        <v>941</v>
      </c>
      <c r="P16" s="29">
        <v>0.67481402763018106</v>
      </c>
    </row>
    <row r="17" spans="3:16" x14ac:dyDescent="0.25">
      <c r="C17" s="7" t="s">
        <v>28</v>
      </c>
      <c r="D17" s="9">
        <v>203</v>
      </c>
      <c r="E17" s="9">
        <v>77</v>
      </c>
      <c r="F17" s="9">
        <v>20</v>
      </c>
      <c r="G17" s="9">
        <v>2</v>
      </c>
      <c r="H17" s="9">
        <v>302</v>
      </c>
      <c r="I17" s="25">
        <v>0.67218543046357593</v>
      </c>
      <c r="J17" s="8"/>
      <c r="K17" s="15">
        <v>287</v>
      </c>
      <c r="L17" s="9">
        <v>640</v>
      </c>
      <c r="M17" s="9">
        <v>186</v>
      </c>
      <c r="N17" s="9">
        <v>61</v>
      </c>
      <c r="O17" s="9">
        <v>1174</v>
      </c>
      <c r="P17" s="29">
        <v>0.789608177172061</v>
      </c>
    </row>
    <row r="18" spans="3:16" x14ac:dyDescent="0.25">
      <c r="C18" s="7" t="s">
        <v>29</v>
      </c>
      <c r="D18" s="9">
        <v>171</v>
      </c>
      <c r="E18" s="9">
        <v>62</v>
      </c>
      <c r="F18" s="9">
        <v>14</v>
      </c>
      <c r="G18" s="9">
        <v>2</v>
      </c>
      <c r="H18" s="9">
        <v>249</v>
      </c>
      <c r="I18" s="25">
        <v>0.686746987951807</v>
      </c>
      <c r="J18" s="8"/>
      <c r="K18" s="15">
        <v>276</v>
      </c>
      <c r="L18" s="9">
        <v>668</v>
      </c>
      <c r="M18" s="9">
        <v>219</v>
      </c>
      <c r="N18" s="9">
        <v>34</v>
      </c>
      <c r="O18" s="9">
        <v>1197</v>
      </c>
      <c r="P18" s="29">
        <v>0.78863826232247303</v>
      </c>
    </row>
    <row r="19" spans="3:16" x14ac:dyDescent="0.25">
      <c r="C19" s="7" t="s">
        <v>30</v>
      </c>
      <c r="D19" s="9">
        <v>206</v>
      </c>
      <c r="E19" s="9">
        <v>62</v>
      </c>
      <c r="F19" s="9">
        <v>10</v>
      </c>
      <c r="G19" s="9">
        <v>3</v>
      </c>
      <c r="H19" s="9">
        <v>281</v>
      </c>
      <c r="I19" s="25">
        <v>0.73309608540925308</v>
      </c>
      <c r="J19" s="8"/>
      <c r="K19" s="15">
        <v>313</v>
      </c>
      <c r="L19" s="9">
        <v>754</v>
      </c>
      <c r="M19" s="9">
        <v>256</v>
      </c>
      <c r="N19" s="9">
        <v>32</v>
      </c>
      <c r="O19" s="9">
        <v>1355</v>
      </c>
      <c r="P19" s="29">
        <v>0.78745387453874494</v>
      </c>
    </row>
    <row r="20" spans="3:16" x14ac:dyDescent="0.25">
      <c r="C20" s="7" t="s">
        <v>31</v>
      </c>
      <c r="D20" s="9">
        <v>203</v>
      </c>
      <c r="E20" s="9">
        <v>70</v>
      </c>
      <c r="F20" s="9">
        <v>12</v>
      </c>
      <c r="G20" s="9">
        <v>1</v>
      </c>
      <c r="H20" s="9">
        <v>286</v>
      </c>
      <c r="I20" s="25">
        <v>0.70979020979021012</v>
      </c>
      <c r="J20" s="8"/>
      <c r="K20" s="15">
        <v>279</v>
      </c>
      <c r="L20" s="9">
        <v>820</v>
      </c>
      <c r="M20" s="9">
        <v>211</v>
      </c>
      <c r="N20" s="9">
        <v>23</v>
      </c>
      <c r="O20" s="9">
        <v>1333</v>
      </c>
      <c r="P20" s="29">
        <v>0.82445611402850694</v>
      </c>
    </row>
    <row r="21" spans="3:16" x14ac:dyDescent="0.25">
      <c r="C21" s="7" t="s">
        <v>32</v>
      </c>
      <c r="D21" s="9">
        <v>236</v>
      </c>
      <c r="E21" s="9">
        <v>60</v>
      </c>
      <c r="F21" s="9">
        <v>10</v>
      </c>
      <c r="G21" s="9">
        <v>1</v>
      </c>
      <c r="H21" s="9">
        <v>307</v>
      </c>
      <c r="I21" s="25">
        <v>0.76872964169381097</v>
      </c>
      <c r="J21" s="8"/>
      <c r="K21" s="15">
        <v>338</v>
      </c>
      <c r="L21" s="9">
        <v>900</v>
      </c>
      <c r="M21" s="9">
        <v>224</v>
      </c>
      <c r="N21" s="9">
        <v>27</v>
      </c>
      <c r="O21" s="9">
        <v>1489</v>
      </c>
      <c r="P21" s="29">
        <v>0.83143049026192106</v>
      </c>
    </row>
    <row r="22" spans="3:16" x14ac:dyDescent="0.25">
      <c r="C22" s="7" t="s">
        <v>33</v>
      </c>
      <c r="D22" s="9">
        <v>210</v>
      </c>
      <c r="E22" s="9">
        <v>44</v>
      </c>
      <c r="F22" s="9">
        <v>10</v>
      </c>
      <c r="G22" s="9">
        <v>2</v>
      </c>
      <c r="H22" s="30">
        <v>266</v>
      </c>
      <c r="I22" s="25">
        <v>0.78947368421052599</v>
      </c>
      <c r="J22" s="8"/>
      <c r="K22" s="15">
        <v>358</v>
      </c>
      <c r="L22" s="9">
        <v>881</v>
      </c>
      <c r="M22" s="9">
        <v>268</v>
      </c>
      <c r="N22" s="9">
        <v>43</v>
      </c>
      <c r="O22" s="30">
        <v>1550</v>
      </c>
      <c r="P22" s="29">
        <v>0.79935483870967705</v>
      </c>
    </row>
    <row r="23" spans="3:16" x14ac:dyDescent="0.25">
      <c r="C23" s="7" t="s">
        <v>34</v>
      </c>
      <c r="D23" s="9">
        <v>219</v>
      </c>
      <c r="E23" s="9">
        <v>62</v>
      </c>
      <c r="F23" s="9">
        <v>8</v>
      </c>
      <c r="G23" s="9">
        <v>4</v>
      </c>
      <c r="H23" s="30">
        <v>293</v>
      </c>
      <c r="I23" s="25">
        <v>0.74744027303754268</v>
      </c>
      <c r="J23" s="8"/>
      <c r="K23" s="15">
        <v>331</v>
      </c>
      <c r="L23" s="9">
        <v>912</v>
      </c>
      <c r="M23" s="9">
        <v>242</v>
      </c>
      <c r="N23" s="9">
        <v>45</v>
      </c>
      <c r="O23" s="30">
        <v>1530</v>
      </c>
      <c r="P23" s="29">
        <v>0.81241830065359477</v>
      </c>
    </row>
    <row r="24" spans="3:16" x14ac:dyDescent="0.25">
      <c r="C24" s="7" t="s">
        <v>35</v>
      </c>
      <c r="D24" s="9">
        <v>200</v>
      </c>
      <c r="E24" s="9">
        <v>34</v>
      </c>
      <c r="F24" s="9">
        <v>10</v>
      </c>
      <c r="G24" s="9">
        <v>2</v>
      </c>
      <c r="H24" s="30">
        <v>246</v>
      </c>
      <c r="I24" s="25">
        <v>0.81300813008130079</v>
      </c>
      <c r="J24" s="8"/>
      <c r="K24" s="15">
        <v>342</v>
      </c>
      <c r="L24" s="9">
        <v>823</v>
      </c>
      <c r="M24" s="9">
        <v>262</v>
      </c>
      <c r="N24" s="9">
        <v>26</v>
      </c>
      <c r="O24" s="30">
        <v>1453</v>
      </c>
      <c r="P24" s="29">
        <v>0.80178940123881626</v>
      </c>
    </row>
    <row r="25" spans="3:16" x14ac:dyDescent="0.25">
      <c r="C25" s="7" t="s">
        <v>36</v>
      </c>
      <c r="D25" s="9">
        <v>271</v>
      </c>
      <c r="E25" s="9">
        <v>55</v>
      </c>
      <c r="F25" s="9">
        <v>10</v>
      </c>
      <c r="G25" s="9">
        <v>0</v>
      </c>
      <c r="H25" s="30">
        <v>336</v>
      </c>
      <c r="I25" s="25">
        <v>0.80654761904761907</v>
      </c>
      <c r="J25" s="8"/>
      <c r="K25" s="15">
        <v>349</v>
      </c>
      <c r="L25" s="9">
        <v>1027</v>
      </c>
      <c r="M25" s="9">
        <v>191</v>
      </c>
      <c r="N25" s="9">
        <v>18</v>
      </c>
      <c r="O25" s="30">
        <v>1585</v>
      </c>
      <c r="P25" s="29">
        <v>0.86813880126182963</v>
      </c>
    </row>
    <row r="26" spans="3:16" x14ac:dyDescent="0.25">
      <c r="C26" s="7" t="s">
        <v>37</v>
      </c>
      <c r="D26" s="9">
        <v>283</v>
      </c>
      <c r="E26" s="9">
        <v>58</v>
      </c>
      <c r="F26" s="9">
        <v>9</v>
      </c>
      <c r="G26" s="9">
        <v>1</v>
      </c>
      <c r="H26" s="30">
        <v>351</v>
      </c>
      <c r="I26" s="25">
        <v>0.80626780626780625</v>
      </c>
      <c r="J26" s="8"/>
      <c r="K26" s="15">
        <v>417</v>
      </c>
      <c r="L26" s="9">
        <v>1051</v>
      </c>
      <c r="M26" s="9">
        <v>290</v>
      </c>
      <c r="N26" s="9">
        <v>23</v>
      </c>
      <c r="O26" s="30">
        <v>1781</v>
      </c>
      <c r="P26" s="29">
        <v>0.82425603593486807</v>
      </c>
    </row>
    <row r="27" spans="3:16" x14ac:dyDescent="0.25">
      <c r="C27" s="7" t="s">
        <v>38</v>
      </c>
      <c r="D27" s="9">
        <v>247</v>
      </c>
      <c r="E27" s="9">
        <v>55</v>
      </c>
      <c r="F27" s="9">
        <v>11</v>
      </c>
      <c r="G27" s="9">
        <v>5</v>
      </c>
      <c r="H27" s="30">
        <v>318</v>
      </c>
      <c r="I27" s="25">
        <v>0.77672955974842772</v>
      </c>
      <c r="J27" s="8"/>
      <c r="K27" s="15">
        <v>385</v>
      </c>
      <c r="L27" s="9">
        <v>909</v>
      </c>
      <c r="M27" s="9">
        <v>227</v>
      </c>
      <c r="N27" s="9">
        <v>30</v>
      </c>
      <c r="O27" s="30">
        <v>1551</v>
      </c>
      <c r="P27" s="29">
        <v>0.83430045132172792</v>
      </c>
    </row>
    <row r="28" spans="3:16" x14ac:dyDescent="0.25">
      <c r="C28" s="7" t="s">
        <v>39</v>
      </c>
      <c r="D28" s="9">
        <v>244</v>
      </c>
      <c r="E28" s="9">
        <v>66</v>
      </c>
      <c r="F28" s="9">
        <v>11</v>
      </c>
      <c r="G28" s="9">
        <v>4</v>
      </c>
      <c r="H28" s="30">
        <v>325</v>
      </c>
      <c r="I28" s="25">
        <v>0.75076923076923074</v>
      </c>
      <c r="J28" s="8"/>
      <c r="K28" s="15">
        <v>371</v>
      </c>
      <c r="L28" s="9">
        <v>874</v>
      </c>
      <c r="M28" s="9">
        <v>186</v>
      </c>
      <c r="N28" s="9">
        <v>17</v>
      </c>
      <c r="O28" s="30">
        <v>1448</v>
      </c>
      <c r="P28" s="29">
        <v>0.85980662983425415</v>
      </c>
    </row>
    <row r="29" spans="3:16" x14ac:dyDescent="0.25">
      <c r="C29" s="7" t="s">
        <v>40</v>
      </c>
      <c r="D29" s="18">
        <v>277</v>
      </c>
      <c r="E29" s="18">
        <v>87</v>
      </c>
      <c r="F29" s="18">
        <v>11</v>
      </c>
      <c r="G29" s="18">
        <v>2</v>
      </c>
      <c r="H29" s="18">
        <v>377</v>
      </c>
      <c r="I29" s="21">
        <v>0.73474801061007955</v>
      </c>
      <c r="J29" s="16"/>
      <c r="K29" s="17">
        <v>418</v>
      </c>
      <c r="L29" s="18">
        <v>1156</v>
      </c>
      <c r="M29" s="18">
        <v>215</v>
      </c>
      <c r="N29" s="18">
        <v>23</v>
      </c>
      <c r="O29" s="18">
        <v>1812</v>
      </c>
      <c r="P29" s="22">
        <v>0.86865342163355408</v>
      </c>
    </row>
    <row r="30" spans="3:16" x14ac:dyDescent="0.25">
      <c r="C30" s="7" t="s">
        <v>41</v>
      </c>
      <c r="D30" s="18">
        <v>284</v>
      </c>
      <c r="E30" s="18">
        <v>55</v>
      </c>
      <c r="F30" s="18">
        <v>13</v>
      </c>
      <c r="G30" s="18">
        <v>1</v>
      </c>
      <c r="H30" s="18">
        <v>353</v>
      </c>
      <c r="I30" s="21">
        <v>0.80453257790368271</v>
      </c>
      <c r="K30" s="17">
        <v>384</v>
      </c>
      <c r="L30" s="18">
        <v>1178</v>
      </c>
      <c r="M30" s="18">
        <v>263</v>
      </c>
      <c r="N30" s="18">
        <v>25</v>
      </c>
      <c r="O30" s="18">
        <v>1850</v>
      </c>
      <c r="P30" s="22">
        <v>0.84432432432432436</v>
      </c>
    </row>
    <row r="31" spans="3:16" x14ac:dyDescent="0.25">
      <c r="C31" s="7" t="s">
        <v>42</v>
      </c>
      <c r="D31" s="18">
        <v>288</v>
      </c>
      <c r="E31" s="18">
        <v>35</v>
      </c>
      <c r="F31" s="18">
        <v>4</v>
      </c>
      <c r="G31" s="18">
        <v>1</v>
      </c>
      <c r="H31" s="18">
        <v>328</v>
      </c>
      <c r="I31" s="21">
        <v>0.87804878048780488</v>
      </c>
      <c r="K31" s="17">
        <v>474</v>
      </c>
      <c r="L31" s="18">
        <v>695</v>
      </c>
      <c r="M31" s="18">
        <v>157</v>
      </c>
      <c r="N31" s="18">
        <v>21</v>
      </c>
      <c r="O31" s="18">
        <v>1347</v>
      </c>
      <c r="P31" s="22">
        <v>0.86785449146250926</v>
      </c>
    </row>
    <row r="32" spans="3:16" x14ac:dyDescent="0.25">
      <c r="C32" s="7" t="s">
        <v>43</v>
      </c>
      <c r="D32" s="18">
        <v>533</v>
      </c>
      <c r="E32" s="18">
        <v>82</v>
      </c>
      <c r="F32" s="18">
        <v>8</v>
      </c>
      <c r="G32" s="18">
        <v>2</v>
      </c>
      <c r="H32" s="18">
        <v>625</v>
      </c>
      <c r="I32" s="21">
        <v>0.8528</v>
      </c>
      <c r="J32" s="20"/>
      <c r="K32" s="17">
        <v>607</v>
      </c>
      <c r="L32" s="18">
        <v>1185</v>
      </c>
      <c r="M32" s="18">
        <v>190</v>
      </c>
      <c r="N32" s="18">
        <v>19</v>
      </c>
      <c r="O32" s="18">
        <v>2001</v>
      </c>
      <c r="P32" s="22">
        <v>0.895552223888056</v>
      </c>
    </row>
    <row r="33" spans="3:16" x14ac:dyDescent="0.25">
      <c r="C33" s="7" t="s">
        <v>44</v>
      </c>
      <c r="D33" s="18">
        <v>509</v>
      </c>
      <c r="E33" s="18">
        <v>172</v>
      </c>
      <c r="F33" s="18">
        <v>17</v>
      </c>
      <c r="G33" s="18">
        <v>2</v>
      </c>
      <c r="H33" s="18">
        <v>700</v>
      </c>
      <c r="I33" s="21">
        <v>0.72714285714285709</v>
      </c>
      <c r="J33" s="20"/>
      <c r="K33" s="17">
        <v>580</v>
      </c>
      <c r="L33" s="18">
        <v>1531</v>
      </c>
      <c r="M33" s="18">
        <v>409</v>
      </c>
      <c r="N33" s="18">
        <v>34</v>
      </c>
      <c r="O33" s="18">
        <v>2554</v>
      </c>
      <c r="P33" s="22">
        <v>0.82654659357870008</v>
      </c>
    </row>
    <row r="34" spans="3:16" x14ac:dyDescent="0.25">
      <c r="C34" s="7" t="s">
        <v>45</v>
      </c>
      <c r="D34" s="18">
        <v>507</v>
      </c>
      <c r="E34" s="18">
        <v>183</v>
      </c>
      <c r="F34" s="18">
        <v>24</v>
      </c>
      <c r="G34" s="18">
        <v>5</v>
      </c>
      <c r="H34" s="18">
        <v>719</v>
      </c>
      <c r="I34" s="21">
        <v>0.7051460361613352</v>
      </c>
      <c r="K34" s="17">
        <v>549</v>
      </c>
      <c r="L34" s="18">
        <v>1210</v>
      </c>
      <c r="M34" s="18">
        <v>563</v>
      </c>
      <c r="N34" s="18">
        <v>99</v>
      </c>
      <c r="O34" s="18">
        <v>2421</v>
      </c>
      <c r="P34" s="22">
        <v>0.72655927302767453</v>
      </c>
    </row>
    <row r="35" spans="3:16" x14ac:dyDescent="0.25">
      <c r="C35" s="7" t="s">
        <v>46</v>
      </c>
      <c r="D35" s="18">
        <v>520</v>
      </c>
      <c r="E35" s="18">
        <v>293</v>
      </c>
      <c r="F35" s="18">
        <v>35</v>
      </c>
      <c r="G35" s="18">
        <v>4</v>
      </c>
      <c r="H35" s="18">
        <v>852</v>
      </c>
      <c r="I35" s="21">
        <v>0.61032863849765262</v>
      </c>
      <c r="K35" s="17">
        <v>642</v>
      </c>
      <c r="L35" s="18">
        <v>1247</v>
      </c>
      <c r="M35" s="18">
        <v>578</v>
      </c>
      <c r="N35" s="18">
        <v>133</v>
      </c>
      <c r="O35" s="18">
        <v>2600</v>
      </c>
      <c r="P35" s="22">
        <v>0.72653846153846158</v>
      </c>
    </row>
    <row r="36" spans="3:16" x14ac:dyDescent="0.25">
      <c r="C36" s="7" t="s">
        <v>47</v>
      </c>
      <c r="D36" s="24">
        <v>339</v>
      </c>
      <c r="E36" s="24">
        <v>142</v>
      </c>
      <c r="F36" s="24">
        <v>42</v>
      </c>
      <c r="G36" s="24">
        <v>18</v>
      </c>
      <c r="H36" s="24">
        <v>541</v>
      </c>
      <c r="I36" s="25">
        <v>0.62661737523105365</v>
      </c>
      <c r="K36" s="23">
        <v>566</v>
      </c>
      <c r="L36" s="24">
        <v>958</v>
      </c>
      <c r="M36" s="24">
        <v>622</v>
      </c>
      <c r="N36" s="24">
        <v>223</v>
      </c>
      <c r="O36" s="24">
        <v>2369</v>
      </c>
      <c r="P36" s="25">
        <v>0.64330941325453783</v>
      </c>
    </row>
    <row r="37" spans="3:16" x14ac:dyDescent="0.25">
      <c r="C37" s="7" t="s">
        <v>48</v>
      </c>
      <c r="D37" s="24">
        <v>383</v>
      </c>
      <c r="E37" s="24">
        <v>159</v>
      </c>
      <c r="F37" s="24">
        <v>76</v>
      </c>
      <c r="G37" s="24">
        <v>31</v>
      </c>
      <c r="H37" s="24">
        <v>649</v>
      </c>
      <c r="I37" s="25">
        <v>0.59013867488443761</v>
      </c>
      <c r="K37" s="23">
        <v>650</v>
      </c>
      <c r="L37" s="24">
        <v>984</v>
      </c>
      <c r="M37" s="24">
        <v>559</v>
      </c>
      <c r="N37" s="24">
        <v>267</v>
      </c>
      <c r="O37" s="24">
        <v>2460</v>
      </c>
      <c r="P37" s="25">
        <v>0.66422764227642273</v>
      </c>
    </row>
    <row r="38" spans="3:16" x14ac:dyDescent="0.25">
      <c r="C38" s="7" t="s">
        <v>49</v>
      </c>
      <c r="D38" s="24">
        <v>365</v>
      </c>
      <c r="E38" s="24">
        <v>165</v>
      </c>
      <c r="F38" s="24">
        <v>48</v>
      </c>
      <c r="G38" s="24">
        <v>12</v>
      </c>
      <c r="H38" s="24">
        <v>590</v>
      </c>
      <c r="I38" s="25">
        <v>0.61864406779661019</v>
      </c>
      <c r="K38" s="23">
        <v>563</v>
      </c>
      <c r="L38" s="24">
        <v>973</v>
      </c>
      <c r="M38" s="24">
        <v>647</v>
      </c>
      <c r="N38" s="24">
        <v>213</v>
      </c>
      <c r="O38" s="24">
        <v>2396</v>
      </c>
      <c r="P38" s="25">
        <v>0.64106844741235391</v>
      </c>
    </row>
    <row r="39" spans="3:16" x14ac:dyDescent="0.25">
      <c r="C39" s="7" t="s">
        <v>50</v>
      </c>
      <c r="D39" s="24">
        <v>359</v>
      </c>
      <c r="E39" s="24">
        <v>107</v>
      </c>
      <c r="F39" s="24">
        <v>43</v>
      </c>
      <c r="G39" s="24">
        <v>20</v>
      </c>
      <c r="H39" s="24">
        <v>529</v>
      </c>
      <c r="I39" s="25">
        <v>0.67863894139886582</v>
      </c>
      <c r="K39" s="23">
        <v>563</v>
      </c>
      <c r="L39" s="24">
        <v>1024</v>
      </c>
      <c r="M39" s="24">
        <v>492</v>
      </c>
      <c r="N39" s="24">
        <v>218</v>
      </c>
      <c r="O39" s="24">
        <v>2297</v>
      </c>
      <c r="P39" s="25">
        <v>0.69090117544623419</v>
      </c>
    </row>
    <row r="40" spans="3:16" x14ac:dyDescent="0.25">
      <c r="C40" s="31" t="s">
        <v>51</v>
      </c>
      <c r="D40" s="32">
        <v>321</v>
      </c>
      <c r="E40" s="32">
        <v>104</v>
      </c>
      <c r="F40" s="32">
        <v>27</v>
      </c>
      <c r="G40" s="32">
        <v>26</v>
      </c>
      <c r="H40" s="32">
        <v>478</v>
      </c>
      <c r="I40" s="33">
        <v>0.67100000000000004</v>
      </c>
      <c r="K40" s="34">
        <v>637</v>
      </c>
      <c r="L40" s="32">
        <v>1097</v>
      </c>
      <c r="M40" s="32">
        <v>416</v>
      </c>
      <c r="N40" s="32">
        <v>175</v>
      </c>
      <c r="O40" s="32">
        <v>2325</v>
      </c>
      <c r="P40" s="33">
        <v>0.746</v>
      </c>
    </row>
    <row r="41" spans="3:16" x14ac:dyDescent="0.25">
      <c r="C41" s="31" t="s">
        <v>52</v>
      </c>
      <c r="D41" s="32">
        <v>428</v>
      </c>
      <c r="E41" s="32">
        <v>86</v>
      </c>
      <c r="F41" s="32">
        <v>13</v>
      </c>
      <c r="G41" s="32">
        <v>26</v>
      </c>
      <c r="H41" s="32">
        <v>553</v>
      </c>
      <c r="I41" s="33">
        <v>0.77500000000000002</v>
      </c>
      <c r="K41" s="34">
        <v>719</v>
      </c>
      <c r="L41" s="32">
        <v>1361</v>
      </c>
      <c r="M41" s="32">
        <v>353</v>
      </c>
      <c r="N41" s="32">
        <v>144</v>
      </c>
      <c r="O41" s="32">
        <v>2577</v>
      </c>
      <c r="P41" s="33">
        <v>0.80700000000000005</v>
      </c>
    </row>
    <row r="42" spans="3:16" x14ac:dyDescent="0.25">
      <c r="C42" s="31" t="s">
        <v>53</v>
      </c>
      <c r="D42" s="32">
        <v>435</v>
      </c>
      <c r="E42" s="32">
        <v>77</v>
      </c>
      <c r="F42" s="32">
        <v>16</v>
      </c>
      <c r="G42" s="32">
        <v>25</v>
      </c>
      <c r="H42" s="32">
        <v>553</v>
      </c>
      <c r="I42" s="33">
        <f>D42/H42</f>
        <v>0.78661844484629295</v>
      </c>
      <c r="K42" s="34">
        <v>837</v>
      </c>
      <c r="L42" s="32">
        <v>1223</v>
      </c>
      <c r="M42" s="32">
        <v>281</v>
      </c>
      <c r="N42" s="32">
        <v>156</v>
      </c>
      <c r="O42" s="32">
        <v>2497</v>
      </c>
      <c r="P42" s="33">
        <f>(K42+L42)/O42</f>
        <v>0.82498998798558265</v>
      </c>
    </row>
    <row r="44" spans="3:16" ht="14.5" x14ac:dyDescent="0.35">
      <c r="C44" s="36" t="s">
        <v>59</v>
      </c>
      <c r="P44" s="44"/>
    </row>
    <row r="45" spans="3:16" x14ac:dyDescent="0.25">
      <c r="C45" s="26"/>
      <c r="J45" s="44"/>
    </row>
    <row r="46" spans="3:16" x14ac:dyDescent="0.25">
      <c r="C46" s="26"/>
    </row>
    <row r="47" spans="3:16" x14ac:dyDescent="0.25">
      <c r="C47" s="26"/>
    </row>
    <row r="48" spans="3:16" x14ac:dyDescent="0.25">
      <c r="C48" s="26"/>
    </row>
  </sheetData>
  <mergeCells count="9">
    <mergeCell ref="K13:N13"/>
    <mergeCell ref="C10:D10"/>
    <mergeCell ref="C11:D11"/>
    <mergeCell ref="D13:G13"/>
    <mergeCell ref="C3:D4"/>
    <mergeCell ref="C6:D6"/>
    <mergeCell ref="C7:D7"/>
    <mergeCell ref="C8:D8"/>
    <mergeCell ref="C9:D9"/>
  </mergeCells>
  <phoneticPr fontId="6" type="noConversion"/>
  <pageMargins left="0.75" right="0.75" top="1" bottom="1" header="0.5" footer="0.5"/>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4"/>
  <sheetViews>
    <sheetView topLeftCell="A13" zoomScaleSheetLayoutView="100" workbookViewId="0">
      <selection activeCell="C47" sqref="C47"/>
    </sheetView>
  </sheetViews>
  <sheetFormatPr defaultColWidth="9.1796875" defaultRowHeight="12.5" outlineLevelCol="1" x14ac:dyDescent="0.25"/>
  <cols>
    <col min="1" max="1" width="2" style="1" customWidth="1"/>
    <col min="2" max="2" width="11.54296875" style="1" customWidth="1"/>
    <col min="3" max="3" width="48.54296875" style="1" customWidth="1"/>
    <col min="4" max="7" width="16.54296875" style="1" customWidth="1" outlineLevel="1"/>
    <col min="8" max="9" width="16.54296875" style="1" customWidth="1"/>
    <col min="10" max="13" width="16.54296875" style="1" customWidth="1" outlineLevel="1"/>
    <col min="14" max="14" width="16.54296875" style="1" customWidth="1"/>
    <col min="15" max="16384" width="9.1796875" style="1"/>
  </cols>
  <sheetData>
    <row r="1" spans="2:14" ht="15.75" customHeight="1" x14ac:dyDescent="0.25"/>
    <row r="2" spans="2:14" ht="15" customHeight="1" x14ac:dyDescent="0.3">
      <c r="B2" s="2" t="s">
        <v>0</v>
      </c>
      <c r="C2" s="13" t="s">
        <v>1</v>
      </c>
      <c r="D2" s="13"/>
      <c r="E2" s="10"/>
      <c r="F2" s="10"/>
      <c r="G2" s="3"/>
      <c r="H2" s="3"/>
    </row>
    <row r="3" spans="2:14" ht="12.75" customHeight="1" x14ac:dyDescent="0.3">
      <c r="B3" s="2" t="s">
        <v>2</v>
      </c>
      <c r="C3" s="41" t="s">
        <v>3</v>
      </c>
      <c r="D3" s="41"/>
      <c r="E3" s="41"/>
      <c r="F3" s="41"/>
      <c r="G3" s="3"/>
      <c r="H3" s="3"/>
    </row>
    <row r="4" spans="2:14" ht="13.5" x14ac:dyDescent="0.3">
      <c r="B4" s="2"/>
      <c r="C4" s="41"/>
      <c r="D4" s="41"/>
      <c r="E4" s="41"/>
      <c r="F4" s="41"/>
      <c r="G4" s="3"/>
      <c r="H4" s="3"/>
      <c r="I4" s="3"/>
    </row>
    <row r="5" spans="2:14" ht="15" x14ac:dyDescent="0.3">
      <c r="B5" s="2" t="s">
        <v>4</v>
      </c>
      <c r="C5" s="13" t="s">
        <v>57</v>
      </c>
      <c r="D5" s="13"/>
      <c r="G5" s="3"/>
      <c r="H5" s="3"/>
      <c r="I5" s="3"/>
    </row>
    <row r="6" spans="2:14" ht="30" customHeight="1" x14ac:dyDescent="0.3">
      <c r="B6" s="2" t="s">
        <v>5</v>
      </c>
      <c r="C6" s="42" t="s">
        <v>6</v>
      </c>
      <c r="D6" s="42"/>
    </row>
    <row r="7" spans="2:14" ht="13.5" x14ac:dyDescent="0.3">
      <c r="B7" s="2" t="s">
        <v>7</v>
      </c>
      <c r="C7" s="40" t="s">
        <v>8</v>
      </c>
      <c r="D7" s="40"/>
    </row>
    <row r="8" spans="2:14" ht="13.5" x14ac:dyDescent="0.3">
      <c r="B8" s="2" t="s">
        <v>9</v>
      </c>
      <c r="C8" s="43" t="s">
        <v>58</v>
      </c>
      <c r="D8" s="40"/>
    </row>
    <row r="9" spans="2:14" ht="13.5" x14ac:dyDescent="0.3">
      <c r="B9" s="2" t="s">
        <v>10</v>
      </c>
      <c r="C9" s="40" t="s">
        <v>11</v>
      </c>
      <c r="D9" s="40"/>
    </row>
    <row r="10" spans="2:14" ht="13.5" x14ac:dyDescent="0.3">
      <c r="B10" s="2" t="s">
        <v>12</v>
      </c>
      <c r="C10" s="40" t="s">
        <v>13</v>
      </c>
      <c r="D10" s="40"/>
    </row>
    <row r="11" spans="2:14" ht="13.5" x14ac:dyDescent="0.3">
      <c r="B11" s="2" t="s">
        <v>14</v>
      </c>
      <c r="C11" s="40" t="s">
        <v>15</v>
      </c>
      <c r="D11" s="40"/>
    </row>
    <row r="12" spans="2:14" ht="13" x14ac:dyDescent="0.3">
      <c r="B12" s="4"/>
    </row>
    <row r="13" spans="2:14" ht="30" customHeight="1" x14ac:dyDescent="0.3">
      <c r="B13" s="13" t="s">
        <v>16</v>
      </c>
      <c r="C13" s="5"/>
      <c r="D13" s="37" t="s">
        <v>54</v>
      </c>
      <c r="E13" s="38"/>
      <c r="F13" s="38"/>
      <c r="G13" s="39"/>
      <c r="H13" s="3"/>
      <c r="I13" s="3"/>
      <c r="J13" s="37" t="s">
        <v>55</v>
      </c>
      <c r="K13" s="38"/>
      <c r="L13" s="38"/>
      <c r="M13" s="39"/>
      <c r="N13" s="3"/>
    </row>
    <row r="14" spans="2:14" ht="45" customHeight="1" x14ac:dyDescent="0.25">
      <c r="B14" s="6"/>
      <c r="C14" s="11"/>
      <c r="D14" s="12" t="s">
        <v>19</v>
      </c>
      <c r="E14" s="12" t="s">
        <v>20</v>
      </c>
      <c r="F14" s="12" t="s">
        <v>21</v>
      </c>
      <c r="G14" s="12" t="s">
        <v>22</v>
      </c>
      <c r="H14" s="12" t="s">
        <v>56</v>
      </c>
      <c r="I14" s="3"/>
      <c r="J14" s="14" t="s">
        <v>19</v>
      </c>
      <c r="K14" s="12" t="s">
        <v>20</v>
      </c>
      <c r="L14" s="12" t="s">
        <v>21</v>
      </c>
      <c r="M14" s="12" t="s">
        <v>22</v>
      </c>
      <c r="N14" s="12" t="s">
        <v>56</v>
      </c>
    </row>
    <row r="15" spans="2:14" ht="15" customHeight="1" x14ac:dyDescent="0.25">
      <c r="B15" s="6"/>
      <c r="C15" s="7" t="s">
        <v>26</v>
      </c>
      <c r="D15" s="9">
        <v>16</v>
      </c>
      <c r="E15" s="9">
        <v>12</v>
      </c>
      <c r="F15" s="9">
        <v>16</v>
      </c>
      <c r="G15" s="9">
        <v>9</v>
      </c>
      <c r="H15" s="9">
        <v>53</v>
      </c>
      <c r="I15" s="3"/>
      <c r="J15" s="15">
        <v>68</v>
      </c>
      <c r="K15" s="9">
        <v>148</v>
      </c>
      <c r="L15" s="9">
        <v>198</v>
      </c>
      <c r="M15" s="9">
        <v>136</v>
      </c>
      <c r="N15" s="9">
        <v>550</v>
      </c>
    </row>
    <row r="16" spans="2:14" ht="15" customHeight="1" x14ac:dyDescent="0.25">
      <c r="B16" s="6"/>
      <c r="C16" s="7" t="s">
        <v>27</v>
      </c>
      <c r="D16" s="9">
        <v>23</v>
      </c>
      <c r="E16" s="9">
        <v>17</v>
      </c>
      <c r="F16" s="9">
        <v>12</v>
      </c>
      <c r="G16" s="9">
        <v>9</v>
      </c>
      <c r="H16" s="9">
        <v>61</v>
      </c>
      <c r="I16" s="3"/>
      <c r="J16" s="15">
        <v>71</v>
      </c>
      <c r="K16" s="9">
        <v>155</v>
      </c>
      <c r="L16" s="9">
        <v>107</v>
      </c>
      <c r="M16" s="9">
        <v>146</v>
      </c>
      <c r="N16" s="9">
        <v>479</v>
      </c>
    </row>
    <row r="17" spans="3:14" x14ac:dyDescent="0.25">
      <c r="C17" s="7" t="s">
        <v>28</v>
      </c>
      <c r="D17" s="9">
        <v>20</v>
      </c>
      <c r="E17" s="9">
        <v>21</v>
      </c>
      <c r="F17" s="9">
        <v>24</v>
      </c>
      <c r="G17" s="9">
        <v>11</v>
      </c>
      <c r="H17" s="9">
        <v>76</v>
      </c>
      <c r="I17" s="8"/>
      <c r="J17" s="15">
        <v>49</v>
      </c>
      <c r="K17" s="9">
        <v>189</v>
      </c>
      <c r="L17" s="9">
        <v>171</v>
      </c>
      <c r="M17" s="9">
        <v>121</v>
      </c>
      <c r="N17" s="9">
        <v>530</v>
      </c>
    </row>
    <row r="18" spans="3:14" x14ac:dyDescent="0.25">
      <c r="C18" s="7" t="s">
        <v>29</v>
      </c>
      <c r="D18" s="9">
        <v>34</v>
      </c>
      <c r="E18" s="9">
        <v>12</v>
      </c>
      <c r="F18" s="9">
        <v>22</v>
      </c>
      <c r="G18" s="9">
        <v>13</v>
      </c>
      <c r="H18" s="9">
        <v>81</v>
      </c>
      <c r="I18" s="8"/>
      <c r="J18" s="15">
        <v>102</v>
      </c>
      <c r="K18" s="9">
        <v>213</v>
      </c>
      <c r="L18" s="9">
        <v>123</v>
      </c>
      <c r="M18" s="9">
        <v>110</v>
      </c>
      <c r="N18" s="9">
        <v>548</v>
      </c>
    </row>
    <row r="19" spans="3:14" x14ac:dyDescent="0.25">
      <c r="C19" s="7" t="s">
        <v>30</v>
      </c>
      <c r="D19" s="9">
        <v>34</v>
      </c>
      <c r="E19" s="9">
        <v>14</v>
      </c>
      <c r="F19" s="9">
        <v>12</v>
      </c>
      <c r="G19" s="9">
        <v>10</v>
      </c>
      <c r="H19" s="9">
        <v>70</v>
      </c>
      <c r="I19" s="8"/>
      <c r="J19" s="15">
        <v>103</v>
      </c>
      <c r="K19" s="9">
        <v>195</v>
      </c>
      <c r="L19" s="9">
        <v>130</v>
      </c>
      <c r="M19" s="9">
        <v>101</v>
      </c>
      <c r="N19" s="9">
        <v>529</v>
      </c>
    </row>
    <row r="20" spans="3:14" x14ac:dyDescent="0.25">
      <c r="C20" s="7" t="s">
        <v>31</v>
      </c>
      <c r="D20" s="9">
        <v>16</v>
      </c>
      <c r="E20" s="9">
        <v>13</v>
      </c>
      <c r="F20" s="9">
        <v>3</v>
      </c>
      <c r="G20" s="9">
        <v>7</v>
      </c>
      <c r="H20" s="9">
        <v>39</v>
      </c>
      <c r="I20" s="8"/>
      <c r="J20" s="15">
        <v>111</v>
      </c>
      <c r="K20" s="9">
        <v>184</v>
      </c>
      <c r="L20" s="9">
        <v>101</v>
      </c>
      <c r="M20" s="9">
        <v>93</v>
      </c>
      <c r="N20" s="9">
        <v>489</v>
      </c>
    </row>
    <row r="21" spans="3:14" x14ac:dyDescent="0.25">
      <c r="C21" s="7" t="s">
        <v>32</v>
      </c>
      <c r="D21" s="9">
        <v>6</v>
      </c>
      <c r="E21" s="9">
        <v>16</v>
      </c>
      <c r="F21" s="9">
        <v>18</v>
      </c>
      <c r="G21" s="9">
        <v>5</v>
      </c>
      <c r="H21" s="9">
        <v>45</v>
      </c>
      <c r="I21" s="8"/>
      <c r="J21" s="15">
        <v>52</v>
      </c>
      <c r="K21" s="9">
        <v>277</v>
      </c>
      <c r="L21" s="9">
        <v>179</v>
      </c>
      <c r="M21" s="9">
        <v>64</v>
      </c>
      <c r="N21" s="9">
        <v>572</v>
      </c>
    </row>
    <row r="22" spans="3:14" x14ac:dyDescent="0.25">
      <c r="C22" s="7" t="s">
        <v>33</v>
      </c>
      <c r="D22" s="9">
        <v>7</v>
      </c>
      <c r="E22" s="9">
        <v>11</v>
      </c>
      <c r="F22" s="9">
        <v>6</v>
      </c>
      <c r="G22" s="9">
        <v>3</v>
      </c>
      <c r="H22" s="9">
        <v>27</v>
      </c>
      <c r="I22" s="8"/>
      <c r="J22" s="15">
        <v>93</v>
      </c>
      <c r="K22" s="9">
        <v>240</v>
      </c>
      <c r="L22" s="9">
        <v>152</v>
      </c>
      <c r="M22" s="9">
        <v>88</v>
      </c>
      <c r="N22" s="9">
        <v>573</v>
      </c>
    </row>
    <row r="23" spans="3:14" x14ac:dyDescent="0.25">
      <c r="C23" s="7" t="s">
        <v>34</v>
      </c>
      <c r="D23" s="9">
        <v>16</v>
      </c>
      <c r="E23" s="9">
        <v>18</v>
      </c>
      <c r="F23" s="9">
        <v>10</v>
      </c>
      <c r="G23" s="9">
        <v>1</v>
      </c>
      <c r="H23" s="9">
        <v>45</v>
      </c>
      <c r="I23" s="8"/>
      <c r="J23" s="15">
        <v>101</v>
      </c>
      <c r="K23" s="9">
        <v>233</v>
      </c>
      <c r="L23" s="9">
        <v>122</v>
      </c>
      <c r="M23" s="9">
        <v>66</v>
      </c>
      <c r="N23" s="9">
        <v>522</v>
      </c>
    </row>
    <row r="24" spans="3:14" x14ac:dyDescent="0.25">
      <c r="C24" s="7" t="s">
        <v>35</v>
      </c>
      <c r="D24" s="9">
        <v>16</v>
      </c>
      <c r="E24" s="9">
        <v>6</v>
      </c>
      <c r="F24" s="9">
        <v>7</v>
      </c>
      <c r="G24" s="9">
        <v>7</v>
      </c>
      <c r="H24" s="9">
        <v>36</v>
      </c>
      <c r="I24" s="8"/>
      <c r="J24" s="15">
        <v>85</v>
      </c>
      <c r="K24" s="9">
        <v>158</v>
      </c>
      <c r="L24" s="9">
        <v>63</v>
      </c>
      <c r="M24" s="9">
        <v>48</v>
      </c>
      <c r="N24" s="9">
        <v>354</v>
      </c>
    </row>
    <row r="25" spans="3:14" x14ac:dyDescent="0.25">
      <c r="C25" s="7" t="s">
        <v>36</v>
      </c>
      <c r="D25" s="9">
        <v>13</v>
      </c>
      <c r="E25" s="9">
        <v>11</v>
      </c>
      <c r="F25" s="9">
        <v>8</v>
      </c>
      <c r="G25" s="9">
        <v>3</v>
      </c>
      <c r="H25" s="9">
        <v>35</v>
      </c>
      <c r="I25" s="8"/>
      <c r="J25" s="15">
        <v>52</v>
      </c>
      <c r="K25" s="9">
        <v>249</v>
      </c>
      <c r="L25" s="9">
        <v>127</v>
      </c>
      <c r="M25" s="9">
        <v>46</v>
      </c>
      <c r="N25" s="9">
        <v>474</v>
      </c>
    </row>
    <row r="26" spans="3:14" x14ac:dyDescent="0.25">
      <c r="C26" s="7" t="s">
        <v>37</v>
      </c>
      <c r="D26" s="9">
        <v>18</v>
      </c>
      <c r="E26" s="9">
        <v>8</v>
      </c>
      <c r="F26" s="9">
        <v>11</v>
      </c>
      <c r="G26" s="9">
        <v>4</v>
      </c>
      <c r="H26" s="9">
        <v>41</v>
      </c>
      <c r="I26" s="8"/>
      <c r="J26" s="15">
        <v>98</v>
      </c>
      <c r="K26" s="9">
        <v>249</v>
      </c>
      <c r="L26" s="9">
        <v>128</v>
      </c>
      <c r="M26" s="9">
        <v>53</v>
      </c>
      <c r="N26" s="9">
        <v>528</v>
      </c>
    </row>
    <row r="27" spans="3:14" x14ac:dyDescent="0.25">
      <c r="C27" s="7" t="s">
        <v>38</v>
      </c>
      <c r="D27" s="9">
        <v>14</v>
      </c>
      <c r="E27" s="9">
        <v>7</v>
      </c>
      <c r="F27" s="9">
        <v>8</v>
      </c>
      <c r="G27" s="9">
        <v>4</v>
      </c>
      <c r="H27" s="9">
        <v>33</v>
      </c>
      <c r="I27" s="8"/>
      <c r="J27" s="15">
        <v>103</v>
      </c>
      <c r="K27" s="9">
        <v>214</v>
      </c>
      <c r="L27" s="9">
        <v>93</v>
      </c>
      <c r="M27" s="9">
        <v>47</v>
      </c>
      <c r="N27" s="9">
        <v>457</v>
      </c>
    </row>
    <row r="28" spans="3:14" x14ac:dyDescent="0.25">
      <c r="C28" s="7" t="s">
        <v>39</v>
      </c>
      <c r="D28" s="9">
        <v>19</v>
      </c>
      <c r="E28" s="9">
        <v>11</v>
      </c>
      <c r="F28" s="9">
        <v>5</v>
      </c>
      <c r="G28" s="9">
        <v>7</v>
      </c>
      <c r="H28" s="9">
        <v>42</v>
      </c>
      <c r="I28" s="8"/>
      <c r="J28" s="15">
        <v>122</v>
      </c>
      <c r="K28" s="9">
        <v>198</v>
      </c>
      <c r="L28" s="9">
        <v>71</v>
      </c>
      <c r="M28" s="9">
        <v>48</v>
      </c>
      <c r="N28" s="9">
        <v>439</v>
      </c>
    </row>
    <row r="29" spans="3:14" x14ac:dyDescent="0.25">
      <c r="C29" s="7" t="s">
        <v>40</v>
      </c>
      <c r="D29" s="18">
        <v>9</v>
      </c>
      <c r="E29" s="18">
        <v>8</v>
      </c>
      <c r="F29" s="18">
        <v>3</v>
      </c>
      <c r="G29" s="18">
        <v>2</v>
      </c>
      <c r="H29" s="18">
        <v>22</v>
      </c>
      <c r="I29" s="8"/>
      <c r="J29" s="17">
        <v>72</v>
      </c>
      <c r="K29" s="18">
        <v>287</v>
      </c>
      <c r="L29" s="18">
        <v>134</v>
      </c>
      <c r="M29" s="18">
        <v>39</v>
      </c>
      <c r="N29" s="18">
        <v>532</v>
      </c>
    </row>
    <row r="30" spans="3:14" x14ac:dyDescent="0.25">
      <c r="C30" s="7" t="s">
        <v>41</v>
      </c>
      <c r="D30" s="18">
        <v>5</v>
      </c>
      <c r="E30" s="18">
        <v>10</v>
      </c>
      <c r="F30" s="18">
        <v>1</v>
      </c>
      <c r="G30" s="18">
        <v>2</v>
      </c>
      <c r="H30" s="18">
        <v>18</v>
      </c>
      <c r="I30" s="19"/>
      <c r="J30" s="17">
        <v>110</v>
      </c>
      <c r="K30" s="18">
        <v>241</v>
      </c>
      <c r="L30" s="18">
        <v>149</v>
      </c>
      <c r="M30" s="18">
        <v>43</v>
      </c>
      <c r="N30" s="18">
        <v>543</v>
      </c>
    </row>
    <row r="31" spans="3:14" x14ac:dyDescent="0.25">
      <c r="C31" s="7" t="s">
        <v>42</v>
      </c>
      <c r="D31" s="18">
        <v>36</v>
      </c>
      <c r="E31" s="18">
        <v>12</v>
      </c>
      <c r="F31" s="18">
        <v>5</v>
      </c>
      <c r="G31" s="18">
        <v>3</v>
      </c>
      <c r="H31" s="18">
        <v>56</v>
      </c>
      <c r="J31" s="17">
        <v>143</v>
      </c>
      <c r="K31" s="18">
        <v>147</v>
      </c>
      <c r="L31" s="18">
        <v>66</v>
      </c>
      <c r="M31" s="18">
        <v>85</v>
      </c>
      <c r="N31" s="18">
        <v>441</v>
      </c>
    </row>
    <row r="32" spans="3:14" x14ac:dyDescent="0.25">
      <c r="C32" s="7" t="s">
        <v>43</v>
      </c>
      <c r="D32" s="18">
        <v>31</v>
      </c>
      <c r="E32" s="18">
        <v>23</v>
      </c>
      <c r="F32" s="18">
        <v>19</v>
      </c>
      <c r="G32" s="18">
        <v>2</v>
      </c>
      <c r="H32" s="18">
        <v>75</v>
      </c>
      <c r="I32" s="20"/>
      <c r="J32" s="17">
        <v>238</v>
      </c>
      <c r="K32" s="18">
        <v>313</v>
      </c>
      <c r="L32" s="18">
        <v>134</v>
      </c>
      <c r="M32" s="18">
        <v>100</v>
      </c>
      <c r="N32" s="18">
        <v>785</v>
      </c>
    </row>
    <row r="33" spans="3:14" x14ac:dyDescent="0.25">
      <c r="C33" s="7" t="s">
        <v>44</v>
      </c>
      <c r="D33" s="18">
        <v>28</v>
      </c>
      <c r="E33" s="18">
        <v>22</v>
      </c>
      <c r="F33" s="18">
        <v>26</v>
      </c>
      <c r="G33" s="18">
        <v>10</v>
      </c>
      <c r="H33" s="18">
        <v>86</v>
      </c>
      <c r="I33" s="20"/>
      <c r="J33" s="17">
        <v>161</v>
      </c>
      <c r="K33" s="18">
        <v>544</v>
      </c>
      <c r="L33" s="18">
        <v>393</v>
      </c>
      <c r="M33" s="18">
        <v>118</v>
      </c>
      <c r="N33" s="18">
        <v>1216</v>
      </c>
    </row>
    <row r="34" spans="3:14" x14ac:dyDescent="0.25">
      <c r="C34" s="7" t="s">
        <v>45</v>
      </c>
      <c r="D34" s="18">
        <v>44</v>
      </c>
      <c r="E34" s="18">
        <v>46</v>
      </c>
      <c r="F34" s="18">
        <v>27</v>
      </c>
      <c r="G34" s="18">
        <v>13</v>
      </c>
      <c r="H34" s="18">
        <v>130</v>
      </c>
      <c r="J34" s="17">
        <v>246</v>
      </c>
      <c r="K34" s="18">
        <v>458</v>
      </c>
      <c r="L34" s="18">
        <v>435</v>
      </c>
      <c r="M34" s="18">
        <v>265</v>
      </c>
      <c r="N34" s="18">
        <v>1404</v>
      </c>
    </row>
    <row r="35" spans="3:14" x14ac:dyDescent="0.25">
      <c r="C35" s="7" t="s">
        <v>46</v>
      </c>
      <c r="D35" s="18">
        <v>62</v>
      </c>
      <c r="E35" s="18">
        <v>58</v>
      </c>
      <c r="F35" s="18">
        <v>64</v>
      </c>
      <c r="G35" s="18">
        <v>23</v>
      </c>
      <c r="H35" s="18">
        <v>207</v>
      </c>
      <c r="J35" s="23">
        <v>238</v>
      </c>
      <c r="K35" s="24">
        <v>539</v>
      </c>
      <c r="L35" s="24">
        <v>616</v>
      </c>
      <c r="M35" s="24">
        <v>439</v>
      </c>
      <c r="N35" s="24">
        <v>1832</v>
      </c>
    </row>
    <row r="36" spans="3:14" x14ac:dyDescent="0.25">
      <c r="C36" s="7" t="s">
        <v>47</v>
      </c>
      <c r="D36" s="24">
        <v>42</v>
      </c>
      <c r="E36" s="24">
        <v>44</v>
      </c>
      <c r="F36" s="24">
        <v>50</v>
      </c>
      <c r="G36" s="24">
        <v>64</v>
      </c>
      <c r="H36" s="24">
        <v>200</v>
      </c>
      <c r="J36" s="23">
        <v>242</v>
      </c>
      <c r="K36" s="24">
        <v>423</v>
      </c>
      <c r="L36" s="24">
        <v>456</v>
      </c>
      <c r="M36" s="24">
        <v>762</v>
      </c>
      <c r="N36" s="24">
        <v>1883</v>
      </c>
    </row>
    <row r="37" spans="3:14" x14ac:dyDescent="0.25">
      <c r="C37" s="7" t="s">
        <v>48</v>
      </c>
      <c r="D37" s="24">
        <v>12</v>
      </c>
      <c r="E37" s="24">
        <v>62</v>
      </c>
      <c r="F37" s="24">
        <v>56</v>
      </c>
      <c r="G37" s="24">
        <v>73</v>
      </c>
      <c r="H37" s="24">
        <v>203</v>
      </c>
      <c r="J37" s="23">
        <v>179</v>
      </c>
      <c r="K37" s="24">
        <v>478</v>
      </c>
      <c r="L37" s="24">
        <v>580</v>
      </c>
      <c r="M37" s="24">
        <v>681</v>
      </c>
      <c r="N37" s="24">
        <v>1918</v>
      </c>
    </row>
    <row r="38" spans="3:14" x14ac:dyDescent="0.25">
      <c r="C38" s="7" t="s">
        <v>49</v>
      </c>
      <c r="D38" s="24">
        <v>36</v>
      </c>
      <c r="E38" s="24">
        <v>38</v>
      </c>
      <c r="F38" s="24">
        <v>81</v>
      </c>
      <c r="G38" s="24">
        <v>94</v>
      </c>
      <c r="H38" s="24">
        <v>249</v>
      </c>
      <c r="J38" s="23">
        <v>206</v>
      </c>
      <c r="K38" s="24">
        <v>370</v>
      </c>
      <c r="L38" s="24">
        <v>459</v>
      </c>
      <c r="M38" s="24">
        <v>662</v>
      </c>
      <c r="N38" s="24">
        <v>1697</v>
      </c>
    </row>
    <row r="39" spans="3:14" x14ac:dyDescent="0.25">
      <c r="C39" s="7" t="s">
        <v>50</v>
      </c>
      <c r="D39" s="24">
        <v>37</v>
      </c>
      <c r="E39" s="24">
        <v>37</v>
      </c>
      <c r="F39" s="24">
        <v>53</v>
      </c>
      <c r="G39" s="24">
        <v>102</v>
      </c>
      <c r="H39" s="24">
        <v>229</v>
      </c>
      <c r="J39" s="23">
        <v>222</v>
      </c>
      <c r="K39" s="24">
        <v>360</v>
      </c>
      <c r="L39" s="24">
        <v>328</v>
      </c>
      <c r="M39" s="24">
        <v>566</v>
      </c>
      <c r="N39" s="24">
        <v>1476</v>
      </c>
    </row>
    <row r="40" spans="3:14" x14ac:dyDescent="0.25">
      <c r="C40" s="31" t="s">
        <v>51</v>
      </c>
      <c r="D40" s="32">
        <v>42</v>
      </c>
      <c r="E40" s="32">
        <v>25</v>
      </c>
      <c r="F40" s="32">
        <v>18</v>
      </c>
      <c r="G40" s="32">
        <v>103</v>
      </c>
      <c r="H40" s="32">
        <v>188</v>
      </c>
      <c r="J40" s="34">
        <v>302</v>
      </c>
      <c r="K40" s="32">
        <v>315</v>
      </c>
      <c r="L40" s="32">
        <v>269</v>
      </c>
      <c r="M40" s="32">
        <v>322</v>
      </c>
      <c r="N40" s="32">
        <v>1208</v>
      </c>
    </row>
    <row r="41" spans="3:14" x14ac:dyDescent="0.25">
      <c r="C41" s="31" t="s">
        <v>52</v>
      </c>
      <c r="D41" s="32">
        <v>11</v>
      </c>
      <c r="E41" s="32">
        <v>21</v>
      </c>
      <c r="F41" s="32">
        <v>16</v>
      </c>
      <c r="G41" s="32">
        <v>59</v>
      </c>
      <c r="H41" s="32">
        <v>107</v>
      </c>
      <c r="J41" s="34">
        <v>118</v>
      </c>
      <c r="K41" s="32">
        <v>383</v>
      </c>
      <c r="L41" s="32">
        <v>299</v>
      </c>
      <c r="M41" s="32">
        <v>229</v>
      </c>
      <c r="N41" s="32">
        <v>1029</v>
      </c>
    </row>
    <row r="42" spans="3:14" x14ac:dyDescent="0.25">
      <c r="C42" s="31" t="s">
        <v>53</v>
      </c>
      <c r="D42" s="32">
        <v>31</v>
      </c>
      <c r="E42" s="32">
        <v>22</v>
      </c>
      <c r="F42" s="32">
        <v>20</v>
      </c>
      <c r="G42" s="32">
        <v>59</v>
      </c>
      <c r="H42" s="32">
        <v>132</v>
      </c>
      <c r="J42" s="34">
        <v>245</v>
      </c>
      <c r="K42" s="32">
        <v>370</v>
      </c>
      <c r="L42" s="32">
        <v>228</v>
      </c>
      <c r="M42" s="32">
        <v>438</v>
      </c>
      <c r="N42" s="32">
        <v>1281</v>
      </c>
    </row>
    <row r="44" spans="3:14" ht="14.5" x14ac:dyDescent="0.35">
      <c r="C44" s="36" t="s">
        <v>59</v>
      </c>
    </row>
  </sheetData>
  <mergeCells count="9">
    <mergeCell ref="J13:M13"/>
    <mergeCell ref="C10:D10"/>
    <mergeCell ref="C11:D11"/>
    <mergeCell ref="D13:G13"/>
    <mergeCell ref="C3:F4"/>
    <mergeCell ref="C6:D6"/>
    <mergeCell ref="C7:D7"/>
    <mergeCell ref="C8:D8"/>
    <mergeCell ref="C9:D9"/>
  </mergeCells>
  <phoneticPr fontId="6" type="noConversion"/>
  <pageMargins left="0.75" right="0.75" top="1" bottom="1" header="0.5" footer="0.5"/>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FA84-F3AA-4FD0-98E9-9983A66034F2}">
  <dimension ref="A1"/>
  <sheetViews>
    <sheetView workbookViewId="0">
      <selection activeCell="L35" sqref="L35"/>
    </sheetView>
  </sheetViews>
  <sheetFormatPr defaultColWidth="9.1796875" defaultRowHeight="12.5" x14ac:dyDescent="0.25"/>
  <cols>
    <col min="1" max="16384" width="9.1796875" style="35"/>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35CA35C7-D28E-44C3-826C-A8A315AEE0E4}">
  <ds:schemaRefs>
    <ds:schemaRef ds:uri="http://schemas.microsoft.com/sharepoint/v3/contenttype/forms"/>
  </ds:schemaRefs>
</ds:datastoreItem>
</file>

<file path=customXml/itemProps2.xml><?xml version="1.0" encoding="utf-8"?>
<ds:datastoreItem xmlns:ds="http://schemas.openxmlformats.org/officeDocument/2006/customXml" ds:itemID="{2A5B05C3-7625-4088-8FAD-25003C436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994BBC-3BC3-4D2A-87C8-06C9D49036F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National Started Treatment</vt:lpstr>
      <vt:lpstr>National Still Waiting</vt:lpstr>
      <vt:lpstr>Notes</vt:lpstr>
      <vt:lpstr>'National Started Treatment'!Print_Area</vt:lpstr>
      <vt:lpstr>'National Still Waiting'!Print_Area</vt:lpstr>
      <vt:lpstr>'National Started Treatment'!Print_Titles</vt:lpstr>
      <vt:lpstr>'National Still Waiting'!Print_Titles</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Mullowney, Brian</dc:creator>
  <cp:keywords/>
  <dc:description/>
  <cp:lastModifiedBy>Philip Woodall</cp:lastModifiedBy>
  <cp:revision/>
  <dcterms:created xsi:type="dcterms:W3CDTF">2016-11-02T11:31:23Z</dcterms:created>
  <dcterms:modified xsi:type="dcterms:W3CDTF">2023-05-09T14:04:01Z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