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01 - Admin/Chris Gibbins - files/"/>
    </mc:Choice>
  </mc:AlternateContent>
  <xr:revisionPtr revIDLastSave="0" documentId="8_{E2D75920-B278-47A3-B113-7072E90279DA}" xr6:coauthVersionLast="47" xr6:coauthVersionMax="47" xr10:uidLastSave="{00000000-0000-0000-0000-000000000000}"/>
  <bookViews>
    <workbookView xWindow="-120" yWindow="-120" windowWidth="23280" windowHeight="15000" xr2:uid="{00000000-000D-0000-FFFF-FFFF00000000}"/>
  </bookViews>
  <sheets>
    <sheet name="Activity" sheetId="1" r:id="rId1"/>
    <sheet name="Activity by POD" sheetId="3" r:id="rId2"/>
    <sheet name="Methodology"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17" i="1"/>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<sst xmlns="http://schemas.openxmlformats.org/spreadsheetml/2006/main" count="56" uniqueCount="36">
  <si>
    <t>% Difference</t>
  </si>
  <si>
    <t>01/05/2022</t>
  </si>
  <si>
    <t>08/05/2022</t>
  </si>
  <si>
    <t>15/05/2022</t>
  </si>
  <si>
    <t>22/05/2022</t>
  </si>
  <si>
    <t>29/05/2022</t>
  </si>
  <si>
    <t>05/06/2022</t>
  </si>
  <si>
    <t>12/06/2022</t>
  </si>
  <si>
    <t>19/06/2022</t>
  </si>
  <si>
    <t>26/06/2022</t>
  </si>
  <si>
    <t>03/07/2022</t>
  </si>
  <si>
    <t>10/07/2022</t>
  </si>
  <si>
    <t>Number of Ordinary Elective and Daycase Admissions, Outpatient Attendances, Diagnostic Tests, and Cancer Treatments</t>
  </si>
  <si>
    <t>Independent Sector Providers</t>
  </si>
  <si>
    <t>Current week</t>
  </si>
  <si>
    <t>2019-20 Baseline</t>
  </si>
  <si>
    <t>Week-ending
(current week)</t>
  </si>
  <si>
    <t xml:space="preserve">All activity </t>
  </si>
  <si>
    <t>All activity vs 2019-2020 Baseline</t>
  </si>
  <si>
    <t>Sources:</t>
  </si>
  <si>
    <t>Current week: Independent Sector Weekly Activity Return (IS WAR).</t>
  </si>
  <si>
    <t>2019-20 Baseline: SUS, DM01 and CWT data for the equivalent week in 2019-20.</t>
  </si>
  <si>
    <t>1. The current weekly data were taken from the Independent Sector Weekly Activity Return (IS WAR) set up in May 2020 to provide timely NHS management information on the impact of the Covid-19 pandemic on selected hospital services, and to manage the national Independent Sector contract established by NHS England. The IS WAR counts NHS funded activity only.</t>
  </si>
  <si>
    <t xml:space="preserve">2. The IS WAR data for elective ordinary and daycase admissions covers all treatment function codes classified as "acute". See  https://www.england.nhs.uk/wp-content/uploads/2021/09/C1405-operational-planning-guidance-oct-21-march-22-activity-workforce-technical-definitions-v3.pdf for more details. </t>
  </si>
  <si>
    <t>3. The IS WAR data for diagnostics covers: Magnetic Resonance Imaging, Computed Tomography, Non-obstetric Ultrasound, DEXA Scan, Cardiology - Echocardiography, Cardiology - Electrophysiology, Colonoscopy, Flexible sigmoidoscopy, Cystoscopy, Gastroscopy, Neurophysiology, Respiratory phyiology, and Urodynamics.</t>
  </si>
  <si>
    <t>4. The IS WAR data for cancer treatments covers the number of completed pathways for first and subsequent treatments (including where it is unknown) where the treatment is either chemotherapy or surgery.</t>
  </si>
  <si>
    <t>5. IS WAR data is not adjusted by imputation to account for providers that fail to submit data in any given week.</t>
  </si>
  <si>
    <t>6. The 2019-20 baseline data for elective ordinary and daycase admissions, and outpatients is taken from the Secondary Uses Service (SUS) using the same defintions for activity, and for the weekly time periods most closely matching those set out for the current weeks. It includes all SUS data for the Independent Sector providers that submitted data to the IS WAR collection in the current week, and submitted data to SUS in the baseline period.</t>
  </si>
  <si>
    <t>7. The 2019-20 baseline data for diagnostics is taken from the Monthly Diagnostic Waiting Times and Activity return (DM01), see: https://www.england.nhs.uk/statistics/statistical-work-areas/diagnostics-waiting-times-and-activity/monthly-diagnostics-waiting-times-and-activity/.  This source provides monthly total activity which is then scaled to average weekly equivalents. It includes all DM01 data for the Independent Sector providers that submitted data to the IS WAR collection in the current week, and submitted data to DM01 in the baseline period.</t>
  </si>
  <si>
    <t>8. The 2019-20 baseline data for cancer treatments is taken from the Monthly National Cancer Waiting Times (CWT). See https://www.england.nhs.uk/statistics/statistical-work-areas/cancer-waiting-times/ for more details. It includes all CWT data for the Independent Sector providers that submitted data to the IS WAR collection in the current week, and submitted data to CWT in the baseline period.</t>
  </si>
  <si>
    <t>9. Within the totals for all activity there is some double counting between cancer treatments and either outpatients or admissions, and between diagnostic tests and either outpatients or admissions. This is the same for both the WAR data and the SUS/DM01/CWT baseline data. The data for trauma and orthopaedics is for admissions and outpatients only and does not have any double counting.</t>
  </si>
  <si>
    <t>Cancer activity</t>
  </si>
  <si>
    <t>Diagnostic activity</t>
  </si>
  <si>
    <t>Elective daycase activity</t>
  </si>
  <si>
    <t>Elective ordinary activity</t>
  </si>
  <si>
    <t>Outpatient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</si>
</sst>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Calibri"/>
    </font>
    <font>
      <b/>
      <sz val="11"/>
      <color theme="1"/>
      <name val="Calibri"/>
      <family val="2"/>
      <scheme val="minor"/>
    </font>
    <font>
      <sz val="11"/>
      <name val="Calibri"/>
      <family val="2"/>
      <scheme val="minor"/>
    </font>
    <font>
      <b/>
      <sz val="10"/>
      <color theme="1"/>
      <name val="Arial"/>
      <family val="2"/>
    </font>
    <font>
      <i/>
      <sz val="10"/>
      <color rgb="FF000000"/>
      <name val="Arial"/>
      <family val="2"/>
    </font>
    <font>
      <b/>
      <sz val="11"/>
      <name val="Calibri"/>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1" fillId="0" borderId="0" xfId="0" applyFont="1"/>
    <xf numFmtId="0" fontId="1" fillId="0" borderId="2" xfId="0" applyFont="1" applyBorder="1" applyAlignment="1">
      <alignment horizontal="center" vertical="center"/>
    </xf>
    <xf numFmtId="0" fontId="3"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xf>
    <xf numFmtId="0" fontId="0" fillId="0" borderId="2" xfId="0" applyBorder="1"/>
    <xf numFmtId="0" fontId="1" fillId="0" borderId="2" xfId="0" applyFont="1" applyBorder="1" applyAlignment="1">
      <alignment vertical="center"/>
    </xf>
    <xf numFmtId="3" fontId="2" fillId="0" borderId="2" xfId="0" applyNumberFormat="1" applyFont="1" applyBorder="1" applyAlignment="1">
      <alignment vertical="center"/>
    </xf>
    <xf numFmtId="0" fontId="1" fillId="0" borderId="1" xfId="0" applyFont="1" applyBorder="1"/>
    <xf numFmtId="0" fontId="0" fillId="0" borderId="1" xfId="0" applyBorder="1"/>
    <xf numFmtId="0" fontId="2" fillId="0" borderId="1" xfId="0" applyFont="1" applyBorder="1"/>
    <xf numFmtId="14" fontId="2" fillId="0" borderId="2" xfId="0" applyNumberFormat="1" applyFont="1" applyBorder="1" applyAlignment="1">
      <alignment horizontal="center"/>
    </xf>
    <xf numFmtId="0" fontId="5" fillId="0" borderId="2" xfId="0" applyFont="1" applyBorder="1"/>
    <xf numFmtId="14" fontId="2" fillId="0" borderId="1" xfId="0" applyNumberFormat="1" applyFont="1" applyBorder="1" applyAlignment="1">
      <alignment horizontal="center"/>
    </xf>
    <xf numFmtId="3" fontId="2" fillId="0" borderId="1" xfId="0" applyNumberFormat="1" applyFont="1" applyBorder="1" applyAlignment="1">
      <alignment vertical="center"/>
    </xf>
    <xf numFmtId="14" fontId="2" fillId="0" borderId="2" xfId="0" applyNumberFormat="1" applyFont="1" applyBorder="1" applyAlignment="1">
      <alignment horizontal="left"/>
    </xf>
    <xf numFmtId="3" fontId="6" fillId="0" borderId="3" xfId="0" applyNumberFormat="1" applyFont="1" applyBorder="1"/>
    <xf numFmtId="3" fontId="0" fillId="0" borderId="2" xfId="0" applyNumberFormat="1" applyBorder="1"/>
    <xf numFmtId="0" fontId="5" fillId="0" borderId="2" xfId="0" applyFont="1" applyBorder="1" applyAlignment="1">
      <alignment horizont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All activity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Activity</c:v>
          </c:tx>
          <c:spPr>
            <a:ln w="28575" cap="rnd">
              <a:solidFill>
                <a:schemeClr val="accent1"/>
              </a:solidFill>
              <a:round/>
            </a:ln>
            <a:effectLst/>
          </c:spPr>
          <c:marker>
            <c:symbol val="none"/>
          </c:marker>
          <c:cat>
            <c:strRef>
              <c:f>Activity!$A$6:$A$57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Activity!$B$6:$B$57</c:f>
              <c:numCache>
                <c:formatCode>#,##0</c:formatCode>
                <c:ptCount val="52"/>
                <c:pt idx="0">
                  <c:v>89770</c:v>
                </c:pt>
                <c:pt idx="1">
                  <c:v>75970</c:v>
                </c:pt>
                <c:pt idx="2">
                  <c:v>90944</c:v>
                </c:pt>
                <c:pt idx="3">
                  <c:v>89982</c:v>
                </c:pt>
                <c:pt idx="4">
                  <c:v>88693</c:v>
                </c:pt>
                <c:pt idx="5">
                  <c:v>53821</c:v>
                </c:pt>
                <c:pt idx="6">
                  <c:v>90445</c:v>
                </c:pt>
                <c:pt idx="7">
                  <c:v>88377</c:v>
                </c:pt>
                <c:pt idx="8">
                  <c:v>88082</c:v>
                </c:pt>
                <c:pt idx="9">
                  <c:v>83860</c:v>
                </c:pt>
                <c:pt idx="10">
                  <c:v>83512</c:v>
                </c:pt>
                <c:pt idx="11">
                  <c:v>83091</c:v>
                </c:pt>
                <c:pt idx="12">
                  <c:v>84290</c:v>
                </c:pt>
                <c:pt idx="13">
                  <c:v>87904</c:v>
                </c:pt>
                <c:pt idx="14">
                  <c:v>83518</c:v>
                </c:pt>
                <c:pt idx="15">
                  <c:v>85650</c:v>
                </c:pt>
                <c:pt idx="16">
                  <c:v>86949</c:v>
                </c:pt>
                <c:pt idx="17">
                  <c:v>84479</c:v>
                </c:pt>
                <c:pt idx="18">
                  <c:v>74723</c:v>
                </c:pt>
                <c:pt idx="19">
                  <c:v>92134</c:v>
                </c:pt>
                <c:pt idx="20">
                  <c:v>94197</c:v>
                </c:pt>
                <c:pt idx="21">
                  <c:v>82978</c:v>
                </c:pt>
                <c:pt idx="22">
                  <c:v>91034</c:v>
                </c:pt>
                <c:pt idx="23">
                  <c:v>92278</c:v>
                </c:pt>
                <c:pt idx="24">
                  <c:v>92365</c:v>
                </c:pt>
                <c:pt idx="25">
                  <c:v>95133</c:v>
                </c:pt>
                <c:pt idx="26">
                  <c:v>83953</c:v>
                </c:pt>
                <c:pt idx="27">
                  <c:v>93730</c:v>
                </c:pt>
                <c:pt idx="28">
                  <c:v>97630</c:v>
                </c:pt>
                <c:pt idx="29">
                  <c:v>97722</c:v>
                </c:pt>
                <c:pt idx="30">
                  <c:v>97761</c:v>
                </c:pt>
                <c:pt idx="31">
                  <c:v>97508</c:v>
                </c:pt>
                <c:pt idx="32">
                  <c:v>98279</c:v>
                </c:pt>
                <c:pt idx="33">
                  <c:v>88333</c:v>
                </c:pt>
                <c:pt idx="34">
                  <c:v>74013</c:v>
                </c:pt>
                <c:pt idx="35">
                  <c:v>32134</c:v>
                </c:pt>
                <c:pt idx="36">
                  <c:v>78241</c:v>
                </c:pt>
                <c:pt idx="37">
                  <c:v>99846</c:v>
                </c:pt>
                <c:pt idx="38">
                  <c:v>97596</c:v>
                </c:pt>
                <c:pt idx="39">
                  <c:v>97890</c:v>
                </c:pt>
                <c:pt idx="40">
                  <c:v>99049</c:v>
                </c:pt>
                <c:pt idx="41">
                  <c:v>98294</c:v>
                </c:pt>
                <c:pt idx="42">
                  <c:v>92420</c:v>
                </c:pt>
                <c:pt idx="43">
                  <c:v>101317</c:v>
                </c:pt>
                <c:pt idx="44">
                  <c:v>99409</c:v>
                </c:pt>
                <c:pt idx="45">
                  <c:v>95359</c:v>
                </c:pt>
                <c:pt idx="46">
                  <c:v>97265</c:v>
                </c:pt>
                <c:pt idx="47">
                  <c:v>99958</c:v>
                </c:pt>
                <c:pt idx="48">
                  <c:v>97483</c:v>
                </c:pt>
                <c:pt idx="49">
                  <c:v>75453</c:v>
                </c:pt>
                <c:pt idx="50">
                  <c:v>77434</c:v>
                </c:pt>
                <c:pt idx="51">
                  <c:v>95724</c:v>
                </c:pt>
              </c:numCache>
            </c:numRef>
          </c:val>
          <c:smooth val="0"/>
          <c:extLst>
            <c:ext xmlns:c16="http://schemas.microsoft.com/office/drawing/2014/chart" uri="{C3380CC4-5D6E-409C-BE32-E72D297353CC}">
              <c16:uniqueId val="{00000002-6450-49EC-BE44-8BA74A8D89C0}"/>
            </c:ext>
          </c:extLst>
        </c:ser>
        <c:ser>
          <c:idx val="1"/>
          <c:order val="1"/>
          <c:tx>
            <c:v>Baseline</c:v>
          </c:tx>
          <c:spPr>
            <a:ln w="28575" cap="rnd">
              <a:solidFill>
                <a:schemeClr val="accent2"/>
              </a:solidFill>
              <a:round/>
            </a:ln>
            <a:effectLst/>
          </c:spPr>
          <c:marker>
            <c:symbol val="none"/>
          </c:marker>
          <c:cat>
            <c:strRef>
              <c:f>Activity!$A$6:$A$57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Activity!$C$6:$C$57</c:f>
              <c:numCache>
                <c:formatCode>#,##0</c:formatCode>
                <c:ptCount val="52"/>
                <c:pt idx="0">
                  <c:v>69765</c:v>
                </c:pt>
                <c:pt idx="1">
                  <c:v>57835</c:v>
                </c:pt>
                <c:pt idx="2">
                  <c:v>71009</c:v>
                </c:pt>
                <c:pt idx="3">
                  <c:v>69045</c:v>
                </c:pt>
                <c:pt idx="4">
                  <c:v>65335</c:v>
                </c:pt>
                <c:pt idx="5">
                  <c:v>41125</c:v>
                </c:pt>
                <c:pt idx="6">
                  <c:v>69280</c:v>
                </c:pt>
                <c:pt idx="7">
                  <c:v>66809</c:v>
                </c:pt>
                <c:pt idx="8">
                  <c:v>67642</c:v>
                </c:pt>
                <c:pt idx="9">
                  <c:v>64681</c:v>
                </c:pt>
                <c:pt idx="10">
                  <c:v>64877</c:v>
                </c:pt>
                <c:pt idx="11">
                  <c:v>63346</c:v>
                </c:pt>
                <c:pt idx="12">
                  <c:v>65460</c:v>
                </c:pt>
                <c:pt idx="13">
                  <c:v>64455</c:v>
                </c:pt>
                <c:pt idx="14">
                  <c:v>62456</c:v>
                </c:pt>
                <c:pt idx="15">
                  <c:v>62583</c:v>
                </c:pt>
                <c:pt idx="16">
                  <c:v>62077</c:v>
                </c:pt>
                <c:pt idx="17">
                  <c:v>65640</c:v>
                </c:pt>
                <c:pt idx="18">
                  <c:v>55078</c:v>
                </c:pt>
                <c:pt idx="19">
                  <c:v>64581</c:v>
                </c:pt>
                <c:pt idx="20">
                  <c:v>69733</c:v>
                </c:pt>
                <c:pt idx="21">
                  <c:v>54516</c:v>
                </c:pt>
                <c:pt idx="22">
                  <c:v>67850</c:v>
                </c:pt>
                <c:pt idx="23">
                  <c:v>66402</c:v>
                </c:pt>
                <c:pt idx="24">
                  <c:v>67394</c:v>
                </c:pt>
                <c:pt idx="25">
                  <c:v>65163</c:v>
                </c:pt>
                <c:pt idx="26">
                  <c:v>61587</c:v>
                </c:pt>
                <c:pt idx="27">
                  <c:v>68076</c:v>
                </c:pt>
                <c:pt idx="28">
                  <c:v>68463</c:v>
                </c:pt>
                <c:pt idx="29">
                  <c:v>69517</c:v>
                </c:pt>
                <c:pt idx="30">
                  <c:v>69445</c:v>
                </c:pt>
                <c:pt idx="31">
                  <c:v>68653</c:v>
                </c:pt>
                <c:pt idx="32">
                  <c:v>70638</c:v>
                </c:pt>
                <c:pt idx="33">
                  <c:v>67150</c:v>
                </c:pt>
                <c:pt idx="34">
                  <c:v>27232</c:v>
                </c:pt>
                <c:pt idx="35">
                  <c:v>23854</c:v>
                </c:pt>
                <c:pt idx="36">
                  <c:v>58304</c:v>
                </c:pt>
                <c:pt idx="37">
                  <c:v>69418</c:v>
                </c:pt>
                <c:pt idx="38">
                  <c:v>69614</c:v>
                </c:pt>
                <c:pt idx="39">
                  <c:v>67424</c:v>
                </c:pt>
                <c:pt idx="40">
                  <c:v>68416</c:v>
                </c:pt>
                <c:pt idx="41">
                  <c:v>68347</c:v>
                </c:pt>
                <c:pt idx="42">
                  <c:v>61754</c:v>
                </c:pt>
                <c:pt idx="43">
                  <c:v>70919</c:v>
                </c:pt>
                <c:pt idx="44">
                  <c:v>67776</c:v>
                </c:pt>
                <c:pt idx="45">
                  <c:v>66485</c:v>
                </c:pt>
                <c:pt idx="46">
                  <c:v>66828</c:v>
                </c:pt>
                <c:pt idx="47">
                  <c:v>65384</c:v>
                </c:pt>
                <c:pt idx="48">
                  <c:v>64167</c:v>
                </c:pt>
                <c:pt idx="49">
                  <c:v>47612</c:v>
                </c:pt>
                <c:pt idx="50">
                  <c:v>49270</c:v>
                </c:pt>
                <c:pt idx="51">
                  <c:v>66930</c:v>
                </c:pt>
              </c:numCache>
            </c:numRef>
          </c:val>
          <c:smooth val="0"/>
          <c:extLst>
            <c:ext xmlns:c16="http://schemas.microsoft.com/office/drawing/2014/chart" uri="{C3380CC4-5D6E-409C-BE32-E72D297353CC}">
              <c16:uniqueId val="{00000004-6450-49EC-BE44-8BA74A8D89C0}"/>
            </c:ext>
          </c:extLst>
        </c:ser>
        <c:dLbls>
          <c:showLegendKey val="0"/>
          <c:showVal val="0"/>
          <c:showCatName val="0"/>
          <c:showSerName val="0"/>
          <c:showPercent val="0"/>
          <c:showBubbleSize val="0"/>
        </c:dLbls>
        <c:smooth val="0"/>
        <c:axId val="648690904"/>
        <c:axId val="648669912"/>
      </c:lineChart>
      <c:catAx>
        <c:axId val="648690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Week ending</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669912"/>
        <c:crosses val="autoZero"/>
        <c:auto val="1"/>
        <c:lblAlgn val="ctr"/>
        <c:lblOffset val="100"/>
        <c:noMultiLvlLbl val="0"/>
      </c:catAx>
      <c:valAx>
        <c:axId val="648669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Activity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6909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Activity by POD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Cancer</c:v>
          </c:tx>
          <c:spPr>
            <a:ln w="28575" cap="rnd">
              <a:solidFill>
                <a:schemeClr val="accent1"/>
              </a:solidFill>
              <a:round/>
            </a:ln>
            <a:effectLst/>
          </c:spPr>
          <c:marker>
            <c:symbol val="none"/>
          </c:marker>
          <c:cat>
            <c:strRef>
              <c:f>'Activity by POD'!$A$6:$A$57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 by POD'!$B$6:$B$57</c:f>
              <c:numCache>
                <c:formatCode>#,##0</c:formatCode>
                <c:ptCount val="52"/>
                <c:pt idx="0">
                  <c:v>68</c:v>
                </c:pt>
                <c:pt idx="1">
                  <c:v>66</c:v>
                </c:pt>
                <c:pt idx="2">
                  <c:v>64</c:v>
                </c:pt>
                <c:pt idx="3">
                  <c:v>61</c:v>
                </c:pt>
                <c:pt idx="4">
                  <c:v>68</c:v>
                </c:pt>
                <c:pt idx="5">
                  <c:v>33</c:v>
                </c:pt>
                <c:pt idx="6">
                  <c:v>100</c:v>
                </c:pt>
                <c:pt idx="7">
                  <c:v>76</c:v>
                </c:pt>
                <c:pt idx="8">
                  <c:v>72</c:v>
                </c:pt>
                <c:pt idx="9">
                  <c:v>65</c:v>
                </c:pt>
                <c:pt idx="10">
                  <c:v>78</c:v>
                </c:pt>
                <c:pt idx="11">
                  <c:v>95</c:v>
                </c:pt>
                <c:pt idx="12">
                  <c:v>81</c:v>
                </c:pt>
                <c:pt idx="13">
                  <c:v>101</c:v>
                </c:pt>
                <c:pt idx="14">
                  <c:v>71</c:v>
                </c:pt>
                <c:pt idx="15">
                  <c:v>65</c:v>
                </c:pt>
                <c:pt idx="16">
                  <c:v>79</c:v>
                </c:pt>
                <c:pt idx="17">
                  <c:v>59</c:v>
                </c:pt>
                <c:pt idx="18">
                  <c:v>47</c:v>
                </c:pt>
                <c:pt idx="19">
                  <c:v>79</c:v>
                </c:pt>
                <c:pt idx="20">
                  <c:v>60</c:v>
                </c:pt>
                <c:pt idx="21">
                  <c:v>74</c:v>
                </c:pt>
                <c:pt idx="22">
                  <c:v>71</c:v>
                </c:pt>
                <c:pt idx="23">
                  <c:v>84</c:v>
                </c:pt>
                <c:pt idx="24">
                  <c:v>73</c:v>
                </c:pt>
                <c:pt idx="25">
                  <c:v>75</c:v>
                </c:pt>
                <c:pt idx="26">
                  <c:v>71</c:v>
                </c:pt>
                <c:pt idx="27">
                  <c:v>57</c:v>
                </c:pt>
                <c:pt idx="28">
                  <c:v>107</c:v>
                </c:pt>
                <c:pt idx="29">
                  <c:v>131</c:v>
                </c:pt>
                <c:pt idx="30">
                  <c:v>103</c:v>
                </c:pt>
                <c:pt idx="31">
                  <c:v>79</c:v>
                </c:pt>
                <c:pt idx="32">
                  <c:v>83</c:v>
                </c:pt>
                <c:pt idx="33">
                  <c:v>71</c:v>
                </c:pt>
                <c:pt idx="34">
                  <c:v>71</c:v>
                </c:pt>
                <c:pt idx="35">
                  <c:v>9</c:v>
                </c:pt>
                <c:pt idx="36">
                  <c:v>117</c:v>
                </c:pt>
                <c:pt idx="37">
                  <c:v>83</c:v>
                </c:pt>
                <c:pt idx="38">
                  <c:v>76</c:v>
                </c:pt>
                <c:pt idx="39">
                  <c:v>91</c:v>
                </c:pt>
                <c:pt idx="40">
                  <c:v>85</c:v>
                </c:pt>
                <c:pt idx="41">
                  <c:v>129</c:v>
                </c:pt>
                <c:pt idx="42">
                  <c:v>72</c:v>
                </c:pt>
                <c:pt idx="43">
                  <c:v>95</c:v>
                </c:pt>
                <c:pt idx="44">
                  <c:v>81</c:v>
                </c:pt>
                <c:pt idx="45">
                  <c:v>73</c:v>
                </c:pt>
                <c:pt idx="46">
                  <c:v>73</c:v>
                </c:pt>
                <c:pt idx="47">
                  <c:v>51</c:v>
                </c:pt>
                <c:pt idx="48">
                  <c:v>79</c:v>
                </c:pt>
                <c:pt idx="49">
                  <c:v>39</c:v>
                </c:pt>
                <c:pt idx="50">
                  <c:v>46</c:v>
                </c:pt>
                <c:pt idx="51">
                  <c:v>53</c:v>
                </c:pt>
              </c:numCache>
            </c:numRef>
          </c:val>
          <c:smooth val="0"/>
          <c:extLst>
            <c:ext xmlns:c16="http://schemas.microsoft.com/office/drawing/2014/chart" uri="{C3380CC4-5D6E-409C-BE32-E72D297353CC}">
              <c16:uniqueId val="{00000002-A6E3-4966-8047-D26FC59CCFC2}"/>
            </c:ext>
          </c:extLst>
        </c:ser>
        <c:ser>
          <c:idx val="1"/>
          <c:order val="1"/>
          <c:tx>
            <c:v>Diagnostics</c:v>
          </c:tx>
          <c:spPr>
            <a:ln w="28575" cap="rnd">
              <a:solidFill>
                <a:schemeClr val="accent2"/>
              </a:solidFill>
              <a:round/>
            </a:ln>
            <a:effectLst/>
          </c:spPr>
          <c:marker>
            <c:symbol val="none"/>
          </c:marker>
          <c:cat>
            <c:strRef>
              <c:f>'Activity by POD'!$A$6:$A$57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 by POD'!$C$6:$C$57</c:f>
              <c:numCache>
                <c:formatCode>#,##0</c:formatCode>
                <c:ptCount val="52"/>
                <c:pt idx="0">
                  <c:v>13277</c:v>
                </c:pt>
                <c:pt idx="1">
                  <c:v>11602</c:v>
                </c:pt>
                <c:pt idx="2">
                  <c:v>13516</c:v>
                </c:pt>
                <c:pt idx="3">
                  <c:v>13526</c:v>
                </c:pt>
                <c:pt idx="4">
                  <c:v>13409</c:v>
                </c:pt>
                <c:pt idx="5">
                  <c:v>8460</c:v>
                </c:pt>
                <c:pt idx="6">
                  <c:v>14427</c:v>
                </c:pt>
                <c:pt idx="7">
                  <c:v>13388</c:v>
                </c:pt>
                <c:pt idx="8">
                  <c:v>13409</c:v>
                </c:pt>
                <c:pt idx="9">
                  <c:v>11229</c:v>
                </c:pt>
                <c:pt idx="10">
                  <c:v>12790</c:v>
                </c:pt>
                <c:pt idx="11">
                  <c:v>12880</c:v>
                </c:pt>
                <c:pt idx="12">
                  <c:v>12398</c:v>
                </c:pt>
                <c:pt idx="13">
                  <c:v>12726</c:v>
                </c:pt>
                <c:pt idx="14">
                  <c:v>10993</c:v>
                </c:pt>
                <c:pt idx="15">
                  <c:v>11586</c:v>
                </c:pt>
                <c:pt idx="16">
                  <c:v>10656</c:v>
                </c:pt>
                <c:pt idx="17">
                  <c:v>10660</c:v>
                </c:pt>
                <c:pt idx="18">
                  <c:v>10822</c:v>
                </c:pt>
                <c:pt idx="19">
                  <c:v>10923</c:v>
                </c:pt>
                <c:pt idx="20">
                  <c:v>12980</c:v>
                </c:pt>
                <c:pt idx="21">
                  <c:v>11240</c:v>
                </c:pt>
                <c:pt idx="22">
                  <c:v>10888</c:v>
                </c:pt>
                <c:pt idx="23">
                  <c:v>12285</c:v>
                </c:pt>
                <c:pt idx="24">
                  <c:v>11085</c:v>
                </c:pt>
                <c:pt idx="25">
                  <c:v>13222</c:v>
                </c:pt>
                <c:pt idx="26">
                  <c:v>12203</c:v>
                </c:pt>
                <c:pt idx="27">
                  <c:v>11222</c:v>
                </c:pt>
                <c:pt idx="28">
                  <c:v>13740</c:v>
                </c:pt>
                <c:pt idx="29">
                  <c:v>13763</c:v>
                </c:pt>
                <c:pt idx="30">
                  <c:v>14020</c:v>
                </c:pt>
                <c:pt idx="31">
                  <c:v>14056</c:v>
                </c:pt>
                <c:pt idx="32">
                  <c:v>14200</c:v>
                </c:pt>
                <c:pt idx="33">
                  <c:v>10662</c:v>
                </c:pt>
                <c:pt idx="34">
                  <c:v>11157</c:v>
                </c:pt>
                <c:pt idx="35">
                  <c:v>4656</c:v>
                </c:pt>
                <c:pt idx="36">
                  <c:v>12035</c:v>
                </c:pt>
                <c:pt idx="37">
                  <c:v>13748</c:v>
                </c:pt>
                <c:pt idx="38">
                  <c:v>14500</c:v>
                </c:pt>
                <c:pt idx="39">
                  <c:v>14558</c:v>
                </c:pt>
                <c:pt idx="40">
                  <c:v>14530</c:v>
                </c:pt>
                <c:pt idx="41">
                  <c:v>14308</c:v>
                </c:pt>
                <c:pt idx="42">
                  <c:v>14643</c:v>
                </c:pt>
                <c:pt idx="43">
                  <c:v>14767</c:v>
                </c:pt>
                <c:pt idx="44">
                  <c:v>13376</c:v>
                </c:pt>
                <c:pt idx="45">
                  <c:v>14016</c:v>
                </c:pt>
                <c:pt idx="46">
                  <c:v>14253</c:v>
                </c:pt>
                <c:pt idx="47">
                  <c:v>14335</c:v>
                </c:pt>
                <c:pt idx="48">
                  <c:v>13901</c:v>
                </c:pt>
                <c:pt idx="49">
                  <c:v>11101</c:v>
                </c:pt>
                <c:pt idx="50">
                  <c:v>11660</c:v>
                </c:pt>
                <c:pt idx="51">
                  <c:v>13097</c:v>
                </c:pt>
              </c:numCache>
            </c:numRef>
          </c:val>
          <c:smooth val="0"/>
          <c:extLst>
            <c:ext xmlns:c16="http://schemas.microsoft.com/office/drawing/2014/chart" uri="{C3380CC4-5D6E-409C-BE32-E72D297353CC}">
              <c16:uniqueId val="{00000004-A6E3-4966-8047-D26FC59CCFC2}"/>
            </c:ext>
          </c:extLst>
        </c:ser>
        <c:ser>
          <c:idx val="2"/>
          <c:order val="2"/>
          <c:tx>
            <c:v>Daycase</c:v>
          </c:tx>
          <c:spPr>
            <a:ln w="28575" cap="rnd">
              <a:solidFill>
                <a:schemeClr val="accent3"/>
              </a:solidFill>
              <a:round/>
            </a:ln>
            <a:effectLst/>
          </c:spPr>
          <c:marker>
            <c:symbol val="none"/>
          </c:marker>
          <c:cat>
            <c:strRef>
              <c:f>'Activity by POD'!$A$6:$A$57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 by POD'!$D$6:$D$57</c:f>
              <c:numCache>
                <c:formatCode>#,##0</c:formatCode>
                <c:ptCount val="52"/>
                <c:pt idx="0">
                  <c:v>11171</c:v>
                </c:pt>
                <c:pt idx="1">
                  <c:v>9100</c:v>
                </c:pt>
                <c:pt idx="2">
                  <c:v>11085</c:v>
                </c:pt>
                <c:pt idx="3">
                  <c:v>11606</c:v>
                </c:pt>
                <c:pt idx="4">
                  <c:v>11092</c:v>
                </c:pt>
                <c:pt idx="5">
                  <c:v>7194</c:v>
                </c:pt>
                <c:pt idx="6">
                  <c:v>11135</c:v>
                </c:pt>
                <c:pt idx="7">
                  <c:v>11620</c:v>
                </c:pt>
                <c:pt idx="8">
                  <c:v>12311</c:v>
                </c:pt>
                <c:pt idx="9">
                  <c:v>11022</c:v>
                </c:pt>
                <c:pt idx="10">
                  <c:v>10356</c:v>
                </c:pt>
                <c:pt idx="11">
                  <c:v>11041</c:v>
                </c:pt>
                <c:pt idx="12">
                  <c:v>11196</c:v>
                </c:pt>
                <c:pt idx="13">
                  <c:v>12196</c:v>
                </c:pt>
                <c:pt idx="14">
                  <c:v>10896</c:v>
                </c:pt>
                <c:pt idx="15">
                  <c:v>11953</c:v>
                </c:pt>
                <c:pt idx="16">
                  <c:v>12310</c:v>
                </c:pt>
                <c:pt idx="17">
                  <c:v>11879</c:v>
                </c:pt>
                <c:pt idx="18">
                  <c:v>10304</c:v>
                </c:pt>
                <c:pt idx="19">
                  <c:v>13523</c:v>
                </c:pt>
                <c:pt idx="20">
                  <c:v>13205</c:v>
                </c:pt>
                <c:pt idx="21">
                  <c:v>12627</c:v>
                </c:pt>
                <c:pt idx="22">
                  <c:v>13312</c:v>
                </c:pt>
                <c:pt idx="23">
                  <c:v>13498</c:v>
                </c:pt>
                <c:pt idx="24">
                  <c:v>13395</c:v>
                </c:pt>
                <c:pt idx="25">
                  <c:v>13641</c:v>
                </c:pt>
                <c:pt idx="26">
                  <c:v>12717</c:v>
                </c:pt>
                <c:pt idx="27">
                  <c:v>13779</c:v>
                </c:pt>
                <c:pt idx="28">
                  <c:v>14092</c:v>
                </c:pt>
                <c:pt idx="29">
                  <c:v>14346</c:v>
                </c:pt>
                <c:pt idx="30">
                  <c:v>14174</c:v>
                </c:pt>
                <c:pt idx="31">
                  <c:v>13764</c:v>
                </c:pt>
                <c:pt idx="32">
                  <c:v>14308</c:v>
                </c:pt>
                <c:pt idx="33">
                  <c:v>12879</c:v>
                </c:pt>
                <c:pt idx="34">
                  <c:v>9482</c:v>
                </c:pt>
                <c:pt idx="35">
                  <c:v>4329</c:v>
                </c:pt>
                <c:pt idx="36">
                  <c:v>10794</c:v>
                </c:pt>
                <c:pt idx="37">
                  <c:v>14559</c:v>
                </c:pt>
                <c:pt idx="38">
                  <c:v>14245</c:v>
                </c:pt>
                <c:pt idx="39">
                  <c:v>15052</c:v>
                </c:pt>
                <c:pt idx="40">
                  <c:v>14193</c:v>
                </c:pt>
                <c:pt idx="41">
                  <c:v>14724</c:v>
                </c:pt>
                <c:pt idx="42">
                  <c:v>13847</c:v>
                </c:pt>
                <c:pt idx="43">
                  <c:v>15418</c:v>
                </c:pt>
                <c:pt idx="44">
                  <c:v>14026</c:v>
                </c:pt>
                <c:pt idx="45">
                  <c:v>14209</c:v>
                </c:pt>
                <c:pt idx="46">
                  <c:v>13975</c:v>
                </c:pt>
                <c:pt idx="47">
                  <c:v>14783</c:v>
                </c:pt>
                <c:pt idx="48">
                  <c:v>14083</c:v>
                </c:pt>
                <c:pt idx="49">
                  <c:v>11005</c:v>
                </c:pt>
                <c:pt idx="50">
                  <c:v>11492</c:v>
                </c:pt>
                <c:pt idx="51">
                  <c:v>14609</c:v>
                </c:pt>
              </c:numCache>
            </c:numRef>
          </c:val>
          <c:smooth val="0"/>
          <c:extLst>
            <c:ext xmlns:c16="http://schemas.microsoft.com/office/drawing/2014/chart" uri="{C3380CC4-5D6E-409C-BE32-E72D297353CC}">
              <c16:uniqueId val="{00000006-A6E3-4966-8047-D26FC59CCFC2}"/>
            </c:ext>
          </c:extLst>
        </c:ser>
        <c:ser>
          <c:idx val="3"/>
          <c:order val="3"/>
          <c:tx>
            <c:v>Ordinary</c:v>
          </c:tx>
          <c:spPr>
            <a:ln w="28575" cap="rnd">
              <a:solidFill>
                <a:schemeClr val="accent4"/>
              </a:solidFill>
              <a:round/>
            </a:ln>
            <a:effectLst/>
          </c:spPr>
          <c:marker>
            <c:symbol val="none"/>
          </c:marker>
          <c:cat>
            <c:strRef>
              <c:f>'Activity by POD'!$A$6:$A$57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 by POD'!$E$6:$E$57</c:f>
              <c:numCache>
                <c:formatCode>#,##0</c:formatCode>
                <c:ptCount val="52"/>
                <c:pt idx="0">
                  <c:v>2049</c:v>
                </c:pt>
                <c:pt idx="1">
                  <c:v>1787</c:v>
                </c:pt>
                <c:pt idx="2">
                  <c:v>2218</c:v>
                </c:pt>
                <c:pt idx="3">
                  <c:v>2174</c:v>
                </c:pt>
                <c:pt idx="4">
                  <c:v>2207</c:v>
                </c:pt>
                <c:pt idx="5">
                  <c:v>1449</c:v>
                </c:pt>
                <c:pt idx="6">
                  <c:v>2061</c:v>
                </c:pt>
                <c:pt idx="7">
                  <c:v>2126</c:v>
                </c:pt>
                <c:pt idx="8">
                  <c:v>2021</c:v>
                </c:pt>
                <c:pt idx="9">
                  <c:v>2033</c:v>
                </c:pt>
                <c:pt idx="10">
                  <c:v>1963</c:v>
                </c:pt>
                <c:pt idx="11">
                  <c:v>1796</c:v>
                </c:pt>
                <c:pt idx="12">
                  <c:v>1878</c:v>
                </c:pt>
                <c:pt idx="13">
                  <c:v>1968</c:v>
                </c:pt>
                <c:pt idx="14">
                  <c:v>1870</c:v>
                </c:pt>
                <c:pt idx="15">
                  <c:v>1944</c:v>
                </c:pt>
                <c:pt idx="16">
                  <c:v>2017</c:v>
                </c:pt>
                <c:pt idx="17">
                  <c:v>1957</c:v>
                </c:pt>
                <c:pt idx="18">
                  <c:v>1719</c:v>
                </c:pt>
                <c:pt idx="19">
                  <c:v>1950</c:v>
                </c:pt>
                <c:pt idx="20">
                  <c:v>2064</c:v>
                </c:pt>
                <c:pt idx="21">
                  <c:v>1888</c:v>
                </c:pt>
                <c:pt idx="22">
                  <c:v>2177</c:v>
                </c:pt>
                <c:pt idx="23">
                  <c:v>2013</c:v>
                </c:pt>
                <c:pt idx="24">
                  <c:v>2075</c:v>
                </c:pt>
                <c:pt idx="25">
                  <c:v>2107</c:v>
                </c:pt>
                <c:pt idx="26">
                  <c:v>2037</c:v>
                </c:pt>
                <c:pt idx="27">
                  <c:v>2140</c:v>
                </c:pt>
                <c:pt idx="28">
                  <c:v>2183</c:v>
                </c:pt>
                <c:pt idx="29">
                  <c:v>2130</c:v>
                </c:pt>
                <c:pt idx="30">
                  <c:v>2171</c:v>
                </c:pt>
                <c:pt idx="31">
                  <c:v>2253</c:v>
                </c:pt>
                <c:pt idx="32">
                  <c:v>2173</c:v>
                </c:pt>
                <c:pt idx="33">
                  <c:v>2152</c:v>
                </c:pt>
                <c:pt idx="34">
                  <c:v>1245</c:v>
                </c:pt>
                <c:pt idx="35">
                  <c:v>561</c:v>
                </c:pt>
                <c:pt idx="36">
                  <c:v>1376</c:v>
                </c:pt>
                <c:pt idx="37">
                  <c:v>1998</c:v>
                </c:pt>
                <c:pt idx="38">
                  <c:v>2200</c:v>
                </c:pt>
                <c:pt idx="39">
                  <c:v>2236</c:v>
                </c:pt>
                <c:pt idx="40">
                  <c:v>2262</c:v>
                </c:pt>
                <c:pt idx="41">
                  <c:v>2277</c:v>
                </c:pt>
                <c:pt idx="42">
                  <c:v>2198</c:v>
                </c:pt>
                <c:pt idx="43">
                  <c:v>2033</c:v>
                </c:pt>
                <c:pt idx="44">
                  <c:v>2061</c:v>
                </c:pt>
                <c:pt idx="45">
                  <c:v>2063</c:v>
                </c:pt>
                <c:pt idx="46">
                  <c:v>2000</c:v>
                </c:pt>
                <c:pt idx="47">
                  <c:v>2097</c:v>
                </c:pt>
                <c:pt idx="48">
                  <c:v>2072</c:v>
                </c:pt>
                <c:pt idx="49">
                  <c:v>1598</c:v>
                </c:pt>
                <c:pt idx="50">
                  <c:v>1443</c:v>
                </c:pt>
                <c:pt idx="51">
                  <c:v>1932</c:v>
                </c:pt>
              </c:numCache>
            </c:numRef>
          </c:val>
          <c:smooth val="0"/>
          <c:extLst>
            <c:ext xmlns:c16="http://schemas.microsoft.com/office/drawing/2014/chart" uri="{C3380CC4-5D6E-409C-BE32-E72D297353CC}">
              <c16:uniqueId val="{00000008-A6E3-4966-8047-D26FC59CCFC2}"/>
            </c:ext>
          </c:extLst>
        </c:ser>
        <c:ser>
          <c:idx val="4"/>
          <c:order val="4"/>
          <c:tx>
            <c:v>Outpatients</c:v>
          </c:tx>
          <c:spPr>
            <a:ln w="28575" cap="rnd">
              <a:solidFill>
                <a:schemeClr val="accent5"/>
              </a:solidFill>
              <a:round/>
            </a:ln>
            <a:effectLst/>
          </c:spPr>
          <c:marker>
            <c:symbol val="none"/>
          </c:marker>
          <c:cat>
            <c:strRef>
              <c:f>'Activity by POD'!$A$6:$A$57</c:f>
              <c:strCache>
                <c:ptCount val="52"/>
                <c:pt idx="0">
                  <c:v>01/05/2022</c:v>
                </c:pt>
                <c:pt idx="1">
                  <c:v>08/05/2022</c:v>
                </c:pt>
                <c:pt idx="2">
                  <c:v>15/05/2022</c:v>
                </c:pt>
                <c:pt idx="3">
                  <c:v>22/05/2022</c:v>
                </c:pt>
                <c:pt idx="4">
                  <c:v>29/05/2022</c:v>
                </c:pt>
                <c:pt idx="5">
                  <c:v>05/06/2022</c:v>
                </c:pt>
                <c:pt idx="6">
                  <c:v>12/06/2022</c:v>
                </c:pt>
                <c:pt idx="7">
                  <c:v>19/06/2022</c:v>
                </c:pt>
                <c:pt idx="8">
                  <c:v>26/06/2022</c:v>
                </c:pt>
                <c:pt idx="9">
                  <c:v>03/07/2022</c:v>
                </c:pt>
                <c:pt idx="10">
                  <c:v>10/07/2022</c:v>
                </c:pt>
                <c:pt idx="11">
                  <c:v>17/07/2022</c:v>
                </c:pt>
                <c:pt idx="12">
                  <c:v>24/07/2022</c:v>
                </c:pt>
                <c:pt idx="13">
                  <c:v>31/07/2022</c:v>
                </c:pt>
                <c:pt idx="14">
                  <c:v>07/08/2022</c:v>
                </c:pt>
                <c:pt idx="15">
                  <c:v>14/08/2022</c:v>
                </c:pt>
                <c:pt idx="16">
                  <c:v>21/08/2022</c:v>
                </c:pt>
                <c:pt idx="17">
                  <c:v>28/08/2022</c:v>
                </c:pt>
                <c:pt idx="18">
                  <c:v>04/09/2022</c:v>
                </c:pt>
                <c:pt idx="19">
                  <c:v>11/09/2022</c:v>
                </c:pt>
                <c:pt idx="20">
                  <c:v>18/09/2022</c:v>
                </c:pt>
                <c:pt idx="21">
                  <c:v>25/09/2022</c:v>
                </c:pt>
                <c:pt idx="22">
                  <c:v>02/10/2022</c:v>
                </c:pt>
                <c:pt idx="23">
                  <c:v>09/10/2022</c:v>
                </c:pt>
                <c:pt idx="24">
                  <c:v>16/10/2022</c:v>
                </c:pt>
                <c:pt idx="25">
                  <c:v>23/10/2022</c:v>
                </c:pt>
                <c:pt idx="26">
                  <c:v>30/10/2022</c:v>
                </c:pt>
                <c:pt idx="27">
                  <c:v>06/11/2022</c:v>
                </c:pt>
                <c:pt idx="28">
                  <c:v>13/11/2022</c:v>
                </c:pt>
                <c:pt idx="29">
                  <c:v>20/11/2022</c:v>
                </c:pt>
                <c:pt idx="30">
                  <c:v>27/11/2022</c:v>
                </c:pt>
                <c:pt idx="31">
                  <c:v>04/12/2022</c:v>
                </c:pt>
                <c:pt idx="32">
                  <c:v>11/12/2022</c:v>
                </c:pt>
                <c:pt idx="33">
                  <c:v>18/12/2022</c:v>
                </c:pt>
                <c:pt idx="34">
                  <c:v>25/12/2022</c:v>
                </c:pt>
                <c:pt idx="35">
                  <c:v>01/01/2023</c:v>
                </c:pt>
                <c:pt idx="36">
                  <c:v>08/01/2023</c:v>
                </c:pt>
                <c:pt idx="37">
                  <c:v>15/01/2023</c:v>
                </c:pt>
                <c:pt idx="38">
                  <c:v>22/01/2023</c:v>
                </c:pt>
                <c:pt idx="39">
                  <c:v>29/01/2023</c:v>
                </c:pt>
                <c:pt idx="40">
                  <c:v>05/02/2023</c:v>
                </c:pt>
                <c:pt idx="41">
                  <c:v>12/02/2023</c:v>
                </c:pt>
                <c:pt idx="42">
                  <c:v>19/02/2023</c:v>
                </c:pt>
                <c:pt idx="43">
                  <c:v>26/02/2023</c:v>
                </c:pt>
                <c:pt idx="44">
                  <c:v>05/03/2023</c:v>
                </c:pt>
                <c:pt idx="45">
                  <c:v>12/03/2023</c:v>
                </c:pt>
                <c:pt idx="46">
                  <c:v>19/03/2023</c:v>
                </c:pt>
                <c:pt idx="47">
                  <c:v>26/03/2023</c:v>
                </c:pt>
                <c:pt idx="48">
                  <c:v>02/04/2023</c:v>
                </c:pt>
                <c:pt idx="49">
                  <c:v>09/04/2023</c:v>
                </c:pt>
                <c:pt idx="50">
                  <c:v>16/04/2023</c:v>
                </c:pt>
                <c:pt idx="51">
                  <c:v>23/04/2023</c:v>
                </c:pt>
              </c:strCache>
            </c:strRef>
          </c:cat>
          <c:val>
            <c:numRef>
              <c:f>'Activity by POD'!$F$6:$F$57</c:f>
              <c:numCache>
                <c:formatCode>#,##0</c:formatCode>
                <c:ptCount val="52"/>
                <c:pt idx="0">
                  <c:v>63205</c:v>
                </c:pt>
                <c:pt idx="1">
                  <c:v>53415</c:v>
                </c:pt>
                <c:pt idx="2">
                  <c:v>64061</c:v>
                </c:pt>
                <c:pt idx="3">
                  <c:v>62615</c:v>
                </c:pt>
                <c:pt idx="4">
                  <c:v>61917</c:v>
                </c:pt>
                <c:pt idx="5">
                  <c:v>36685</c:v>
                </c:pt>
                <c:pt idx="6">
                  <c:v>62722</c:v>
                </c:pt>
                <c:pt idx="7">
                  <c:v>61167</c:v>
                </c:pt>
                <c:pt idx="8">
                  <c:v>60269</c:v>
                </c:pt>
                <c:pt idx="9">
                  <c:v>59511</c:v>
                </c:pt>
                <c:pt idx="10">
                  <c:v>58325</c:v>
                </c:pt>
                <c:pt idx="11">
                  <c:v>57279</c:v>
                </c:pt>
                <c:pt idx="12">
                  <c:v>58737</c:v>
                </c:pt>
                <c:pt idx="13">
                  <c:v>60913</c:v>
                </c:pt>
                <c:pt idx="14">
                  <c:v>59688</c:v>
                </c:pt>
                <c:pt idx="15">
                  <c:v>60102</c:v>
                </c:pt>
                <c:pt idx="16">
                  <c:v>61887</c:v>
                </c:pt>
                <c:pt idx="17">
                  <c:v>59924</c:v>
                </c:pt>
                <c:pt idx="18">
                  <c:v>51831</c:v>
                </c:pt>
                <c:pt idx="19">
                  <c:v>65659</c:v>
                </c:pt>
                <c:pt idx="20">
                  <c:v>65888</c:v>
                </c:pt>
                <c:pt idx="21">
                  <c:v>57149</c:v>
                </c:pt>
                <c:pt idx="22">
                  <c:v>64586</c:v>
                </c:pt>
                <c:pt idx="23">
                  <c:v>64398</c:v>
                </c:pt>
                <c:pt idx="24">
                  <c:v>65737</c:v>
                </c:pt>
                <c:pt idx="25">
                  <c:v>66088</c:v>
                </c:pt>
                <c:pt idx="26">
                  <c:v>56925</c:v>
                </c:pt>
                <c:pt idx="27">
                  <c:v>66532</c:v>
                </c:pt>
                <c:pt idx="28">
                  <c:v>67508</c:v>
                </c:pt>
                <c:pt idx="29">
                  <c:v>67352</c:v>
                </c:pt>
                <c:pt idx="30">
                  <c:v>67293</c:v>
                </c:pt>
                <c:pt idx="31">
                  <c:v>67356</c:v>
                </c:pt>
                <c:pt idx="32">
                  <c:v>67515</c:v>
                </c:pt>
                <c:pt idx="33">
                  <c:v>62569</c:v>
                </c:pt>
                <c:pt idx="34">
                  <c:v>52058</c:v>
                </c:pt>
                <c:pt idx="35">
                  <c:v>22579</c:v>
                </c:pt>
                <c:pt idx="36">
                  <c:v>53919</c:v>
                </c:pt>
                <c:pt idx="37">
                  <c:v>69458</c:v>
                </c:pt>
                <c:pt idx="38">
                  <c:v>66575</c:v>
                </c:pt>
                <c:pt idx="39">
                  <c:v>65953</c:v>
                </c:pt>
                <c:pt idx="40">
                  <c:v>67979</c:v>
                </c:pt>
                <c:pt idx="41">
                  <c:v>66856</c:v>
                </c:pt>
                <c:pt idx="42">
                  <c:v>61660</c:v>
                </c:pt>
                <c:pt idx="43">
                  <c:v>69004</c:v>
                </c:pt>
                <c:pt idx="44">
                  <c:v>69865</c:v>
                </c:pt>
                <c:pt idx="45">
                  <c:v>64998</c:v>
                </c:pt>
                <c:pt idx="46">
                  <c:v>66964</c:v>
                </c:pt>
                <c:pt idx="47">
                  <c:v>68692</c:v>
                </c:pt>
                <c:pt idx="48">
                  <c:v>67348</c:v>
                </c:pt>
                <c:pt idx="49">
                  <c:v>51710</c:v>
                </c:pt>
                <c:pt idx="50">
                  <c:v>52793</c:v>
                </c:pt>
                <c:pt idx="51">
                  <c:v>66033</c:v>
                </c:pt>
              </c:numCache>
            </c:numRef>
          </c:val>
          <c:smooth val="0"/>
          <c:extLst>
            <c:ext xmlns:c16="http://schemas.microsoft.com/office/drawing/2014/chart" uri="{C3380CC4-5D6E-409C-BE32-E72D297353CC}">
              <c16:uniqueId val="{0000000A-A6E3-4966-8047-D26FC59CCFC2}"/>
            </c:ext>
          </c:extLst>
        </c:ser>
        <c:dLbls>
          <c:showLegendKey val="0"/>
          <c:showVal val="0"/>
          <c:showCatName val="0"/>
          <c:showSerName val="0"/>
          <c:showPercent val="0"/>
          <c:showBubbleSize val="0"/>
        </c:dLbls>
        <c:smooth val="0"/>
        <c:axId val="720649760"/>
        <c:axId val="720648120"/>
      </c:lineChart>
      <c:catAx>
        <c:axId val="72064976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Week ending</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648120"/>
        <c:crosses val="autoZero"/>
        <c:auto val="1"/>
        <c:lblAlgn val="ctr"/>
        <c:lblOffset val="100"/>
        <c:noMultiLvlLbl val="0"/>
      </c:catAx>
      <c:valAx>
        <c:axId val="7206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Activity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649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133350</xdr:colOff>
      <xdr:row>3</xdr:row>
      <xdr:rowOff>0</xdr:rowOff>
    </xdr:from>
    <xdr:to>
      <xdr:col>17</xdr:col>
      <xdr:colOff>495300</xdr:colOff>
      <xdr:row>27</xdr:row>
      <xdr:rowOff>85725</xdr:rowOff>
    </xdr:to>
    <xdr:graphicFrame macro="">
      <xdr:nvGraphicFramePr>
        <xdr:cNvPr id="7" name="Chart 3">
          <a:extLst>
            <a:ext uri="{FF2B5EF4-FFF2-40B4-BE49-F238E27FC236}">
              <a16:creationId xmlns:a16="http://schemas.microsoft.com/office/drawing/2014/main" id="{AABC5499-47B3-45B0-8D8A-BEFA6CD84E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280986</xdr:colOff>
      <xdr:row>3</xdr:row>
      <xdr:rowOff>4761</xdr:rowOff>
    </xdr:from>
    <xdr:to>
      <xdr:col>18</xdr:col>
      <xdr:colOff>438149</xdr:colOff>
      <xdr:row>29</xdr:row>
      <xdr:rowOff>104774</xdr:rowOff>
    </xdr:to>
    <xdr:graphicFrame macro="">
      <xdr:nvGraphicFramePr>
        <xdr:cNvPr id="10" name="Chart 1">
          <a:extLst>
            <a:ext uri="{FF2B5EF4-FFF2-40B4-BE49-F238E27FC236}">
              <a16:creationId xmlns:a16="http://schemas.microsoft.com/office/drawing/2014/main" id="{361E0E85-8018-4DA1-96A1-0A9795935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2"/>
  <sheetViews>
    <sheetView showGridLines="0" tabSelected="1" workbookViewId="0"/>
  </sheetViews>
  <sheetFormatPr defaultColWidth="9.140625" defaultRowHeight="15"/>
  <cols>
    <col min="1" max="1" width="12.5703125" style="12" customWidth="1"/>
    <col min="2" max="2" width="13.140625" style="12" bestFit="1" customWidth="1"/>
    <col min="3" max="3" width="15.85546875" style="12" bestFit="1" customWidth="1"/>
    <col min="4" max="4" width="12.42578125" style="12" bestFit="1" customWidth="1"/>
    <col min="5" max="16384" width="9.140625" style="11"/>
  </cols>
  <sheetData>
    <row r="1" spans="1:4">
      <c r="A1" s="10" t="s">
        <v>12</v>
      </c>
      <c r="B1" s="11"/>
      <c r="C1" s="11"/>
      <c r="D1" s="11"/>
    </row>
    <row r="2" spans="1:4">
      <c r="A2" s="11" t="s">
        <v>13</v>
      </c>
      <c r="B2" s="11"/>
      <c r="C2" s="11"/>
      <c r="D2" s="11"/>
    </row>
    <row r="3" spans="1:4">
      <c r="A3" s="11"/>
      <c r="B3" s="11"/>
      <c r="C3" s="11"/>
      <c r="D3" s="11"/>
    </row>
    <row r="4" spans="1:4">
      <c r="A4" s="7"/>
      <c r="B4" s="8" t="s">
        <v>14</v>
      </c>
      <c r="C4" s="2" t="s">
        <v>15</v>
      </c>
      <c r="D4" s="2" t="s">
        <v>0</v>
      </c>
    </row>
    <row r="5" spans="1:4" ht="51">
      <c r="A5" s="3" t="s">
        <v>16</v>
      </c>
      <c r="B5" s="4" t="s">
        <v>17</v>
      </c>
      <c r="C5" s="4" t="s">
        <v>17</v>
      </c>
      <c r="D5" s="4" t="s">
        <v>18</v>
      </c>
    </row>
    <row r="6" spans="1:4">
      <c r="A6" s="13" t="s">
        <v>1</v>
      </c>
      <c r="B6" s="18">
        <v>89770</v>
      </c>
      <c r="C6" s="18">
        <v>69765</v>
      </c>
      <c r="D6" s="9">
        <v>128.67483710755653</v>
      </c>
    </row>
    <row r="7" spans="1:4">
      <c r="A7" s="13" t="s">
        <v>2</v>
      </c>
      <c r="B7" s="18">
        <v>75970</v>
      </c>
      <c r="C7" s="18">
        <v>57835</v>
      </c>
      <c r="D7" s="9">
        <v>131.35644496178466</v>
      </c>
    </row>
    <row r="8" spans="1:4">
      <c r="A8" s="13" t="s">
        <v>3</v>
      </c>
      <c r="B8" s="18">
        <v>90944</v>
      </c>
      <c r="C8" s="18">
        <v>71009</v>
      </c>
      <c r="D8" s="9">
        <v>128.07390598569643</v>
      </c>
    </row>
    <row r="9" spans="1:4">
      <c r="A9" s="13" t="s">
        <v>4</v>
      </c>
      <c r="B9" s="18">
        <v>89982</v>
      </c>
      <c r="C9" s="18">
        <v>69045</v>
      </c>
      <c r="D9" s="9">
        <v>130.32370204299775</v>
      </c>
    </row>
    <row r="10" spans="1:4">
      <c r="A10" s="13" t="s">
        <v>5</v>
      </c>
      <c r="B10" s="18">
        <v>88693</v>
      </c>
      <c r="C10" s="18">
        <v>65335</v>
      </c>
      <c r="D10" s="9">
        <v>135.75112869239177</v>
      </c>
    </row>
    <row r="11" spans="1:4">
      <c r="A11" s="13" t="s">
        <v>6</v>
      </c>
      <c r="B11" s="18">
        <v>53821</v>
      </c>
      <c r="C11" s="18">
        <v>41125</v>
      </c>
      <c r="D11" s="9">
        <v>130.87300545172454</v>
      </c>
    </row>
    <row r="12" spans="1:4">
      <c r="A12" s="13" t="s">
        <v>7</v>
      </c>
      <c r="B12" s="18">
        <v>90445</v>
      </c>
      <c r="C12" s="18">
        <v>69280</v>
      </c>
      <c r="D12" s="9">
        <v>130.54994221598156</v>
      </c>
    </row>
    <row r="13" spans="1:4">
      <c r="A13" s="13" t="s">
        <v>8</v>
      </c>
      <c r="B13" s="18">
        <v>88377</v>
      </c>
      <c r="C13" s="18">
        <v>66809</v>
      </c>
      <c r="D13" s="9">
        <v>132.28307554461961</v>
      </c>
    </row>
    <row r="14" spans="1:4">
      <c r="A14" s="13" t="s">
        <v>9</v>
      </c>
      <c r="B14" s="18">
        <v>88082</v>
      </c>
      <c r="C14" s="18">
        <v>67642</v>
      </c>
      <c r="D14" s="9">
        <v>130.21791193895746</v>
      </c>
    </row>
    <row r="15" spans="1:4">
      <c r="A15" s="13" t="s">
        <v>10</v>
      </c>
      <c r="B15" s="18">
        <v>83860</v>
      </c>
      <c r="C15" s="18">
        <v>64681</v>
      </c>
      <c r="D15" s="9">
        <v>129.65167516020492</v>
      </c>
    </row>
    <row r="16" spans="1:4">
      <c r="A16" s="13" t="s">
        <v>11</v>
      </c>
      <c r="B16" s="18">
        <v>83512</v>
      </c>
      <c r="C16" s="18">
        <v>64877</v>
      </c>
      <c r="D16" s="9">
        <v>127.61669369061714</v>
      </c>
    </row>
    <row r="17" spans="1:4">
      <c r="A17" s="13">
        <f>A16+7</f>
        <v>44759</v>
      </c>
      <c r="B17" s="18">
        <v>83091</v>
      </c>
      <c r="C17" s="18">
        <v>63346</v>
      </c>
      <c r="D17" s="9">
        <f t="shared" ref="D17:D57" si="0">B17/C17*100</f>
        <v>131.17008177311905</v>
      </c>
    </row>
    <row r="18" spans="1:4">
      <c r="A18" s="13">
        <f t="shared" ref="A18:A57" si="1">A17+7</f>
        <v>44766</v>
      </c>
      <c r="B18" s="18">
        <v>84290</v>
      </c>
      <c r="C18" s="18">
        <v>65460</v>
      </c>
      <c r="D18" s="9">
        <f t="shared" si="0"/>
        <v>128.7656584173541</v>
      </c>
    </row>
    <row r="19" spans="1:4">
      <c r="A19" s="13">
        <f t="shared" si="1"/>
        <v>44773</v>
      </c>
      <c r="B19" s="18">
        <v>87904</v>
      </c>
      <c r="C19" s="18">
        <v>64455</v>
      </c>
      <c r="D19" s="9">
        <f t="shared" si="0"/>
        <v>136.38042044837485</v>
      </c>
    </row>
    <row r="20" spans="1:4">
      <c r="A20" s="13">
        <f t="shared" si="1"/>
        <v>44780</v>
      </c>
      <c r="B20" s="18">
        <v>83518</v>
      </c>
      <c r="C20" s="18">
        <v>62456</v>
      </c>
      <c r="D20" s="9">
        <f t="shared" si="0"/>
        <v>133.72294095042909</v>
      </c>
    </row>
    <row r="21" spans="1:4">
      <c r="A21" s="13">
        <f t="shared" si="1"/>
        <v>44787</v>
      </c>
      <c r="B21" s="18">
        <v>85650</v>
      </c>
      <c r="C21" s="18">
        <v>62583</v>
      </c>
      <c r="D21" s="9">
        <f t="shared" si="0"/>
        <v>136.85825224102393</v>
      </c>
    </row>
    <row r="22" spans="1:4">
      <c r="A22" s="13">
        <f t="shared" si="1"/>
        <v>44794</v>
      </c>
      <c r="B22" s="18">
        <v>86949</v>
      </c>
      <c r="C22" s="18">
        <v>62077</v>
      </c>
      <c r="D22" s="9">
        <f t="shared" si="0"/>
        <v>140.06636918665529</v>
      </c>
    </row>
    <row r="23" spans="1:4">
      <c r="A23" s="13">
        <f t="shared" si="1"/>
        <v>44801</v>
      </c>
      <c r="B23" s="18">
        <v>84479</v>
      </c>
      <c r="C23" s="18">
        <v>65640</v>
      </c>
      <c r="D23" s="9">
        <f t="shared" si="0"/>
        <v>128.70048750761731</v>
      </c>
    </row>
    <row r="24" spans="1:4">
      <c r="A24" s="13">
        <f t="shared" si="1"/>
        <v>44808</v>
      </c>
      <c r="B24" s="18">
        <v>74723</v>
      </c>
      <c r="C24" s="18">
        <v>55078</v>
      </c>
      <c r="D24" s="9">
        <f t="shared" si="0"/>
        <v>135.66759867823814</v>
      </c>
    </row>
    <row r="25" spans="1:4">
      <c r="A25" s="13">
        <f t="shared" si="1"/>
        <v>44815</v>
      </c>
      <c r="B25" s="18">
        <v>92134</v>
      </c>
      <c r="C25" s="18">
        <v>64581</v>
      </c>
      <c r="D25" s="9">
        <f t="shared" si="0"/>
        <v>142.66425109552344</v>
      </c>
    </row>
    <row r="26" spans="1:4">
      <c r="A26" s="13">
        <f t="shared" si="1"/>
        <v>44822</v>
      </c>
      <c r="B26" s="18">
        <v>94197</v>
      </c>
      <c r="C26" s="18">
        <v>69733</v>
      </c>
      <c r="D26" s="9">
        <f t="shared" si="0"/>
        <v>135.08238567105963</v>
      </c>
    </row>
    <row r="27" spans="1:4">
      <c r="A27" s="13">
        <f t="shared" si="1"/>
        <v>44829</v>
      </c>
      <c r="B27" s="18">
        <v>82978</v>
      </c>
      <c r="C27" s="18">
        <v>54516</v>
      </c>
      <c r="D27" s="9">
        <f t="shared" si="0"/>
        <v>152.20852593733949</v>
      </c>
    </row>
    <row r="28" spans="1:4">
      <c r="A28" s="13">
        <f t="shared" si="1"/>
        <v>44836</v>
      </c>
      <c r="B28" s="18">
        <v>91034</v>
      </c>
      <c r="C28" s="18">
        <v>67850</v>
      </c>
      <c r="D28" s="9">
        <f t="shared" si="0"/>
        <v>134.16949152542372</v>
      </c>
    </row>
    <row r="29" spans="1:4">
      <c r="A29" s="13">
        <f t="shared" si="1"/>
        <v>44843</v>
      </c>
      <c r="B29" s="18">
        <v>92278</v>
      </c>
      <c r="C29" s="18">
        <v>66402</v>
      </c>
      <c r="D29" s="9">
        <f t="shared" si="0"/>
        <v>138.96870576187465</v>
      </c>
    </row>
    <row r="30" spans="1:4">
      <c r="A30" s="13">
        <f t="shared" si="1"/>
        <v>44850</v>
      </c>
      <c r="B30" s="18">
        <v>92365</v>
      </c>
      <c r="C30" s="18">
        <v>67394</v>
      </c>
      <c r="D30" s="9">
        <f t="shared" si="0"/>
        <v>137.05225984509008</v>
      </c>
    </row>
    <row r="31" spans="1:4">
      <c r="A31" s="13">
        <f t="shared" si="1"/>
        <v>44857</v>
      </c>
      <c r="B31" s="18">
        <v>95133</v>
      </c>
      <c r="C31" s="18">
        <v>65163</v>
      </c>
      <c r="D31" s="9">
        <f t="shared" si="0"/>
        <v>145.99235762626031</v>
      </c>
    </row>
    <row r="32" spans="1:4">
      <c r="A32" s="13">
        <f t="shared" si="1"/>
        <v>44864</v>
      </c>
      <c r="B32" s="18">
        <v>83953</v>
      </c>
      <c r="C32" s="18">
        <v>61587</v>
      </c>
      <c r="D32" s="9">
        <f t="shared" si="0"/>
        <v>136.31610567165148</v>
      </c>
    </row>
    <row r="33" spans="1:4">
      <c r="A33" s="13">
        <f t="shared" si="1"/>
        <v>44871</v>
      </c>
      <c r="B33" s="18">
        <v>93730</v>
      </c>
      <c r="C33" s="18">
        <v>68076</v>
      </c>
      <c r="D33" s="9">
        <f t="shared" si="0"/>
        <v>137.68435278218462</v>
      </c>
    </row>
    <row r="34" spans="1:4">
      <c r="A34" s="13">
        <f t="shared" si="1"/>
        <v>44878</v>
      </c>
      <c r="B34" s="18">
        <v>97630</v>
      </c>
      <c r="C34" s="18">
        <v>68463</v>
      </c>
      <c r="D34" s="9">
        <f t="shared" si="0"/>
        <v>142.60257365292202</v>
      </c>
    </row>
    <row r="35" spans="1:4">
      <c r="A35" s="13">
        <f t="shared" si="1"/>
        <v>44885</v>
      </c>
      <c r="B35" s="18">
        <v>97722</v>
      </c>
      <c r="C35" s="18">
        <v>69517</v>
      </c>
      <c r="D35" s="9">
        <f t="shared" si="0"/>
        <v>140.57280952860452</v>
      </c>
    </row>
    <row r="36" spans="1:4">
      <c r="A36" s="13">
        <f t="shared" si="1"/>
        <v>44892</v>
      </c>
      <c r="B36" s="18">
        <v>97761</v>
      </c>
      <c r="C36" s="18">
        <v>69445</v>
      </c>
      <c r="D36" s="9">
        <f t="shared" si="0"/>
        <v>140.7747138022896</v>
      </c>
    </row>
    <row r="37" spans="1:4">
      <c r="A37" s="13">
        <f t="shared" si="1"/>
        <v>44899</v>
      </c>
      <c r="B37" s="18">
        <v>97508</v>
      </c>
      <c r="C37" s="18">
        <v>68653</v>
      </c>
      <c r="D37" s="9">
        <f t="shared" si="0"/>
        <v>142.03020989614438</v>
      </c>
    </row>
    <row r="38" spans="1:4">
      <c r="A38" s="13">
        <f t="shared" si="1"/>
        <v>44906</v>
      </c>
      <c r="B38" s="18">
        <v>98279</v>
      </c>
      <c r="C38" s="18">
        <v>70638</v>
      </c>
      <c r="D38" s="9">
        <f t="shared" si="0"/>
        <v>139.13049633341828</v>
      </c>
    </row>
    <row r="39" spans="1:4">
      <c r="A39" s="13">
        <f t="shared" si="1"/>
        <v>44913</v>
      </c>
      <c r="B39" s="18">
        <v>88333</v>
      </c>
      <c r="C39" s="18">
        <v>67150</v>
      </c>
      <c r="D39" s="9">
        <f t="shared" si="0"/>
        <v>131.5457930007446</v>
      </c>
    </row>
    <row r="40" spans="1:4">
      <c r="A40" s="13">
        <f t="shared" si="1"/>
        <v>44920</v>
      </c>
      <c r="B40" s="18">
        <v>74013</v>
      </c>
      <c r="C40" s="18">
        <v>27232</v>
      </c>
      <c r="D40" s="9">
        <f t="shared" si="0"/>
        <v>271.78686839012926</v>
      </c>
    </row>
    <row r="41" spans="1:4">
      <c r="A41" s="13">
        <f t="shared" si="1"/>
        <v>44927</v>
      </c>
      <c r="B41" s="18">
        <v>32134</v>
      </c>
      <c r="C41" s="18">
        <v>23854</v>
      </c>
      <c r="D41" s="9">
        <f t="shared" si="0"/>
        <v>134.71115955395319</v>
      </c>
    </row>
    <row r="42" spans="1:4">
      <c r="A42" s="13">
        <f t="shared" si="1"/>
        <v>44934</v>
      </c>
      <c r="B42" s="18">
        <v>78241</v>
      </c>
      <c r="C42" s="18">
        <v>58304</v>
      </c>
      <c r="D42" s="9">
        <f t="shared" si="0"/>
        <v>134.19490944017562</v>
      </c>
    </row>
    <row r="43" spans="1:4">
      <c r="A43" s="13">
        <f t="shared" si="1"/>
        <v>44941</v>
      </c>
      <c r="B43" s="18">
        <v>99846</v>
      </c>
      <c r="C43" s="18">
        <v>69418</v>
      </c>
      <c r="D43" s="9">
        <f t="shared" si="0"/>
        <v>143.83301161082142</v>
      </c>
    </row>
    <row r="44" spans="1:4">
      <c r="A44" s="13">
        <f t="shared" si="1"/>
        <v>44948</v>
      </c>
      <c r="B44" s="18">
        <v>97596</v>
      </c>
      <c r="C44" s="18">
        <v>69614</v>
      </c>
      <c r="D44" s="9">
        <f t="shared" si="0"/>
        <v>140.19593759875889</v>
      </c>
    </row>
    <row r="45" spans="1:4">
      <c r="A45" s="13">
        <f t="shared" si="1"/>
        <v>44955</v>
      </c>
      <c r="B45" s="18">
        <v>97890</v>
      </c>
      <c r="C45" s="18">
        <v>67424</v>
      </c>
      <c r="D45" s="9">
        <f t="shared" si="0"/>
        <v>145.1856905552919</v>
      </c>
    </row>
    <row r="46" spans="1:4">
      <c r="A46" s="13">
        <f t="shared" si="1"/>
        <v>44962</v>
      </c>
      <c r="B46" s="18">
        <v>99049</v>
      </c>
      <c r="C46" s="18">
        <v>68416</v>
      </c>
      <c r="D46" s="9">
        <f t="shared" si="0"/>
        <v>144.77461412535081</v>
      </c>
    </row>
    <row r="47" spans="1:4">
      <c r="A47" s="13">
        <f t="shared" si="1"/>
        <v>44969</v>
      </c>
      <c r="B47" s="18">
        <v>98294</v>
      </c>
      <c r="C47" s="18">
        <v>68347</v>
      </c>
      <c r="D47" s="9">
        <f t="shared" si="0"/>
        <v>143.81611482581533</v>
      </c>
    </row>
    <row r="48" spans="1:4">
      <c r="A48" s="13">
        <f t="shared" si="1"/>
        <v>44976</v>
      </c>
      <c r="B48" s="18">
        <v>92420</v>
      </c>
      <c r="C48" s="18">
        <v>61754</v>
      </c>
      <c r="D48" s="9">
        <f t="shared" si="0"/>
        <v>149.65832172814717</v>
      </c>
    </row>
    <row r="49" spans="1:4">
      <c r="A49" s="13">
        <f t="shared" si="1"/>
        <v>44983</v>
      </c>
      <c r="B49" s="18">
        <v>101317</v>
      </c>
      <c r="C49" s="18">
        <v>70919</v>
      </c>
      <c r="D49" s="9">
        <f t="shared" si="0"/>
        <v>142.86298453164878</v>
      </c>
    </row>
    <row r="50" spans="1:4">
      <c r="A50" s="13">
        <f t="shared" si="1"/>
        <v>44990</v>
      </c>
      <c r="B50" s="18">
        <v>99409</v>
      </c>
      <c r="C50" s="18">
        <v>67776</v>
      </c>
      <c r="D50" s="9">
        <f t="shared" si="0"/>
        <v>146.67286355051937</v>
      </c>
    </row>
    <row r="51" spans="1:4">
      <c r="A51" s="13">
        <f t="shared" si="1"/>
        <v>44997</v>
      </c>
      <c r="B51" s="18">
        <v>95359</v>
      </c>
      <c r="C51" s="18">
        <v>66485</v>
      </c>
      <c r="D51" s="9">
        <f t="shared" si="0"/>
        <v>143.42934496502971</v>
      </c>
    </row>
    <row r="52" spans="1:4">
      <c r="A52" s="13">
        <f t="shared" si="1"/>
        <v>45004</v>
      </c>
      <c r="B52" s="18">
        <v>97265</v>
      </c>
      <c r="C52" s="18">
        <v>66828</v>
      </c>
      <c r="D52" s="9">
        <f t="shared" si="0"/>
        <v>145.54528042138026</v>
      </c>
    </row>
    <row r="53" spans="1:4">
      <c r="A53" s="13">
        <f t="shared" si="1"/>
        <v>45011</v>
      </c>
      <c r="B53" s="18">
        <v>99958</v>
      </c>
      <c r="C53" s="18">
        <v>65384</v>
      </c>
      <c r="D53" s="9">
        <f t="shared" si="0"/>
        <v>152.87838003181207</v>
      </c>
    </row>
    <row r="54" spans="1:4">
      <c r="A54" s="13">
        <f t="shared" si="1"/>
        <v>45018</v>
      </c>
      <c r="B54" s="18">
        <v>97483</v>
      </c>
      <c r="C54" s="18">
        <v>64167</v>
      </c>
      <c r="D54" s="9">
        <f t="shared" si="0"/>
        <v>151.92076924275716</v>
      </c>
    </row>
    <row r="55" spans="1:4">
      <c r="A55" s="13">
        <f t="shared" si="1"/>
        <v>45025</v>
      </c>
      <c r="B55" s="18">
        <v>75453</v>
      </c>
      <c r="C55" s="18">
        <v>47612</v>
      </c>
      <c r="D55" s="9">
        <f t="shared" si="0"/>
        <v>158.47475426363101</v>
      </c>
    </row>
    <row r="56" spans="1:4">
      <c r="A56" s="13">
        <f t="shared" si="1"/>
        <v>45032</v>
      </c>
      <c r="B56" s="18">
        <v>77434</v>
      </c>
      <c r="C56" s="18">
        <v>49270</v>
      </c>
      <c r="D56" s="9">
        <f t="shared" si="0"/>
        <v>157.16257357418306</v>
      </c>
    </row>
    <row r="57" spans="1:4">
      <c r="A57" s="13">
        <f t="shared" si="1"/>
        <v>45039</v>
      </c>
      <c r="B57" s="18">
        <v>95724</v>
      </c>
      <c r="C57" s="18">
        <v>66930</v>
      </c>
      <c r="D57" s="9">
        <f t="shared" si="0"/>
        <v>143.02106678619452</v>
      </c>
    </row>
    <row r="58" spans="1:4">
      <c r="A58" s="15"/>
      <c r="B58" s="16"/>
      <c r="C58" s="16"/>
      <c r="D58" s="16"/>
    </row>
    <row r="59" spans="1:4">
      <c r="A59" s="15"/>
      <c r="B59" s="16"/>
      <c r="C59" s="16"/>
      <c r="D59" s="16"/>
    </row>
    <row r="60" spans="1:4">
      <c r="A60" s="5" t="s">
        <v>19</v>
      </c>
    </row>
    <row r="61" spans="1:4">
      <c r="A61" s="6" t="s">
        <v>20</v>
      </c>
    </row>
    <row r="62" spans="1:4">
      <c r="A62" s="6" t="s">
        <v>21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08B0-62EC-4DB1-BCAA-76AF96288B8C}">
  <dimension ref="A1:F61"/>
  <sheetViews>
    <sheetView showGridLines="0" workbookViewId="0"/>
  </sheetViews>
  <sheetFormatPr defaultRowHeight="15"/>
  <cols>
    <col min="1" max="1" width="12.85546875" bestFit="1" customWidth="1"/>
    <col min="2" max="2" width="14" bestFit="1" customWidth="1"/>
    <col min="3" max="3" width="17.28515625" bestFit="1" customWidth="1"/>
    <col min="4" max="4" width="22.7109375" bestFit="1" customWidth="1"/>
    <col min="5" max="5" width="23.140625" bestFit="1" customWidth="1"/>
    <col min="6" max="6" width="17.85546875" bestFit="1" customWidth="1"/>
  </cols>
  <sheetData>
    <row r="1" spans="1:6">
      <c r="A1" s="10" t="s">
        <v>12</v>
      </c>
    </row>
    <row r="2" spans="1:6">
      <c r="A2" s="11" t="s">
        <v>13</v>
      </c>
    </row>
    <row r="3" spans="1:6">
      <c r="A3" s="11"/>
    </row>
    <row r="4" spans="1:6">
      <c r="A4" s="7"/>
      <c r="B4" s="20" t="s">
        <v>14</v>
      </c>
      <c r="C4" s="20"/>
      <c r="D4" s="20"/>
      <c r="E4" s="20"/>
      <c r="F4" s="20"/>
    </row>
    <row r="5" spans="1:6" ht="51">
      <c r="A5" s="3" t="s">
        <v>16</v>
      </c>
      <c r="B5" s="14" t="s">
        <v>31</v>
      </c>
      <c r="C5" s="14" t="s">
        <v>32</v>
      </c>
      <c r="D5" s="14" t="s">
        <v>33</v>
      </c>
      <c r="E5" s="14" t="s">
        <v>34</v>
      </c>
      <c r="F5" s="14" t="s">
        <v>35</v>
      </c>
    </row>
    <row r="6" spans="1:6">
      <c r="A6" s="7" t="s">
        <v>1</v>
      </c>
      <c r="B6" s="19">
        <v>68</v>
      </c>
      <c r="C6" s="19">
        <v>13277</v>
      </c>
      <c r="D6" s="19">
        <v>11171</v>
      </c>
      <c r="E6" s="19">
        <v>2049</v>
      </c>
      <c r="F6" s="19">
        <v>63205</v>
      </c>
    </row>
    <row r="7" spans="1:6">
      <c r="A7" s="7" t="s">
        <v>2</v>
      </c>
      <c r="B7" s="19">
        <v>66</v>
      </c>
      <c r="C7" s="19">
        <v>11602</v>
      </c>
      <c r="D7" s="19">
        <v>9100</v>
      </c>
      <c r="E7" s="19">
        <v>1787</v>
      </c>
      <c r="F7" s="19">
        <v>53415</v>
      </c>
    </row>
    <row r="8" spans="1:6">
      <c r="A8" s="7" t="s">
        <v>3</v>
      </c>
      <c r="B8" s="19">
        <v>64</v>
      </c>
      <c r="C8" s="19">
        <v>13516</v>
      </c>
      <c r="D8" s="19">
        <v>11085</v>
      </c>
      <c r="E8" s="19">
        <v>2218</v>
      </c>
      <c r="F8" s="19">
        <v>64061</v>
      </c>
    </row>
    <row r="9" spans="1:6">
      <c r="A9" s="7" t="s">
        <v>4</v>
      </c>
      <c r="B9" s="19">
        <v>61</v>
      </c>
      <c r="C9" s="19">
        <v>13526</v>
      </c>
      <c r="D9" s="19">
        <v>11606</v>
      </c>
      <c r="E9" s="19">
        <v>2174</v>
      </c>
      <c r="F9" s="19">
        <v>62615</v>
      </c>
    </row>
    <row r="10" spans="1:6">
      <c r="A10" s="7" t="s">
        <v>5</v>
      </c>
      <c r="B10" s="19">
        <v>68</v>
      </c>
      <c r="C10" s="19">
        <v>13409</v>
      </c>
      <c r="D10" s="19">
        <v>11092</v>
      </c>
      <c r="E10" s="19">
        <v>2207</v>
      </c>
      <c r="F10" s="19">
        <v>61917</v>
      </c>
    </row>
    <row r="11" spans="1:6">
      <c r="A11" s="7" t="s">
        <v>6</v>
      </c>
      <c r="B11" s="19">
        <v>33</v>
      </c>
      <c r="C11" s="19">
        <v>8460</v>
      </c>
      <c r="D11" s="19">
        <v>7194</v>
      </c>
      <c r="E11" s="19">
        <v>1449</v>
      </c>
      <c r="F11" s="19">
        <v>36685</v>
      </c>
    </row>
    <row r="12" spans="1:6">
      <c r="A12" s="7" t="s">
        <v>7</v>
      </c>
      <c r="B12" s="19">
        <v>100</v>
      </c>
      <c r="C12" s="19">
        <v>14427</v>
      </c>
      <c r="D12" s="19">
        <v>11135</v>
      </c>
      <c r="E12" s="19">
        <v>2061</v>
      </c>
      <c r="F12" s="19">
        <v>62722</v>
      </c>
    </row>
    <row r="13" spans="1:6">
      <c r="A13" s="7" t="s">
        <v>8</v>
      </c>
      <c r="B13" s="19">
        <v>76</v>
      </c>
      <c r="C13" s="19">
        <v>13388</v>
      </c>
      <c r="D13" s="19">
        <v>11620</v>
      </c>
      <c r="E13" s="19">
        <v>2126</v>
      </c>
      <c r="F13" s="19">
        <v>61167</v>
      </c>
    </row>
    <row r="14" spans="1:6">
      <c r="A14" s="7" t="s">
        <v>9</v>
      </c>
      <c r="B14" s="19">
        <v>72</v>
      </c>
      <c r="C14" s="19">
        <v>13409</v>
      </c>
      <c r="D14" s="19">
        <v>12311</v>
      </c>
      <c r="E14" s="19">
        <v>2021</v>
      </c>
      <c r="F14" s="19">
        <v>60269</v>
      </c>
    </row>
    <row r="15" spans="1:6">
      <c r="A15" s="7" t="s">
        <v>10</v>
      </c>
      <c r="B15" s="19">
        <v>65</v>
      </c>
      <c r="C15" s="19">
        <v>11229</v>
      </c>
      <c r="D15" s="19">
        <v>11022</v>
      </c>
      <c r="E15" s="19">
        <v>2033</v>
      </c>
      <c r="F15" s="19">
        <v>59511</v>
      </c>
    </row>
    <row r="16" spans="1:6">
      <c r="A16" s="7" t="s">
        <v>11</v>
      </c>
      <c r="B16" s="18">
        <v>78</v>
      </c>
      <c r="C16" s="18">
        <v>12790</v>
      </c>
      <c r="D16" s="18">
        <v>10356</v>
      </c>
      <c r="E16" s="18">
        <v>1963</v>
      </c>
      <c r="F16" s="18">
        <v>58325</v>
      </c>
    </row>
    <row r="17" spans="1:6">
      <c r="A17" s="17">
        <f>A16+7</f>
        <v>44759</v>
      </c>
      <c r="B17" s="18">
        <v>95</v>
      </c>
      <c r="C17" s="18">
        <v>12880</v>
      </c>
      <c r="D17" s="18">
        <v>11041</v>
      </c>
      <c r="E17" s="18">
        <v>1796</v>
      </c>
      <c r="F17" s="18">
        <v>57279</v>
      </c>
    </row>
    <row r="18" spans="1:6">
      <c r="A18" s="17">
        <f t="shared" ref="A18:A57" si="0">A17+7</f>
        <v>44766</v>
      </c>
      <c r="B18" s="18">
        <v>81</v>
      </c>
      <c r="C18" s="18">
        <v>12398</v>
      </c>
      <c r="D18" s="18">
        <v>11196</v>
      </c>
      <c r="E18" s="18">
        <v>1878</v>
      </c>
      <c r="F18" s="18">
        <v>58737</v>
      </c>
    </row>
    <row r="19" spans="1:6">
      <c r="A19" s="17">
        <f t="shared" si="0"/>
        <v>44773</v>
      </c>
      <c r="B19" s="18">
        <v>101</v>
      </c>
      <c r="C19" s="18">
        <v>12726</v>
      </c>
      <c r="D19" s="18">
        <v>12196</v>
      </c>
      <c r="E19" s="18">
        <v>1968</v>
      </c>
      <c r="F19" s="18">
        <v>60913</v>
      </c>
    </row>
    <row r="20" spans="1:6">
      <c r="A20" s="17">
        <f t="shared" si="0"/>
        <v>44780</v>
      </c>
      <c r="B20" s="18">
        <v>71</v>
      </c>
      <c r="C20" s="18">
        <v>10993</v>
      </c>
      <c r="D20" s="18">
        <v>10896</v>
      </c>
      <c r="E20" s="18">
        <v>1870</v>
      </c>
      <c r="F20" s="18">
        <v>59688</v>
      </c>
    </row>
    <row r="21" spans="1:6">
      <c r="A21" s="17">
        <f t="shared" si="0"/>
        <v>44787</v>
      </c>
      <c r="B21" s="18">
        <v>65</v>
      </c>
      <c r="C21" s="18">
        <v>11586</v>
      </c>
      <c r="D21" s="18">
        <v>11953</v>
      </c>
      <c r="E21" s="18">
        <v>1944</v>
      </c>
      <c r="F21" s="18">
        <v>60102</v>
      </c>
    </row>
    <row r="22" spans="1:6">
      <c r="A22" s="17">
        <f t="shared" si="0"/>
        <v>44794</v>
      </c>
      <c r="B22" s="18">
        <v>79</v>
      </c>
      <c r="C22" s="18">
        <v>10656</v>
      </c>
      <c r="D22" s="18">
        <v>12310</v>
      </c>
      <c r="E22" s="18">
        <v>2017</v>
      </c>
      <c r="F22" s="18">
        <v>61887</v>
      </c>
    </row>
    <row r="23" spans="1:6">
      <c r="A23" s="17">
        <f t="shared" si="0"/>
        <v>44801</v>
      </c>
      <c r="B23" s="18">
        <v>59</v>
      </c>
      <c r="C23" s="18">
        <v>10660</v>
      </c>
      <c r="D23" s="18">
        <v>11879</v>
      </c>
      <c r="E23" s="18">
        <v>1957</v>
      </c>
      <c r="F23" s="18">
        <v>59924</v>
      </c>
    </row>
    <row r="24" spans="1:6">
      <c r="A24" s="17">
        <f t="shared" si="0"/>
        <v>44808</v>
      </c>
      <c r="B24" s="18">
        <v>47</v>
      </c>
      <c r="C24" s="18">
        <v>10822</v>
      </c>
      <c r="D24" s="18">
        <v>10304</v>
      </c>
      <c r="E24" s="18">
        <v>1719</v>
      </c>
      <c r="F24" s="18">
        <v>51831</v>
      </c>
    </row>
    <row r="25" spans="1:6">
      <c r="A25" s="17">
        <f t="shared" si="0"/>
        <v>44815</v>
      </c>
      <c r="B25" s="18">
        <v>79</v>
      </c>
      <c r="C25" s="18">
        <v>10923</v>
      </c>
      <c r="D25" s="18">
        <v>13523</v>
      </c>
      <c r="E25" s="18">
        <v>1950</v>
      </c>
      <c r="F25" s="18">
        <v>65659</v>
      </c>
    </row>
    <row r="26" spans="1:6">
      <c r="A26" s="17">
        <f t="shared" si="0"/>
        <v>44822</v>
      </c>
      <c r="B26" s="18">
        <v>60</v>
      </c>
      <c r="C26" s="18">
        <v>12980</v>
      </c>
      <c r="D26" s="18">
        <v>13205</v>
      </c>
      <c r="E26" s="18">
        <v>2064</v>
      </c>
      <c r="F26" s="18">
        <v>65888</v>
      </c>
    </row>
    <row r="27" spans="1:6">
      <c r="A27" s="17">
        <f t="shared" si="0"/>
        <v>44829</v>
      </c>
      <c r="B27" s="18">
        <v>74</v>
      </c>
      <c r="C27" s="18">
        <v>11240</v>
      </c>
      <c r="D27" s="18">
        <v>12627</v>
      </c>
      <c r="E27" s="18">
        <v>1888</v>
      </c>
      <c r="F27" s="18">
        <v>57149</v>
      </c>
    </row>
    <row r="28" spans="1:6">
      <c r="A28" s="17">
        <f t="shared" si="0"/>
        <v>44836</v>
      </c>
      <c r="B28" s="18">
        <v>71</v>
      </c>
      <c r="C28" s="18">
        <v>10888</v>
      </c>
      <c r="D28" s="18">
        <v>13312</v>
      </c>
      <c r="E28" s="18">
        <v>2177</v>
      </c>
      <c r="F28" s="18">
        <v>64586</v>
      </c>
    </row>
    <row r="29" spans="1:6">
      <c r="A29" s="17">
        <f t="shared" si="0"/>
        <v>44843</v>
      </c>
      <c r="B29" s="18">
        <v>84</v>
      </c>
      <c r="C29" s="18">
        <v>12285</v>
      </c>
      <c r="D29" s="18">
        <v>13498</v>
      </c>
      <c r="E29" s="18">
        <v>2013</v>
      </c>
      <c r="F29" s="18">
        <v>64398</v>
      </c>
    </row>
    <row r="30" spans="1:6">
      <c r="A30" s="17">
        <f t="shared" si="0"/>
        <v>44850</v>
      </c>
      <c r="B30" s="18">
        <v>73</v>
      </c>
      <c r="C30" s="18">
        <v>11085</v>
      </c>
      <c r="D30" s="18">
        <v>13395</v>
      </c>
      <c r="E30" s="18">
        <v>2075</v>
      </c>
      <c r="F30" s="18">
        <v>65737</v>
      </c>
    </row>
    <row r="31" spans="1:6">
      <c r="A31" s="17">
        <f t="shared" si="0"/>
        <v>44857</v>
      </c>
      <c r="B31" s="18">
        <v>75</v>
      </c>
      <c r="C31" s="18">
        <v>13222</v>
      </c>
      <c r="D31" s="18">
        <v>13641</v>
      </c>
      <c r="E31" s="18">
        <v>2107</v>
      </c>
      <c r="F31" s="18">
        <v>66088</v>
      </c>
    </row>
    <row r="32" spans="1:6">
      <c r="A32" s="17">
        <f t="shared" si="0"/>
        <v>44864</v>
      </c>
      <c r="B32" s="18">
        <v>71</v>
      </c>
      <c r="C32" s="18">
        <v>12203</v>
      </c>
      <c r="D32" s="18">
        <v>12717</v>
      </c>
      <c r="E32" s="18">
        <v>2037</v>
      </c>
      <c r="F32" s="18">
        <v>56925</v>
      </c>
    </row>
    <row r="33" spans="1:6">
      <c r="A33" s="17">
        <f t="shared" si="0"/>
        <v>44871</v>
      </c>
      <c r="B33" s="18">
        <v>57</v>
      </c>
      <c r="C33" s="18">
        <v>11222</v>
      </c>
      <c r="D33" s="18">
        <v>13779</v>
      </c>
      <c r="E33" s="18">
        <v>2140</v>
      </c>
      <c r="F33" s="18">
        <v>66532</v>
      </c>
    </row>
    <row r="34" spans="1:6">
      <c r="A34" s="17">
        <f t="shared" si="0"/>
        <v>44878</v>
      </c>
      <c r="B34" s="18">
        <v>107</v>
      </c>
      <c r="C34" s="18">
        <v>13740</v>
      </c>
      <c r="D34" s="18">
        <v>14092</v>
      </c>
      <c r="E34" s="18">
        <v>2183</v>
      </c>
      <c r="F34" s="18">
        <v>67508</v>
      </c>
    </row>
    <row r="35" spans="1:6">
      <c r="A35" s="17">
        <f t="shared" si="0"/>
        <v>44885</v>
      </c>
      <c r="B35" s="18">
        <v>131</v>
      </c>
      <c r="C35" s="18">
        <v>13763</v>
      </c>
      <c r="D35" s="18">
        <v>14346</v>
      </c>
      <c r="E35" s="18">
        <v>2130</v>
      </c>
      <c r="F35" s="18">
        <v>67352</v>
      </c>
    </row>
    <row r="36" spans="1:6">
      <c r="A36" s="17">
        <f t="shared" si="0"/>
        <v>44892</v>
      </c>
      <c r="B36" s="18">
        <v>103</v>
      </c>
      <c r="C36" s="18">
        <v>14020</v>
      </c>
      <c r="D36" s="18">
        <v>14174</v>
      </c>
      <c r="E36" s="18">
        <v>2171</v>
      </c>
      <c r="F36" s="18">
        <v>67293</v>
      </c>
    </row>
    <row r="37" spans="1:6">
      <c r="A37" s="17">
        <f t="shared" si="0"/>
        <v>44899</v>
      </c>
      <c r="B37" s="18">
        <v>79</v>
      </c>
      <c r="C37" s="18">
        <v>14056</v>
      </c>
      <c r="D37" s="18">
        <v>13764</v>
      </c>
      <c r="E37" s="18">
        <v>2253</v>
      </c>
      <c r="F37" s="18">
        <v>67356</v>
      </c>
    </row>
    <row r="38" spans="1:6">
      <c r="A38" s="17">
        <f t="shared" si="0"/>
        <v>44906</v>
      </c>
      <c r="B38" s="18">
        <v>83</v>
      </c>
      <c r="C38" s="18">
        <v>14200</v>
      </c>
      <c r="D38" s="18">
        <v>14308</v>
      </c>
      <c r="E38" s="18">
        <v>2173</v>
      </c>
      <c r="F38" s="18">
        <v>67515</v>
      </c>
    </row>
    <row r="39" spans="1:6">
      <c r="A39" s="17">
        <f t="shared" si="0"/>
        <v>44913</v>
      </c>
      <c r="B39" s="18">
        <v>71</v>
      </c>
      <c r="C39" s="18">
        <v>10662</v>
      </c>
      <c r="D39" s="18">
        <v>12879</v>
      </c>
      <c r="E39" s="18">
        <v>2152</v>
      </c>
      <c r="F39" s="18">
        <v>62569</v>
      </c>
    </row>
    <row r="40" spans="1:6">
      <c r="A40" s="17">
        <f t="shared" si="0"/>
        <v>44920</v>
      </c>
      <c r="B40" s="18">
        <v>71</v>
      </c>
      <c r="C40" s="18">
        <v>11157</v>
      </c>
      <c r="D40" s="18">
        <v>9482</v>
      </c>
      <c r="E40" s="18">
        <v>1245</v>
      </c>
      <c r="F40" s="18">
        <v>52058</v>
      </c>
    </row>
    <row r="41" spans="1:6">
      <c r="A41" s="17">
        <f t="shared" si="0"/>
        <v>44927</v>
      </c>
      <c r="B41" s="18">
        <v>9</v>
      </c>
      <c r="C41" s="18">
        <v>4656</v>
      </c>
      <c r="D41" s="18">
        <v>4329</v>
      </c>
      <c r="E41" s="18">
        <v>561</v>
      </c>
      <c r="F41" s="18">
        <v>22579</v>
      </c>
    </row>
    <row r="42" spans="1:6">
      <c r="A42" s="17">
        <f t="shared" si="0"/>
        <v>44934</v>
      </c>
      <c r="B42" s="18">
        <v>117</v>
      </c>
      <c r="C42" s="18">
        <v>12035</v>
      </c>
      <c r="D42" s="18">
        <v>10794</v>
      </c>
      <c r="E42" s="18">
        <v>1376</v>
      </c>
      <c r="F42" s="18">
        <v>53919</v>
      </c>
    </row>
    <row r="43" spans="1:6">
      <c r="A43" s="17">
        <f t="shared" si="0"/>
        <v>44941</v>
      </c>
      <c r="B43" s="18">
        <v>83</v>
      </c>
      <c r="C43" s="18">
        <v>13748</v>
      </c>
      <c r="D43" s="18">
        <v>14559</v>
      </c>
      <c r="E43" s="18">
        <v>1998</v>
      </c>
      <c r="F43" s="18">
        <v>69458</v>
      </c>
    </row>
    <row r="44" spans="1:6">
      <c r="A44" s="17">
        <f t="shared" si="0"/>
        <v>44948</v>
      </c>
      <c r="B44" s="18">
        <v>76</v>
      </c>
      <c r="C44" s="18">
        <v>14500</v>
      </c>
      <c r="D44" s="18">
        <v>14245</v>
      </c>
      <c r="E44" s="18">
        <v>2200</v>
      </c>
      <c r="F44" s="18">
        <v>66575</v>
      </c>
    </row>
    <row r="45" spans="1:6">
      <c r="A45" s="17">
        <f t="shared" si="0"/>
        <v>44955</v>
      </c>
      <c r="B45" s="18">
        <v>91</v>
      </c>
      <c r="C45" s="18">
        <v>14558</v>
      </c>
      <c r="D45" s="18">
        <v>15052</v>
      </c>
      <c r="E45" s="18">
        <v>2236</v>
      </c>
      <c r="F45" s="18">
        <v>65953</v>
      </c>
    </row>
    <row r="46" spans="1:6">
      <c r="A46" s="17">
        <f t="shared" si="0"/>
        <v>44962</v>
      </c>
      <c r="B46" s="18">
        <v>85</v>
      </c>
      <c r="C46" s="18">
        <v>14530</v>
      </c>
      <c r="D46" s="18">
        <v>14193</v>
      </c>
      <c r="E46" s="18">
        <v>2262</v>
      </c>
      <c r="F46" s="18">
        <v>67979</v>
      </c>
    </row>
    <row r="47" spans="1:6">
      <c r="A47" s="17">
        <f t="shared" si="0"/>
        <v>44969</v>
      </c>
      <c r="B47" s="18">
        <v>129</v>
      </c>
      <c r="C47" s="18">
        <v>14308</v>
      </c>
      <c r="D47" s="18">
        <v>14724</v>
      </c>
      <c r="E47" s="18">
        <v>2277</v>
      </c>
      <c r="F47" s="18">
        <v>66856</v>
      </c>
    </row>
    <row r="48" spans="1:6">
      <c r="A48" s="17">
        <f t="shared" si="0"/>
        <v>44976</v>
      </c>
      <c r="B48" s="18">
        <v>72</v>
      </c>
      <c r="C48" s="18">
        <v>14643</v>
      </c>
      <c r="D48" s="18">
        <v>13847</v>
      </c>
      <c r="E48" s="18">
        <v>2198</v>
      </c>
      <c r="F48" s="18">
        <v>61660</v>
      </c>
    </row>
    <row r="49" spans="1:6">
      <c r="A49" s="17">
        <f t="shared" si="0"/>
        <v>44983</v>
      </c>
      <c r="B49" s="18">
        <v>95</v>
      </c>
      <c r="C49" s="18">
        <v>14767</v>
      </c>
      <c r="D49" s="18">
        <v>15418</v>
      </c>
      <c r="E49" s="18">
        <v>2033</v>
      </c>
      <c r="F49" s="18">
        <v>69004</v>
      </c>
    </row>
    <row r="50" spans="1:6">
      <c r="A50" s="17">
        <f t="shared" si="0"/>
        <v>44990</v>
      </c>
      <c r="B50" s="18">
        <v>81</v>
      </c>
      <c r="C50" s="18">
        <v>13376</v>
      </c>
      <c r="D50" s="18">
        <v>14026</v>
      </c>
      <c r="E50" s="18">
        <v>2061</v>
      </c>
      <c r="F50" s="18">
        <v>69865</v>
      </c>
    </row>
    <row r="51" spans="1:6">
      <c r="A51" s="17">
        <f t="shared" si="0"/>
        <v>44997</v>
      </c>
      <c r="B51" s="18">
        <v>73</v>
      </c>
      <c r="C51" s="18">
        <v>14016</v>
      </c>
      <c r="D51" s="18">
        <v>14209</v>
      </c>
      <c r="E51" s="18">
        <v>2063</v>
      </c>
      <c r="F51" s="18">
        <v>64998</v>
      </c>
    </row>
    <row r="52" spans="1:6">
      <c r="A52" s="17">
        <f t="shared" si="0"/>
        <v>45004</v>
      </c>
      <c r="B52" s="18">
        <v>73</v>
      </c>
      <c r="C52" s="18">
        <v>14253</v>
      </c>
      <c r="D52" s="18">
        <v>13975</v>
      </c>
      <c r="E52" s="18">
        <v>2000</v>
      </c>
      <c r="F52" s="18">
        <v>66964</v>
      </c>
    </row>
    <row r="53" spans="1:6">
      <c r="A53" s="17">
        <f t="shared" si="0"/>
        <v>45011</v>
      </c>
      <c r="B53" s="18">
        <v>51</v>
      </c>
      <c r="C53" s="18">
        <v>14335</v>
      </c>
      <c r="D53" s="18">
        <v>14783</v>
      </c>
      <c r="E53" s="18">
        <v>2097</v>
      </c>
      <c r="F53" s="18">
        <v>68692</v>
      </c>
    </row>
    <row r="54" spans="1:6">
      <c r="A54" s="17">
        <f t="shared" si="0"/>
        <v>45018</v>
      </c>
      <c r="B54" s="18">
        <v>79</v>
      </c>
      <c r="C54" s="18">
        <v>13901</v>
      </c>
      <c r="D54" s="18">
        <v>14083</v>
      </c>
      <c r="E54" s="18">
        <v>2072</v>
      </c>
      <c r="F54" s="18">
        <v>67348</v>
      </c>
    </row>
    <row r="55" spans="1:6">
      <c r="A55" s="17">
        <f t="shared" si="0"/>
        <v>45025</v>
      </c>
      <c r="B55" s="18">
        <v>39</v>
      </c>
      <c r="C55" s="18">
        <v>11101</v>
      </c>
      <c r="D55" s="18">
        <v>11005</v>
      </c>
      <c r="E55" s="18">
        <v>1598</v>
      </c>
      <c r="F55" s="18">
        <v>51710</v>
      </c>
    </row>
    <row r="56" spans="1:6">
      <c r="A56" s="17">
        <f t="shared" si="0"/>
        <v>45032</v>
      </c>
      <c r="B56" s="18">
        <v>46</v>
      </c>
      <c r="C56" s="18">
        <v>11660</v>
      </c>
      <c r="D56" s="18">
        <v>11492</v>
      </c>
      <c r="E56" s="18">
        <v>1443</v>
      </c>
      <c r="F56" s="18">
        <v>52793</v>
      </c>
    </row>
    <row r="57" spans="1:6">
      <c r="A57" s="17">
        <f t="shared" si="0"/>
        <v>45039</v>
      </c>
      <c r="B57" s="18">
        <v>53</v>
      </c>
      <c r="C57" s="18">
        <v>13097</v>
      </c>
      <c r="D57" s="18">
        <v>14609</v>
      </c>
      <c r="E57" s="18">
        <v>1932</v>
      </c>
      <c r="F57" s="18">
        <v>66033</v>
      </c>
    </row>
    <row r="58" spans="1:6">
      <c r="A58" s="11"/>
      <c r="B58" s="11"/>
      <c r="C58" s="11"/>
      <c r="D58" s="11"/>
      <c r="E58" s="11"/>
      <c r="F58" s="11"/>
    </row>
    <row r="59" spans="1:6">
      <c r="A59" s="11"/>
      <c r="B59" s="11"/>
      <c r="C59" s="11"/>
      <c r="D59" s="11"/>
      <c r="E59" s="11"/>
      <c r="F59" s="11"/>
    </row>
    <row r="60" spans="1:6">
      <c r="A60" s="5" t="s">
        <v>19</v>
      </c>
    </row>
    <row r="61" spans="1:6">
      <c r="A61" s="6" t="s">
        <v>20</v>
      </c>
    </row>
  </sheetData>
  <mergeCells count="1">
    <mergeCell ref="B4:F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4243-66AB-4CB1-B71D-BA5D752363BD}">
  <dimension ref="A1:J12"/>
  <sheetViews>
    <sheetView showGridLines="0" workbookViewId="0"/>
  </sheetViews>
  <sheetFormatPr defaultRowHeight="15"/>
  <cols>
    <col min="1" max="1" width="110.140625" bestFit="1" customWidth="1"/>
  </cols>
  <sheetData>
    <row r="1" spans="1:10">
      <c r="A1" s="1" t="s">
        <v>12</v>
      </c>
    </row>
    <row r="2" spans="1:10">
      <c r="A2" t="s">
        <v>13</v>
      </c>
    </row>
    <row r="4" spans="1:10" ht="58.5" customHeight="1">
      <c r="A4" s="21" t="s">
        <v>22</v>
      </c>
      <c r="B4" s="21"/>
      <c r="C4" s="21"/>
      <c r="D4" s="21"/>
      <c r="E4" s="21"/>
      <c r="F4" s="21"/>
      <c r="G4" s="21"/>
      <c r="H4" s="21"/>
      <c r="I4" s="21"/>
      <c r="J4" s="21"/>
    </row>
    <row r="5" spans="1:10" ht="52.5" customHeight="1">
      <c r="A5" s="21" t="s">
        <v>23</v>
      </c>
      <c r="B5" s="21"/>
      <c r="C5" s="21"/>
      <c r="D5" s="21"/>
      <c r="E5" s="21"/>
      <c r="F5" s="21"/>
      <c r="G5" s="21"/>
      <c r="H5" s="21"/>
      <c r="I5" s="21"/>
      <c r="J5" s="21"/>
    </row>
    <row r="6" spans="1:10" ht="40.5" customHeight="1">
      <c r="A6" s="21" t="s">
        <v>24</v>
      </c>
      <c r="B6" s="21"/>
      <c r="C6" s="21"/>
      <c r="D6" s="21"/>
      <c r="E6" s="21"/>
      <c r="F6" s="21"/>
      <c r="G6" s="21"/>
      <c r="H6" s="21"/>
      <c r="I6" s="21"/>
      <c r="J6" s="21"/>
    </row>
    <row r="7" spans="1:10" ht="43.5" customHeight="1">
      <c r="A7" s="21" t="s">
        <v>25</v>
      </c>
      <c r="B7" s="21"/>
      <c r="C7" s="21"/>
      <c r="D7" s="21"/>
      <c r="E7" s="21"/>
      <c r="F7" s="21"/>
      <c r="G7" s="21"/>
      <c r="H7" s="21"/>
      <c r="I7" s="21"/>
      <c r="J7" s="21"/>
    </row>
    <row r="8" spans="1:10" ht="38.25" customHeight="1">
      <c r="A8" s="21" t="s">
        <v>26</v>
      </c>
      <c r="B8" s="21"/>
      <c r="C8" s="21"/>
      <c r="D8" s="21"/>
      <c r="E8" s="21"/>
      <c r="F8" s="21"/>
      <c r="G8" s="21"/>
      <c r="H8" s="21"/>
      <c r="I8" s="21"/>
      <c r="J8" s="21"/>
    </row>
    <row r="9" spans="1:10" ht="60" customHeight="1">
      <c r="A9" s="21" t="s">
        <v>27</v>
      </c>
      <c r="B9" s="21"/>
      <c r="C9" s="21"/>
      <c r="D9" s="21"/>
      <c r="E9" s="21"/>
      <c r="F9" s="21"/>
      <c r="G9" s="21"/>
      <c r="H9" s="21"/>
      <c r="I9" s="21"/>
      <c r="J9" s="21"/>
    </row>
    <row r="10" spans="1:10" ht="60.75" customHeight="1">
      <c r="A10" s="21" t="s">
        <v>28</v>
      </c>
      <c r="B10" s="21"/>
      <c r="C10" s="21"/>
      <c r="D10" s="21"/>
      <c r="E10" s="21"/>
      <c r="F10" s="21"/>
      <c r="G10" s="21"/>
      <c r="H10" s="21"/>
      <c r="I10" s="21"/>
      <c r="J10" s="21"/>
    </row>
    <row r="11" spans="1:10" ht="58.5" customHeight="1">
      <c r="A11" s="21" t="s">
        <v>29</v>
      </c>
      <c r="B11" s="21"/>
      <c r="C11" s="21"/>
      <c r="D11" s="21"/>
      <c r="E11" s="21"/>
      <c r="F11" s="21"/>
      <c r="G11" s="21"/>
      <c r="H11" s="21"/>
      <c r="I11" s="21"/>
      <c r="J11" s="21"/>
    </row>
    <row r="12" spans="1:10" ht="54" customHeight="1">
      <c r="A12" s="21" t="s">
        <v>30</v>
      </c>
      <c r="B12" s="21"/>
      <c r="C12" s="21"/>
      <c r="D12" s="21"/>
      <c r="E12" s="21"/>
      <c r="F12" s="21"/>
      <c r="G12" s="21"/>
      <c r="H12" s="21"/>
      <c r="I12" s="21"/>
      <c r="J12" s="21"/>
    </row>
  </sheetData>
  <mergeCells count="9">
    <mergeCell ref="A10:J10"/>
    <mergeCell ref="A11:J11"/>
    <mergeCell ref="A12:J12"/>
    <mergeCell ref="A4:J4"/>
    <mergeCell ref="A5:J5"/>
    <mergeCell ref="A6:J6"/>
    <mergeCell ref="A7:J7"/>
    <mergeCell ref="A8:J8"/>
    <mergeCell ref="A9:J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BFEDC929A1BC4A9F3B278B6D5AB259" ma:contentTypeVersion="18" ma:contentTypeDescription="Create a new document." ma:contentTypeScope="" ma:versionID="1cf5f8f5dd30c7e913e5244c47645080">
  <xsd:schema xmlns:xsd="http://www.w3.org/2001/XMLSchema" xmlns:xs="http://www.w3.org/2001/XMLSchema" xmlns:p="http://schemas.microsoft.com/office/2006/metadata/properties" xmlns:ns1="http://schemas.microsoft.com/sharepoint/v3" xmlns:ns2="cb1d5027-a3ac-4441-b759-ea0e5f912ecd" xmlns:ns3="934b752f-f0a5-467f-a0e4-008a617d2331" xmlns:ns4="cccaf3ac-2de9-44d4-aa31-54302fceb5f7" targetNamespace="http://schemas.microsoft.com/office/2006/metadata/properties" ma:root="true" ma:fieldsID="6c60997d024b4d854c4bda6d58ac2198" ns1:_="" ns2:_="" ns3:_="" ns4:_="">
    <xsd:import namespace="http://schemas.microsoft.com/sharepoint/v3"/>
    <xsd:import namespace="cb1d5027-a3ac-4441-b759-ea0e5f912ecd"/>
    <xsd:import namespace="934b752f-f0a5-467f-a0e4-008a617d2331"/>
    <xsd:import namespace="cccaf3ac-2de9-44d4-aa31-54302fceb5f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1d5027-a3ac-4441-b759-ea0e5f912e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b752f-f0a5-467f-a0e4-008a617d23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204fd1a-d39e-44c5-9235-e22aebe64e1e}" ma:internalName="TaxCatchAll" ma:showField="CatchAllData" ma:web="cb1d5027-a3ac-4441-b759-ea0e5f912e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ccaf3ac-2de9-44d4-aa31-54302fceb5f7" xsi:nil="true"/>
    <lcf76f155ced4ddcb4097134ff3c332f xmlns="934b752f-f0a5-467f-a0e4-008a617d23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372DFC-34D1-47C4-8EEF-914B87BEA7D6}"/>
</file>

<file path=customXml/itemProps2.xml><?xml version="1.0" encoding="utf-8"?>
<ds:datastoreItem xmlns:ds="http://schemas.openxmlformats.org/officeDocument/2006/customXml" ds:itemID="{4AA0CA81-4E0D-408C-ADFB-F621CC549342}">
  <ds:schemaRefs>
    <ds:schemaRef ds:uri="http://schemas.microsoft.com/sharepoint/v3/contenttype/forms"/>
  </ds:schemaRefs>
</ds:datastoreItem>
</file>

<file path=customXml/itemProps3.xml><?xml version="1.0" encoding="utf-8"?>
<ds:datastoreItem xmlns:ds="http://schemas.openxmlformats.org/officeDocument/2006/customXml" ds:itemID="{9E81371D-DF58-4F85-86A0-B6F18A551926}">
  <ds:schemaRef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934b752f-f0a5-467f-a0e4-008a617d2331"/>
    <ds:schemaRef ds:uri="cb1d5027-a3ac-4441-b759-ea0e5f912ecd"/>
    <ds:schemaRef ds:uri="http://schemas.microsoft.com/office/infopath/2007/PartnerControls"/>
    <ds:schemaRef ds:uri="http://schemas.microsoft.com/sharepoint/v3"/>
    <ds:schemaRef ds:uri="cccaf3ac-2de9-44d4-aa31-54302fceb5f7"/>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Activity</vt:lpstr>
      <vt:lpstr>Activity by POD</vt:lpstr>
      <vt:lpstr>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Montgomery, Gallin</dc:creator>
  <cp:lastModifiedBy>Chris Gibbins</cp:lastModifiedBy>
  <dcterms:created xsi:type="dcterms:W3CDTF">2022-07-19T14:46:59Z</dcterms:created>
  <dcterms:modified xsi:type="dcterms:W3CDTF">2023-05-15T20:38:06Z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