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nhsengland-my.sharepoint.com/personal/a_dragulele_england_nhs_uk/Documents/Desktop/"/>
    </mc:Choice>
  </mc:AlternateContent>
  <xr:revisionPtr revIDLastSave="0" documentId="8_{404C07E0-1858-4351-89AF-75EE4103CF58}" xr6:coauthVersionLast="47" xr6:coauthVersionMax="47" xr10:uidLastSave="{00000000-0000-0000-0000-000000000000}"/>
  <bookViews>
    <workbookView xWindow="-120" yWindow="-120" windowWidth="23280" windowHeight="15000" xr2:uid="{5ACD2380-8AB6-4065-8B6E-9645A8A530F0}"/>
  </bookViews>
  <sheets>
    <sheet name="Cover Sheet New" sheetId="7" r:id="rId1"/>
    <sheet name="Definitions &amp; Data Quality" sheetId="6" r:id="rId2"/>
    <sheet name="Data Sheet" sheetId="1" r:id="rId3"/>
  </sheets>
  <definedNames>
    <definedName name="_xlnm._FilterDatabase" localSheetId="2" hidden="1">'Data Sheet'!$B$14:$BL$96</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K15" i="1" l="1"/>
  <c r="BK16" i="1"/>
  <c r="BK17" i="1"/>
  <c r="BK18" i="1"/>
  <c r="BK19" i="1"/>
  <c r="BK20" i="1"/>
  <c r="BK21" i="1"/>
  <c r="BK22" i="1"/>
  <c r="BK23" i="1"/>
  <c r="BK24" i="1"/>
  <c r="BK25" i="1"/>
  <c r="BK26" i="1"/>
  <c r="BK27" i="1"/>
  <c r="BK28" i="1"/>
  <c r="BK29" i="1"/>
  <c r="BK30" i="1"/>
  <c r="BK31" i="1"/>
  <c r="BK32" i="1"/>
  <c r="BK33" i="1"/>
  <c r="BK34" i="1"/>
  <c r="BK35" i="1"/>
  <c r="BK36" i="1"/>
  <c r="BK37" i="1"/>
  <c r="BK38" i="1"/>
  <c r="BK39" i="1"/>
  <c r="BK40" i="1"/>
  <c r="BK41" i="1"/>
  <c r="BK42" i="1"/>
  <c r="BK43" i="1"/>
  <c r="BK44" i="1"/>
  <c r="BK45" i="1"/>
  <c r="BK46" i="1"/>
  <c r="BK47" i="1"/>
  <c r="BK48" i="1"/>
  <c r="BK49" i="1"/>
  <c r="BK50" i="1"/>
  <c r="BK51" i="1"/>
  <c r="BK52" i="1"/>
  <c r="BK53" i="1"/>
  <c r="BK54" i="1"/>
  <c r="BK55" i="1"/>
  <c r="BK56" i="1"/>
  <c r="BK57" i="1"/>
  <c r="BK58" i="1"/>
  <c r="BK59" i="1"/>
  <c r="BK60" i="1"/>
  <c r="BK61" i="1"/>
  <c r="BK62" i="1"/>
  <c r="BK63" i="1"/>
  <c r="BK64" i="1"/>
  <c r="BK65" i="1"/>
  <c r="BK66" i="1"/>
  <c r="BK67" i="1"/>
  <c r="BK68" i="1"/>
  <c r="BK69" i="1"/>
  <c r="BK70" i="1"/>
  <c r="BK71" i="1"/>
  <c r="BK72" i="1"/>
  <c r="BK73" i="1"/>
  <c r="BK74" i="1"/>
  <c r="BK75" i="1"/>
  <c r="BK76" i="1"/>
  <c r="BK77" i="1"/>
  <c r="BK78" i="1"/>
  <c r="BK79" i="1"/>
  <c r="BK80" i="1"/>
  <c r="BK81" i="1"/>
  <c r="BK82" i="1"/>
  <c r="BK83" i="1"/>
  <c r="BK84" i="1"/>
  <c r="BK85" i="1"/>
  <c r="BK86" i="1"/>
  <c r="BK87" i="1"/>
  <c r="BK88" i="1"/>
  <c r="BK89" i="1"/>
  <c r="BK90" i="1"/>
  <c r="BK91" i="1"/>
  <c r="BK92" i="1"/>
  <c r="BK93" i="1"/>
  <c r="BK94" i="1"/>
  <c r="BL15" i="1"/>
  <c r="BL16" i="1"/>
  <c r="BL17" i="1"/>
  <c r="BL18" i="1"/>
  <c r="BL19" i="1"/>
  <c r="BL20" i="1"/>
  <c r="BL21" i="1"/>
  <c r="BL22" i="1"/>
  <c r="BL23" i="1"/>
  <c r="BL24" i="1"/>
  <c r="BL25" i="1"/>
  <c r="BL26" i="1"/>
  <c r="BL27" i="1"/>
  <c r="BL28" i="1"/>
  <c r="BL29" i="1"/>
  <c r="BL30" i="1"/>
  <c r="BL31" i="1"/>
  <c r="BL32" i="1"/>
  <c r="BL33" i="1"/>
  <c r="BL34" i="1"/>
  <c r="BL35" i="1"/>
  <c r="BL36" i="1"/>
  <c r="BL37" i="1"/>
  <c r="BL38" i="1"/>
  <c r="BL39" i="1"/>
  <c r="BL40" i="1"/>
  <c r="BL41" i="1"/>
  <c r="BL42" i="1"/>
  <c r="BL43" i="1"/>
  <c r="BL44" i="1"/>
  <c r="BL45" i="1"/>
  <c r="BL46" i="1"/>
  <c r="BL47" i="1"/>
  <c r="BL48" i="1"/>
  <c r="BL49" i="1"/>
  <c r="BL50" i="1"/>
  <c r="BL51" i="1"/>
  <c r="BL52" i="1"/>
  <c r="BL53" i="1"/>
  <c r="BL54" i="1"/>
  <c r="BL55" i="1"/>
  <c r="BL56" i="1"/>
  <c r="BL57" i="1"/>
  <c r="BL58" i="1"/>
  <c r="BL59" i="1"/>
  <c r="BL60" i="1"/>
  <c r="BL61" i="1"/>
  <c r="BL62" i="1"/>
  <c r="BL63" i="1"/>
  <c r="BL64" i="1"/>
  <c r="BL65" i="1"/>
  <c r="BL66" i="1"/>
  <c r="BL67" i="1"/>
  <c r="BL68" i="1"/>
  <c r="BL69" i="1"/>
  <c r="BL70" i="1"/>
  <c r="BL71" i="1"/>
  <c r="BL72" i="1"/>
  <c r="BL73" i="1"/>
  <c r="BL74" i="1"/>
  <c r="BL75" i="1"/>
  <c r="BL76" i="1"/>
  <c r="BL77" i="1"/>
  <c r="BL78" i="1"/>
  <c r="BL79" i="1"/>
  <c r="BL80" i="1"/>
  <c r="BL81" i="1"/>
  <c r="BL82" i="1"/>
  <c r="BL83" i="1"/>
  <c r="BL84" i="1"/>
  <c r="BL85" i="1"/>
  <c r="BL86" i="1"/>
  <c r="BL87" i="1"/>
  <c r="BL88" i="1"/>
  <c r="BL89" i="1"/>
  <c r="BL90" i="1"/>
  <c r="BL91" i="1"/>
  <c r="BL92" i="1"/>
  <c r="BL93" i="1"/>
  <c r="BL94" i="1"/>
  <c r="BL95" i="1"/>
  <c r="BK95" i="1"/>
  <c r="BC15" i="1"/>
  <c r="BC16" i="1"/>
  <c r="BC17" i="1"/>
  <c r="BC18" i="1"/>
  <c r="BC19" i="1"/>
  <c r="BC20" i="1"/>
  <c r="BC21" i="1"/>
  <c r="BC22" i="1"/>
  <c r="BC23" i="1"/>
  <c r="BC24" i="1"/>
  <c r="BC25" i="1"/>
  <c r="BC26" i="1"/>
  <c r="BC27" i="1"/>
  <c r="BC28" i="1"/>
  <c r="BC29" i="1"/>
  <c r="BC30" i="1"/>
  <c r="BC31" i="1"/>
  <c r="BC32" i="1"/>
  <c r="BC33" i="1"/>
  <c r="BC34" i="1"/>
  <c r="BC35" i="1"/>
  <c r="BC36" i="1"/>
  <c r="BC37" i="1"/>
  <c r="BC38" i="1"/>
  <c r="BC39" i="1"/>
  <c r="BC40" i="1"/>
  <c r="BC41" i="1"/>
  <c r="BC42" i="1"/>
  <c r="BC43" i="1"/>
  <c r="BC44" i="1"/>
  <c r="BC45" i="1"/>
  <c r="BC46" i="1"/>
  <c r="BC47" i="1"/>
  <c r="BC48" i="1"/>
  <c r="BC49" i="1"/>
  <c r="BC50" i="1"/>
  <c r="BC51" i="1"/>
  <c r="BC52" i="1"/>
  <c r="BC53" i="1"/>
  <c r="BC54" i="1"/>
  <c r="BC55" i="1"/>
  <c r="BC56" i="1"/>
  <c r="BC57" i="1"/>
  <c r="BC58" i="1"/>
  <c r="BC59" i="1"/>
  <c r="BC60" i="1"/>
  <c r="BC61" i="1"/>
  <c r="BC62" i="1"/>
  <c r="BC63" i="1"/>
  <c r="BC64" i="1"/>
  <c r="BC65" i="1"/>
  <c r="BC66" i="1"/>
  <c r="BC67" i="1"/>
  <c r="BC68" i="1"/>
  <c r="BC69" i="1"/>
  <c r="BC70" i="1"/>
  <c r="BC71" i="1"/>
  <c r="BC72" i="1"/>
  <c r="BC73" i="1"/>
  <c r="BC74" i="1"/>
  <c r="BC75" i="1"/>
  <c r="BC76" i="1"/>
  <c r="BC77" i="1"/>
  <c r="BC78" i="1"/>
  <c r="BC79" i="1"/>
  <c r="BC80" i="1"/>
  <c r="BC81" i="1"/>
  <c r="BC82" i="1"/>
  <c r="BC83" i="1"/>
  <c r="BC84" i="1"/>
  <c r="BC85" i="1"/>
  <c r="BC86" i="1"/>
  <c r="BC87" i="1"/>
  <c r="BC88" i="1"/>
  <c r="BC89" i="1"/>
  <c r="BC90" i="1"/>
  <c r="BC91" i="1"/>
  <c r="BC92" i="1"/>
  <c r="BC93" i="1"/>
  <c r="BC94" i="1"/>
  <c r="BD15" i="1"/>
  <c r="BD16" i="1"/>
  <c r="BD17" i="1"/>
  <c r="BD18" i="1"/>
  <c r="BD19" i="1"/>
  <c r="BD20" i="1"/>
  <c r="BD21" i="1"/>
  <c r="BD22" i="1"/>
  <c r="BD23" i="1"/>
  <c r="BD24" i="1"/>
  <c r="BD25" i="1"/>
  <c r="BD26" i="1"/>
  <c r="BD27" i="1"/>
  <c r="BD28" i="1"/>
  <c r="BD29" i="1"/>
  <c r="BD30" i="1"/>
  <c r="BD31" i="1"/>
  <c r="BD32" i="1"/>
  <c r="BD33" i="1"/>
  <c r="BD34" i="1"/>
  <c r="BD35" i="1"/>
  <c r="BD36" i="1"/>
  <c r="BD37" i="1"/>
  <c r="BD38" i="1"/>
  <c r="BD39" i="1"/>
  <c r="BD40" i="1"/>
  <c r="BD41" i="1"/>
  <c r="BD42" i="1"/>
  <c r="BD43" i="1"/>
  <c r="BD44" i="1"/>
  <c r="BD45" i="1"/>
  <c r="BD46" i="1"/>
  <c r="BD47" i="1"/>
  <c r="BD48" i="1"/>
  <c r="BD49" i="1"/>
  <c r="BD50" i="1"/>
  <c r="BD51" i="1"/>
  <c r="BD52" i="1"/>
  <c r="BD53" i="1"/>
  <c r="BD54" i="1"/>
  <c r="BD55" i="1"/>
  <c r="BD56" i="1"/>
  <c r="BD57" i="1"/>
  <c r="BD58" i="1"/>
  <c r="BD59" i="1"/>
  <c r="BD60" i="1"/>
  <c r="BD61" i="1"/>
  <c r="BD62" i="1"/>
  <c r="BD63" i="1"/>
  <c r="BD64" i="1"/>
  <c r="BD65" i="1"/>
  <c r="BD66" i="1"/>
  <c r="BD67" i="1"/>
  <c r="BD68" i="1"/>
  <c r="BD69" i="1"/>
  <c r="BD70" i="1"/>
  <c r="BD71" i="1"/>
  <c r="BD72" i="1"/>
  <c r="BD73" i="1"/>
  <c r="BD74" i="1"/>
  <c r="BD75" i="1"/>
  <c r="BD76" i="1"/>
  <c r="BD77" i="1"/>
  <c r="BD78" i="1"/>
  <c r="BD79" i="1"/>
  <c r="BD80" i="1"/>
  <c r="BD81" i="1"/>
  <c r="BD82" i="1"/>
  <c r="BD83" i="1"/>
  <c r="BD84" i="1"/>
  <c r="BD85" i="1"/>
  <c r="BD86" i="1"/>
  <c r="BD87" i="1"/>
  <c r="BD88" i="1"/>
  <c r="BD89" i="1"/>
  <c r="BD90" i="1"/>
  <c r="BD91" i="1"/>
  <c r="BD92" i="1"/>
  <c r="BD93" i="1"/>
  <c r="BD94" i="1"/>
  <c r="BC95" i="1"/>
  <c r="BD95" i="1" s="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U9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M95" i="1"/>
  <c r="AF45" i="1"/>
  <c r="AF58" i="1"/>
  <c r="AF73" i="1"/>
  <c r="AF94" i="1"/>
  <c r="X38" i="1"/>
  <c r="X40" i="1"/>
  <c r="X85" i="1"/>
  <c r="X89" i="1"/>
  <c r="W15" i="1"/>
  <c r="X15" i="1" s="1"/>
  <c r="W16" i="1"/>
  <c r="X16" i="1" s="1"/>
  <c r="W17" i="1"/>
  <c r="X17" i="1" s="1"/>
  <c r="W18" i="1"/>
  <c r="X18" i="1" s="1"/>
  <c r="W19" i="1"/>
  <c r="X19" i="1" s="1"/>
  <c r="W20" i="1"/>
  <c r="X20" i="1" s="1"/>
  <c r="W21" i="1"/>
  <c r="X21" i="1" s="1"/>
  <c r="W22" i="1"/>
  <c r="X22" i="1" s="1"/>
  <c r="W23" i="1"/>
  <c r="X23" i="1" s="1"/>
  <c r="W24" i="1"/>
  <c r="X24" i="1" s="1"/>
  <c r="W25" i="1"/>
  <c r="X25" i="1" s="1"/>
  <c r="W26" i="1"/>
  <c r="X26" i="1" s="1"/>
  <c r="W27" i="1"/>
  <c r="X27" i="1" s="1"/>
  <c r="AE15" i="1"/>
  <c r="AF15" i="1" s="1"/>
  <c r="AE16" i="1"/>
  <c r="AF16" i="1" s="1"/>
  <c r="AE17" i="1"/>
  <c r="AF17" i="1" s="1"/>
  <c r="AE18" i="1"/>
  <c r="AF18" i="1" s="1"/>
  <c r="AE19" i="1"/>
  <c r="AF19" i="1" s="1"/>
  <c r="AE20" i="1"/>
  <c r="AF20" i="1" s="1"/>
  <c r="AE21" i="1"/>
  <c r="AF21" i="1" s="1"/>
  <c r="AE22" i="1"/>
  <c r="AF22" i="1" s="1"/>
  <c r="AE23" i="1"/>
  <c r="AF23" i="1" s="1"/>
  <c r="AE24" i="1"/>
  <c r="AF24" i="1" s="1"/>
  <c r="AE25" i="1"/>
  <c r="AF25" i="1" s="1"/>
  <c r="AE26" i="1"/>
  <c r="AF26" i="1" s="1"/>
  <c r="AE27" i="1"/>
  <c r="AF27" i="1" s="1"/>
  <c r="AE28" i="1"/>
  <c r="AF28" i="1" s="1"/>
  <c r="AE29" i="1"/>
  <c r="AF29" i="1" s="1"/>
  <c r="AE30" i="1"/>
  <c r="AF30" i="1" s="1"/>
  <c r="AE31" i="1"/>
  <c r="AF31" i="1" s="1"/>
  <c r="AE32" i="1"/>
  <c r="AF32" i="1" s="1"/>
  <c r="AE33" i="1"/>
  <c r="AF33" i="1" s="1"/>
  <c r="AE34" i="1"/>
  <c r="AF34" i="1" s="1"/>
  <c r="AE35" i="1"/>
  <c r="AF35" i="1" s="1"/>
  <c r="AE36" i="1"/>
  <c r="AF36" i="1" s="1"/>
  <c r="AE37" i="1"/>
  <c r="AF37" i="1" s="1"/>
  <c r="AE38" i="1"/>
  <c r="AF38" i="1" s="1"/>
  <c r="AE39" i="1"/>
  <c r="AF39" i="1" s="1"/>
  <c r="AE40" i="1"/>
  <c r="AF40" i="1" s="1"/>
  <c r="AE41" i="1"/>
  <c r="AF41" i="1" s="1"/>
  <c r="AE42" i="1"/>
  <c r="AF42" i="1" s="1"/>
  <c r="AE43" i="1"/>
  <c r="AF43" i="1" s="1"/>
  <c r="AE44" i="1"/>
  <c r="AF44" i="1" s="1"/>
  <c r="AE45" i="1"/>
  <c r="AE46" i="1"/>
  <c r="AF46" i="1" s="1"/>
  <c r="AE47" i="1"/>
  <c r="AF47" i="1" s="1"/>
  <c r="AE48" i="1"/>
  <c r="AF48" i="1" s="1"/>
  <c r="AE49" i="1"/>
  <c r="AF49" i="1" s="1"/>
  <c r="AE50" i="1"/>
  <c r="AF50" i="1" s="1"/>
  <c r="AE51" i="1"/>
  <c r="AF51" i="1" s="1"/>
  <c r="AE52" i="1"/>
  <c r="AF52" i="1" s="1"/>
  <c r="AE53" i="1"/>
  <c r="AF53" i="1" s="1"/>
  <c r="AE54" i="1"/>
  <c r="AF54" i="1" s="1"/>
  <c r="AE55" i="1"/>
  <c r="AF55" i="1" s="1"/>
  <c r="AE56" i="1"/>
  <c r="AF56" i="1" s="1"/>
  <c r="AE57" i="1"/>
  <c r="AF57" i="1" s="1"/>
  <c r="AE58" i="1"/>
  <c r="AE59" i="1"/>
  <c r="AF59" i="1" s="1"/>
  <c r="AE60" i="1"/>
  <c r="AF60" i="1" s="1"/>
  <c r="AE61" i="1"/>
  <c r="AF61" i="1" s="1"/>
  <c r="AE62" i="1"/>
  <c r="AF62" i="1" s="1"/>
  <c r="AE63" i="1"/>
  <c r="AF63" i="1" s="1"/>
  <c r="AE64" i="1"/>
  <c r="AF64" i="1" s="1"/>
  <c r="AE65" i="1"/>
  <c r="AF65" i="1" s="1"/>
  <c r="AE66" i="1"/>
  <c r="AF66" i="1" s="1"/>
  <c r="AE67" i="1"/>
  <c r="AF67" i="1" s="1"/>
  <c r="AE68" i="1"/>
  <c r="AF68" i="1" s="1"/>
  <c r="AE69" i="1"/>
  <c r="AF69" i="1" s="1"/>
  <c r="AE70" i="1"/>
  <c r="AF70" i="1" s="1"/>
  <c r="AE71" i="1"/>
  <c r="AF71" i="1" s="1"/>
  <c r="AE72" i="1"/>
  <c r="AF72" i="1" s="1"/>
  <c r="AE73" i="1"/>
  <c r="AE74" i="1"/>
  <c r="AF74" i="1" s="1"/>
  <c r="AE75" i="1"/>
  <c r="AF75" i="1" s="1"/>
  <c r="AE76" i="1"/>
  <c r="AF76" i="1" s="1"/>
  <c r="AE77" i="1"/>
  <c r="AF77" i="1" s="1"/>
  <c r="AE78" i="1"/>
  <c r="AF78" i="1" s="1"/>
  <c r="AE79" i="1"/>
  <c r="AF79" i="1" s="1"/>
  <c r="AE80" i="1"/>
  <c r="AF80" i="1" s="1"/>
  <c r="AE81" i="1"/>
  <c r="AF81" i="1" s="1"/>
  <c r="AE82" i="1"/>
  <c r="AF82" i="1" s="1"/>
  <c r="AE83" i="1"/>
  <c r="AF83" i="1" s="1"/>
  <c r="AE84" i="1"/>
  <c r="AF84" i="1" s="1"/>
  <c r="AE85" i="1"/>
  <c r="AF85" i="1" s="1"/>
  <c r="AE86" i="1"/>
  <c r="AF86" i="1" s="1"/>
  <c r="AE87" i="1"/>
  <c r="AF87" i="1" s="1"/>
  <c r="AE88" i="1"/>
  <c r="AF88" i="1" s="1"/>
  <c r="AE89" i="1"/>
  <c r="AF89" i="1" s="1"/>
  <c r="AE90" i="1"/>
  <c r="AF90" i="1" s="1"/>
  <c r="AE91" i="1"/>
  <c r="AF91" i="1" s="1"/>
  <c r="AE92" i="1"/>
  <c r="AF92" i="1" s="1"/>
  <c r="AE93" i="1"/>
  <c r="AF93" i="1" s="1"/>
  <c r="AE94" i="1"/>
  <c r="AE95" i="1"/>
  <c r="AF95" i="1" s="1"/>
  <c r="W29" i="1"/>
  <c r="X29" i="1" s="1"/>
  <c r="W30" i="1"/>
  <c r="X30" i="1" s="1"/>
  <c r="W31" i="1"/>
  <c r="X31" i="1" s="1"/>
  <c r="W32" i="1"/>
  <c r="X32" i="1" s="1"/>
  <c r="W33" i="1"/>
  <c r="X33" i="1" s="1"/>
  <c r="W34" i="1"/>
  <c r="X34" i="1" s="1"/>
  <c r="W35" i="1"/>
  <c r="X35" i="1" s="1"/>
  <c r="W36" i="1"/>
  <c r="X36" i="1" s="1"/>
  <c r="W37" i="1"/>
  <c r="W38" i="1"/>
  <c r="W39" i="1"/>
  <c r="W40" i="1"/>
  <c r="W41" i="1"/>
  <c r="X41" i="1" s="1"/>
  <c r="W42" i="1"/>
  <c r="X42" i="1" s="1"/>
  <c r="W43" i="1"/>
  <c r="X43" i="1" s="1"/>
  <c r="W44" i="1"/>
  <c r="X44" i="1" s="1"/>
  <c r="W45" i="1"/>
  <c r="X45" i="1" s="1"/>
  <c r="W46" i="1"/>
  <c r="X46" i="1" s="1"/>
  <c r="W47" i="1"/>
  <c r="X47" i="1" s="1"/>
  <c r="W48" i="1"/>
  <c r="X48" i="1" s="1"/>
  <c r="W49" i="1"/>
  <c r="X49" i="1" s="1"/>
  <c r="W50" i="1"/>
  <c r="X50" i="1" s="1"/>
  <c r="W51" i="1"/>
  <c r="X51" i="1" s="1"/>
  <c r="W52" i="1"/>
  <c r="X52" i="1" s="1"/>
  <c r="W53" i="1"/>
  <c r="X53" i="1" s="1"/>
  <c r="W54" i="1"/>
  <c r="X54" i="1" s="1"/>
  <c r="W55" i="1"/>
  <c r="X55" i="1" s="1"/>
  <c r="W56" i="1"/>
  <c r="X56" i="1" s="1"/>
  <c r="W57" i="1"/>
  <c r="X57" i="1" s="1"/>
  <c r="W58" i="1"/>
  <c r="X58" i="1" s="1"/>
  <c r="W59" i="1"/>
  <c r="X59" i="1" s="1"/>
  <c r="W60" i="1"/>
  <c r="X60" i="1" s="1"/>
  <c r="W61" i="1"/>
  <c r="X61" i="1" s="1"/>
  <c r="W62" i="1"/>
  <c r="X62" i="1" s="1"/>
  <c r="W63" i="1"/>
  <c r="X63" i="1" s="1"/>
  <c r="W64" i="1"/>
  <c r="X64" i="1" s="1"/>
  <c r="W65" i="1"/>
  <c r="X65" i="1" s="1"/>
  <c r="W66" i="1"/>
  <c r="X66" i="1" s="1"/>
  <c r="W67" i="1"/>
  <c r="X67" i="1" s="1"/>
  <c r="W68" i="1"/>
  <c r="X68" i="1" s="1"/>
  <c r="W69" i="1"/>
  <c r="X69" i="1" s="1"/>
  <c r="W70" i="1"/>
  <c r="X70" i="1" s="1"/>
  <c r="W71" i="1"/>
  <c r="X71" i="1" s="1"/>
  <c r="W72" i="1"/>
  <c r="X72" i="1" s="1"/>
  <c r="W73" i="1"/>
  <c r="X73" i="1" s="1"/>
  <c r="W74" i="1"/>
  <c r="X74" i="1" s="1"/>
  <c r="W75" i="1"/>
  <c r="X75" i="1" s="1"/>
  <c r="W76" i="1"/>
  <c r="X76" i="1" s="1"/>
  <c r="W77" i="1"/>
  <c r="X77" i="1" s="1"/>
  <c r="W78" i="1"/>
  <c r="X78" i="1" s="1"/>
  <c r="W79" i="1"/>
  <c r="X79" i="1" s="1"/>
  <c r="W80" i="1"/>
  <c r="X80" i="1" s="1"/>
  <c r="W81" i="1"/>
  <c r="X81" i="1" s="1"/>
  <c r="W82" i="1"/>
  <c r="X82" i="1" s="1"/>
  <c r="W83" i="1"/>
  <c r="X83" i="1" s="1"/>
  <c r="W84" i="1"/>
  <c r="X84" i="1" s="1"/>
  <c r="W85" i="1"/>
  <c r="W86" i="1"/>
  <c r="X86" i="1" s="1"/>
  <c r="W87" i="1"/>
  <c r="X87" i="1" s="1"/>
  <c r="W88" i="1"/>
  <c r="X88" i="1" s="1"/>
  <c r="W89" i="1"/>
  <c r="W90" i="1"/>
  <c r="X90" i="1" s="1"/>
  <c r="W91" i="1"/>
  <c r="X91" i="1" s="1"/>
  <c r="W92" i="1"/>
  <c r="X92" i="1" s="1"/>
  <c r="W93" i="1"/>
  <c r="X93" i="1" s="1"/>
  <c r="W94" i="1"/>
  <c r="W95" i="1"/>
  <c r="X95" i="1" s="1"/>
  <c r="W28" i="1"/>
  <c r="X28" i="1" s="1"/>
  <c r="X37" i="1" l="1"/>
  <c r="X39" i="1"/>
  <c r="X94" i="1"/>
</calcChain>
</file>

<file path=xl/sharedStrings.xml><?xml version="1.0" encoding="utf-8"?>
<sst xmlns="http://schemas.openxmlformats.org/spreadsheetml/2006/main" count="202" uniqueCount="113">
  <si>
    <t>COVID-19 Therapeutics supplementary data release:  Antivirals and neutralising-monoclonal antibodies (AVs and nMABs):  Proportion of digitally identified non-hospitalised patients treated</t>
  </si>
  <si>
    <t>-</t>
  </si>
  <si>
    <t>●</t>
  </si>
  <si>
    <t>Total number of digitally identified potentially eligible patients receiving treatment following a positive COVID-19 test result (numerator, a number)</t>
  </si>
  <si>
    <t>This total number is made up of the number of patients in each of the following three treated patient groups:</t>
  </si>
  <si>
    <t>Non-Hospitalised patients: Number of digitally identified potentially eligible patients who received their treatment via a CMDU (a number)</t>
  </si>
  <si>
    <t>Patients hospitalised with COVID-19: Number of digitally identified potentially eligible patients who received their treatment as a hospital inpatient, where a positive COVID-19 test result was present at the time of admission (a number)</t>
  </si>
  <si>
    <t>Patients with Hospital Onset COVID-19: Number of digitally identified potentially eligible patients receiving treatment as a hospital inpatient, where a positive COVID-19 test result was not present at the time of admission, but where a positive test result occurred during that admission (a number)</t>
  </si>
  <si>
    <t>This data release also contains the following:</t>
  </si>
  <si>
    <r>
      <rPr>
        <b/>
        <sz val="12"/>
        <color theme="1"/>
        <rFont val="Arial"/>
        <family val="2"/>
      </rPr>
      <t>Please note</t>
    </r>
    <r>
      <rPr>
        <sz val="12"/>
        <color theme="1"/>
        <rFont val="Arial"/>
        <family val="2"/>
      </rPr>
      <t xml:space="preserve"> </t>
    </r>
  </si>
  <si>
    <t>Only treatments delivered via a CMDU are counted within this data release. Treatments delivered via inpatient care, or as part of a clinical trial, are not included.</t>
  </si>
  <si>
    <t>Contact details:</t>
  </si>
  <si>
    <t>For further information about this release, please contact us via email at:</t>
  </si>
  <si>
    <t>england.spoc-c19therapeutics@nhs.net</t>
  </si>
  <si>
    <t>Highest-risk patients eligible for new COVID-19 treatments: a guide for patients - GOV.UK (www.gov.uk)</t>
  </si>
  <si>
    <t>The proportion of digitally identified potentially eligible patients who receive a COVID-19 therapeutic treatment is calculated using the formula: proportion treated = (numerator / denominator) x 100</t>
  </si>
  <si>
    <t>Definitions</t>
  </si>
  <si>
    <t>Blueteq</t>
  </si>
  <si>
    <t>Prior approval software which collects patient level treatment data from NHS providers, often for higher cost treatments.</t>
  </si>
  <si>
    <t>COVID Medicines Delivery Unit (CMDU)</t>
  </si>
  <si>
    <t xml:space="preserve">CMDUs are the main services offering COVID-19 therapeutic treatments to non-hospitalised patients in England at the time of publication. CMDUs were established in December 2021, when COVID-19 therapeutic treatments were first introduced as a treatment option in community (non inpatient) settings. </t>
  </si>
  <si>
    <t>COVID-19 Therapeutic Treatment(s)</t>
  </si>
  <si>
    <t>These include antivirals (AVs) and neutralising monoclonal antibody (nMABS) treatments. For the purpose of this data release, only those treatments delivered to non-hospitalised patients are included.</t>
  </si>
  <si>
    <t>Denominator</t>
  </si>
  <si>
    <t xml:space="preserve">For the purpose of this data release, the denominator is the number of unique instances of individuals being digitally identified as potentially eligible for treatment in England, either nationally or regionally, by week or in total for the period. </t>
  </si>
  <si>
    <t>Digitally identified potentially eligible patient(s)</t>
  </si>
  <si>
    <t>An individual who has been identified as being amongst those at highest risk of severe outcomes from COVID-19, using the digital cohorting process, who has then also reported a COVID-19 positive test result.
Patients are described as 'potentially eligible' as the cohorting process is designed to maximise the chance of a highest risk individual being identified, and therefore may identify individuals who, when clinically assessed, are not clinically eligible according to the relevant clinical commissioning policy, which can be accessed here:</t>
  </si>
  <si>
    <t>CAS - Coronavirus (COVID-19) Alerts (mhra.gov.uk)</t>
  </si>
  <si>
    <r>
      <t>Highest Risk</t>
    </r>
    <r>
      <rPr>
        <sz val="12"/>
        <color theme="1"/>
        <rFont val="Arial"/>
        <family val="2"/>
      </rPr>
      <t xml:space="preserve"> </t>
    </r>
    <r>
      <rPr>
        <b/>
        <sz val="12"/>
        <color theme="1"/>
        <rFont val="Arial"/>
        <family val="2"/>
      </rPr>
      <t>[Individual]</t>
    </r>
  </si>
  <si>
    <t>An individual is considered to be at the highest risk of severe outcomes from COVID-19 if they have one or more of the qualifying conditions or treatments defined by the Chief Medical Officer (CMO) following advice from an Independent Advisory Group (IAG). A summary of the guidance can be found here:</t>
  </si>
  <si>
    <t>Non-digitally identified patient(s) / patient(s) identified via non-digital methods</t>
  </si>
  <si>
    <t xml:space="preserve">COVID-19 therapeutic treatments are made available wherever possible to clinically eligible patients. Whilst the majority of patients are identified digitally, others may also be identified via non-digital methods, and referred by their GP or hospital specialist, or via NHS 111. A patient may not be digitally identified for a variety of reasons, including being newly diagnosed. </t>
  </si>
  <si>
    <t>Non-hospitalised patient(s)</t>
  </si>
  <si>
    <t>The patient received their treatment in the community, in a non-hospital setting. These are typically COVID Medicines Delivery Units (CMDUs).</t>
  </si>
  <si>
    <t>Numerator</t>
  </si>
  <si>
    <t xml:space="preserve">For the purpose of this data release, the numerator is the total number of digitally identified potentially eligible patients receiving treatment following a positive COVID-19 test result either nationally or regionally, by week or in total for the period. </t>
  </si>
  <si>
    <t>Patient(s) hospitalised with COVID-19</t>
  </si>
  <si>
    <r>
      <t xml:space="preserve">The patient received their treatment as a hospital inpatient, and a positive COVID-19 test result was present at the time of admission.
</t>
    </r>
    <r>
      <rPr>
        <b/>
        <sz val="12"/>
        <color theme="1"/>
        <rFont val="Arial"/>
        <family val="2"/>
      </rPr>
      <t>Please note</t>
    </r>
    <r>
      <rPr>
        <sz val="12"/>
        <color theme="1"/>
        <rFont val="Arial"/>
        <family val="2"/>
      </rPr>
      <t xml:space="preserve"> this does not infer whether COVID-19 was the reason for the admission, just that a COVID-19 infection was present at that time.</t>
    </r>
  </si>
  <si>
    <t>Patient(s) with hospital onset COVID-19</t>
  </si>
  <si>
    <r>
      <t xml:space="preserve">The patient received their treatment as a hospital inpatient, where the positive COVID-19 test result occurred during the inpatient stay but was not present at the time of admission. 
</t>
    </r>
    <r>
      <rPr>
        <b/>
        <sz val="12"/>
        <color theme="1"/>
        <rFont val="Arial"/>
        <family val="2"/>
      </rPr>
      <t>Please note</t>
    </r>
    <r>
      <rPr>
        <sz val="12"/>
        <color theme="1"/>
        <rFont val="Arial"/>
        <family val="2"/>
      </rPr>
      <t xml:space="preserve"> this includes all instances where the patient tested positive during an inpatient stay, and will include those who acquired the infection in the community but were not yet showing a positive test result when admitted, as well as those with hospital acquired infections. This data must not be used to infer hospital acquired infections.</t>
    </r>
  </si>
  <si>
    <t>Proportion of digitally identified patients treated</t>
  </si>
  <si>
    <t>What proportion (percentage) of the total number of digitally identified patients went on to receive a COVID-19 therapeutic treatment within 28 days. This is calculated by dividing the numerator (number of digitally identified patients treated) by the denominator (total number of digitally identified patients).</t>
  </si>
  <si>
    <t>Treated patient(s)</t>
  </si>
  <si>
    <r>
      <t xml:space="preserve">For the purpose of this data release, treated patients are those who were digitally identified as potentially eligible and went on to receive a COVID-19 therapeutic treatment within 28 days of their positive COVID-19 test result. 
</t>
    </r>
    <r>
      <rPr>
        <b/>
        <sz val="12"/>
        <color theme="1"/>
        <rFont val="Arial"/>
        <family val="2"/>
      </rPr>
      <t xml:space="preserve">Please note </t>
    </r>
    <r>
      <rPr>
        <sz val="12"/>
        <color theme="1"/>
        <rFont val="Arial"/>
        <family val="2"/>
      </rPr>
      <t>most patients will have received their treatment within 5-7 days of their symptom onset, in line with the treatment window defined in the relevant clinical commissioning policy, which can be accessed here:</t>
    </r>
  </si>
  <si>
    <t>Treated patient group</t>
  </si>
  <si>
    <t>Referring to one or more of; non-hospitalised patients, patients hospitalised with COVID-19, or patients with hospital onset COVID-19.</t>
  </si>
  <si>
    <t>Data Quality Notes</t>
  </si>
  <si>
    <t>Blueteq:</t>
  </si>
  <si>
    <t>B1</t>
  </si>
  <si>
    <t>Data was extracted from the Blueteq prior approvals system, to which treating clinicians submit details relating to each person provided with a COVID-19 therapeutic treatment.</t>
  </si>
  <si>
    <t>B2</t>
  </si>
  <si>
    <t xml:space="preserve">Blueteq forms submitted for COVID-19 therapeutics indicate the intent to treat the patient with either an antiviral or neutralising-monoclonal antibody treatment. </t>
  </si>
  <si>
    <t>B3</t>
  </si>
  <si>
    <t>Only Blueteq forms originating from a CMDU are counted within this data release. Treatments delivered via inpatient care, or as part of a clinical trial, are not included.</t>
  </si>
  <si>
    <t>B4</t>
  </si>
  <si>
    <t>Treating organisations may amend or delete Blueteq forms which were submitted in the past, or submit additional Blueteq forms retrospectively. This may result in small changes to reported treatment figures, and therefore the proportion of digitally identified potentially eligible patients who received a treatment, week on week retrospectively. Typically, these retrospective adjustments seldom exceed a 1% variance from previously reported figures.  However, there have been some delays identified in the submission of treatment data for some areas. The data included in this release was the most up to date available at the point of completion.</t>
  </si>
  <si>
    <t>Digital Cohorting:</t>
  </si>
  <si>
    <t>DC1</t>
  </si>
  <si>
    <r>
      <t xml:space="preserve">The digital cohorting process utilises COVID-19 test results from two sources:
- Swab testing processed in UK Health Security Agency (UKHSA) labs and NHS hospitals for those with a clinical need, and eligible health and care workers (previously described as Pillar 1 testing)
- Swab testing undertaken at home by patients identified as being at highest risk of COVID-19 (previously described as Pillar 2 testing) collated by the UK Health Security Agency (UKHSA)
This is to maximise the chance of a potentially eligible individual who tests positive for COVID-19 being offered an assessment, and treatment where clinically indicated. However, this also results in hospital inpatients who are part of the highest risk cohort and who test positive for COVID-19 being surfaced to CMDUs. In that situation, where a COVID-19 therapeutic treatment is indicated, it will be provided by the hospital delivering the patient's inpatient care, rather than by the CMDU. This may effectively </t>
    </r>
    <r>
      <rPr>
        <b/>
        <sz val="12"/>
        <color theme="1"/>
        <rFont val="Arial"/>
        <family val="2"/>
      </rPr>
      <t>reduce</t>
    </r>
    <r>
      <rPr>
        <sz val="12"/>
        <color theme="1"/>
        <rFont val="Arial"/>
        <family val="2"/>
      </rPr>
      <t xml:space="preserve"> the proportion of digitally identified patients treated, as the patient is included in the 'digitally identified potentially eligible' group (denominator) but is not counted in the 'treated' group (numerator) as the treatment was not provided by the CMDU.</t>
    </r>
  </si>
  <si>
    <t>DC2</t>
  </si>
  <si>
    <t>Some patients cannot be mapped geographically to a region. Therefore the regional figures (both by week and in total) cannot be added together to achieve the figures in the national columns.</t>
  </si>
  <si>
    <t>Title:</t>
  </si>
  <si>
    <t>COVID-19 Therapeutics supplementary data release:  Antivirals and neutralising-monoclonal antibodies (AVs and nMABs):  Proportion of digitally identified non-hospitalised patients treated - WEEKLY - NATIONAL AND REGIONAL</t>
  </si>
  <si>
    <t>Summary:</t>
  </si>
  <si>
    <t>The proportion of digitally identified potentially eligible patients, identified for assessment in community settings in England, receiving treatment following a positive COVID-19 test result in the 7 day period up to 11.59pm on the stated date. The total number of patients who received a treatment each week is also shown by treated patient group (non-hospitalised, hospitalised with COVID-19, and hospital onset COVID-19).
The data are reported with the most recent week first. Records are distributed based on the assessment date of the patient.</t>
  </si>
  <si>
    <t>Period:</t>
  </si>
  <si>
    <r>
      <t>Source</t>
    </r>
    <r>
      <rPr>
        <b/>
        <vertAlign val="superscript"/>
        <sz val="12"/>
        <rFont val="Arial"/>
        <family val="2"/>
      </rPr>
      <t>1, 2, 3</t>
    </r>
    <r>
      <rPr>
        <b/>
        <sz val="12"/>
        <rFont val="Arial"/>
        <family val="2"/>
      </rPr>
      <t>:</t>
    </r>
  </si>
  <si>
    <t>Blueteq forms submitted by COVID Medicine Delivery Units (CMDUs) and digital cohorting data</t>
  </si>
  <si>
    <t>Basis:</t>
  </si>
  <si>
    <t>England</t>
  </si>
  <si>
    <t>Published:</t>
  </si>
  <si>
    <t>Status:</t>
  </si>
  <si>
    <t>Definitions:</t>
  </si>
  <si>
    <t>The data in this release includes all patients digitally identified as potentially eligible for COVID-19 therapeutic treatment and surfaced to community settings, and all AV and nMAB treatments administered to patients within that group in England.  This does not include AV or nMAB treatments administered to that group as part of inpatient care or clinical trials. Treatments administered in community settings to patients identified via non-digital methods are also excluded.</t>
  </si>
  <si>
    <t xml:space="preserve"> </t>
  </si>
  <si>
    <t>National</t>
  </si>
  <si>
    <t>East of England</t>
  </si>
  <si>
    <t>London</t>
  </si>
  <si>
    <t>Midlands</t>
  </si>
  <si>
    <t>North East &amp; Yorkshire</t>
  </si>
  <si>
    <t>North West</t>
  </si>
  <si>
    <t>South East</t>
  </si>
  <si>
    <t>South West</t>
  </si>
  <si>
    <t>Week
ending</t>
  </si>
  <si>
    <t>Number of unique instances of individuals being digitally identified as potentially eligible for treatment (denominator)</t>
  </si>
  <si>
    <t>Number of digitally identified potentially eligible patients receiving treatment following a positive COVID-19 test result, by treated patient group and in total</t>
  </si>
  <si>
    <t>Proportion of digitally identified patients treated (%)</t>
  </si>
  <si>
    <t>Non-hospitalised Patients</t>
  </si>
  <si>
    <t>Patients hospitalised with COVID-19</t>
  </si>
  <si>
    <t>Patients with hospital onset COVID-19</t>
  </si>
  <si>
    <t>Total (numerator)</t>
  </si>
  <si>
    <t>Grand Total</t>
  </si>
  <si>
    <t>Data quality notes:</t>
  </si>
  <si>
    <r>
      <t xml:space="preserve">The digital cohorting process utilises COVID-19 test results from two sources:
- Swab testing processed in UK Health Security Agency (UKHSA) labs and NHS hospitals for those with a clinical need, and eligible health and care workers (previously described as Pillar 1 testing)
- Swab testing undertaken at home by patients identified as being at highest risk of COVID-19 (previously described as Pillar 2 testing) collated by the UK Health Security Agency (UKHSA)
This is to maximise the chance of a potentially eligible individual who tests positive for COVID-19 being offered an assessment, and treatment where clinically indicated. However, this also results in hospital inpatients who are part of the highest risk cohort and who test positive for COVID-19 being surfaced to CMDUs. In that situation, where a COVID-19 therapeutic treatment is indicated, it will be provided by the hospital delivering the patient's inpatient care, rather than by the CMDU. This may effectively </t>
    </r>
    <r>
      <rPr>
        <b/>
        <sz val="10"/>
        <color theme="1"/>
        <rFont val="Arial"/>
        <family val="2"/>
      </rPr>
      <t>reduce</t>
    </r>
    <r>
      <rPr>
        <sz val="10"/>
        <color theme="1"/>
        <rFont val="Arial"/>
        <family val="2"/>
      </rPr>
      <t xml:space="preserve"> the proportion of digitally identified patients treated, as the patient is included in the 'digitally identified potentially eligible' group (denominator) but is not counted in the 'treated' group (numerator) as the treatment was not provided by the CMDU.</t>
    </r>
  </si>
  <si>
    <t>These treatments were primarily delivered via COVID Medicines Delivery Units (CMDUs).</t>
  </si>
  <si>
    <t>Digital identification</t>
  </si>
  <si>
    <t>They were found not to be part of the highest risk group when clinically assessed. Digital identification was set up to be deliberately wide to reduce the chances of missing people who might have been eligible. It was then for clinicians to decide whether or not treatment was appropriate.</t>
  </si>
  <si>
    <t>Monitoring the delivery of COVID-19 treatments</t>
  </si>
  <si>
    <t>Data in this release</t>
  </si>
  <si>
    <t>Collecting these data enabled NHS England to capture the proportion of digitally identified potentially eligible patients who went on to receive a COVID-19 therapeutic treatment. NHS England is committed to transparency around the data it collects and how it is used. This ad hoc data release contains the following:</t>
  </si>
  <si>
    <t>These data consider only those patients who are able to be digitally identified, and do not include patients identified via non-digital methods and referred for an assessment (e.g. by a GP, hospital specialist, NHS 111). For this group NHS England only holds information on the number who received treatment, not the total number of unique instances of individuals being identified as potentially eligible. Without this, the proportion treated cannot be calculated.</t>
  </si>
  <si>
    <t>Regional figures should not be directly compared with one another. This is because numerator(s) and denominator(s) provided by region in this release are not adjusted (weighted) to account for regional variations in population mix.</t>
  </si>
  <si>
    <t>The number of unique instances of individuals being digitally identified as potentially eligible for treatment may include individual patients who have tested positive for COVID-19 on more than one occasion, and therefore received more than one assessment.</t>
  </si>
  <si>
    <t>Number of unique instances of individuals being digitally identified as potentially eligible for treatment (denominator, a number)</t>
  </si>
  <si>
    <t xml:space="preserve">COVID-19 therapeutic treatments (antivirals and neutralising-monoclonal antibodies) were introduced as a treatment option in community settings in December 2021, for non-hospitalised patients considered to be at </t>
  </si>
  <si>
    <t xml:space="preserve">highest risk of severe outcomes of COVID-19. </t>
  </si>
  <si>
    <t>They were recovering from their symptoms, or had no symptoms, at the time of their assessment, and no longer required treatment.</t>
  </si>
  <si>
    <t>In order to monitor and report on the delivery of COVID-19 therapeutic treatments to non-hospitalised patients, NHS England collected some information on the numbers of patients who are digitally identified as potentially eligible, and those who went on to receive a treatment.
Not every patient who was identified as potentially eligible received a COVID-19 therapeutic treatment. The most common reasons potentially eligible patients did not proceed to treatment were:</t>
  </si>
  <si>
    <r>
      <t>Under national programme arrangements (between 16 December 2021 and 26 June 2023), NHS England has aimed to digitally identify as many potentially eligible individuals as possible in line with the guidance</t>
    </r>
    <r>
      <rPr>
        <vertAlign val="superscript"/>
        <sz val="12"/>
        <color rgb="FF000000"/>
        <rFont val="Arial"/>
        <family val="2"/>
      </rPr>
      <t>1</t>
    </r>
    <r>
      <rPr>
        <sz val="12"/>
        <color rgb="FF000000"/>
        <rFont val="Arial"/>
        <family val="2"/>
      </rPr>
      <t>, in order to maximise the chance for individuals at highest risk who test positive for COVID-19 being offered an assessment, and treatment where clinically indicated.
This identification was carried out using a process called digital cohorting, which uses the clinical codes within individuals' electronic patient records, along with COVID-19 testing data, to identify potentially eligible patients.</t>
    </r>
  </si>
  <si>
    <t>Proportion of digitally identified potentially eligible patients treated per week (expressed as a percentage, %)</t>
  </si>
  <si>
    <t xml:space="preserve">These data are provided both nationally and by region, from week ending 19 December 2021 to week ending 2 July 2023 inclusive, with the most recent week first. Records are distributed over time based on the assessment date of the patient. </t>
  </si>
  <si>
    <t>Week ending 19/12/2021 to week ending 02/07/2023</t>
  </si>
  <si>
    <t>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</si>
</sst>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F800]dddd\,\ mmmm\ dd\,\ yyyy"/>
    <numFmt numFmtId="165" formatCode="_-* #,##0_-;\-* #,##0_-;_-* &quot;-&quot;??_-;_-@_-"/>
    <numFmt numFmtId="166" formatCode="dd/mm/yyyy;@"/>
  </numFmts>
  <fonts count="24" x14ac:knownFonts="1">
    <font>
      <sz val="11"/>
      <color theme="1"/>
      <name val="Calibri"/>
      <family val="2"/>
      <scheme val="minor"/>
    </font>
    <font>
      <sz val="10"/>
      <name val="Verdana"/>
      <family val="2"/>
    </font>
    <font>
      <b/>
      <sz val="12"/>
      <color rgb="FF095BA6"/>
      <name val="Verdana"/>
      <family val="2"/>
    </font>
    <font>
      <b/>
      <sz val="9"/>
      <color theme="1"/>
      <name val="Verdana"/>
      <family val="2"/>
    </font>
    <font>
      <sz val="9"/>
      <name val="Verdana"/>
      <family val="2"/>
    </font>
    <font>
      <u/>
      <sz val="11"/>
      <color theme="10"/>
      <name val="Calibri"/>
      <family val="2"/>
      <scheme val="minor"/>
    </font>
    <font>
      <b/>
      <sz val="10"/>
      <color theme="1"/>
      <name val="Calibri"/>
      <family val="2"/>
      <scheme val="minor"/>
    </font>
    <font>
      <sz val="10"/>
      <color theme="1"/>
      <name val="Calibri"/>
      <family val="2"/>
      <scheme val="minor"/>
    </font>
    <font>
      <sz val="12"/>
      <color theme="1"/>
      <name val="Arial"/>
      <family val="2"/>
    </font>
    <font>
      <b/>
      <sz val="12"/>
      <color theme="1"/>
      <name val="Arial"/>
      <family val="2"/>
    </font>
    <font>
      <u/>
      <sz val="12"/>
      <color theme="10"/>
      <name val="Arial"/>
      <family val="2"/>
    </font>
    <font>
      <b/>
      <sz val="12"/>
      <name val="Arial"/>
      <family val="2"/>
    </font>
    <font>
      <b/>
      <vertAlign val="superscript"/>
      <sz val="12"/>
      <name val="Arial"/>
      <family val="2"/>
    </font>
    <font>
      <sz val="12"/>
      <name val="Arial"/>
      <family val="2"/>
    </font>
    <font>
      <sz val="8"/>
      <color theme="1"/>
      <name val="Calibri"/>
      <family val="2"/>
    </font>
    <font>
      <b/>
      <sz val="14"/>
      <color rgb="FF095BA6"/>
      <name val="Verdana"/>
      <family val="2"/>
    </font>
    <font>
      <sz val="11"/>
      <color theme="1"/>
      <name val="Calibri"/>
      <family val="2"/>
      <scheme val="minor"/>
    </font>
    <font>
      <sz val="12"/>
      <color rgb="FFFF0000"/>
      <name val="Arial"/>
      <family val="2"/>
    </font>
    <font>
      <sz val="10"/>
      <color theme="1"/>
      <name val="Arial"/>
      <family val="2"/>
    </font>
    <font>
      <b/>
      <sz val="10"/>
      <color theme="1"/>
      <name val="Arial"/>
      <family val="2"/>
    </font>
    <font>
      <vertAlign val="superscript"/>
      <sz val="12"/>
      <color rgb="FF000000"/>
      <name val="Arial"/>
      <family val="2"/>
    </font>
    <font>
      <sz val="12"/>
      <color rgb="FF000000"/>
      <name val="Arial"/>
      <family val="2"/>
    </font>
    <font>
      <b/>
      <sz val="11"/>
      <color theme="1"/>
      <name val="Calibri"/>
      <family val="2"/>
      <scheme val="minor"/>
    </font>
    <font>
      <sz val="12"/>
      <color theme="1"/>
      <name val="Calibri"/>
      <family val="2"/>
      <scheme val="minor"/>
    </font>
  </fonts>
  <fills count="4">
    <fill>
      <patternFill patternType="none"/>
    </fill>
    <fill>
      <patternFill patternType="gray125"/>
    </fill>
    <fill>
      <patternFill patternType="solid">
        <fgColor theme="4" tint="0.79998168889431442"/>
        <bgColor theme="4" tint="0.79998168889431442"/>
      </patternFill>
    </fill>
    <fill>
      <patternFill patternType="solid">
        <fgColor theme="0"/>
        <bgColor theme="4" tint="0.79998168889431442"/>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xf numFmtId="0" fontId="5" fillId="0" borderId="0" applyNumberFormat="0" applyFill="0" applyBorder="0" applyAlignment="0" applyProtection="0"/>
    <xf numFmtId="43" fontId="16" fillId="0" borderId="0" applyFont="0" applyFill="0" applyBorder="0" applyAlignment="0" applyProtection="0"/>
    <xf numFmtId="9" fontId="16" fillId="0" borderId="0" applyFont="0" applyFill="0" applyBorder="0" applyAlignment="0" applyProtection="0"/>
  </cellStyleXfs>
  <cellXfs count="133">
    <xf numFmtId="0" fontId="0" fillId="0" borderId="0" xfId="0"/>
    <xf numFmtId="0" fontId="2" fillId="0" borderId="0" xfId="0" applyFont="1" applyAlignment="1">
      <alignment vertical="top" wrapText="1"/>
    </xf>
    <xf numFmtId="0" fontId="0" fillId="0" borderId="0" xfId="0" applyAlignment="1">
      <alignment vertical="top"/>
    </xf>
    <xf numFmtId="0" fontId="1" fillId="0" borderId="0" xfId="0" applyFont="1" applyAlignment="1">
      <alignment vertical="top"/>
    </xf>
    <xf numFmtId="0" fontId="1" fillId="0" borderId="0" xfId="0" applyFont="1" applyAlignment="1">
      <alignment vertical="top" wrapText="1"/>
    </xf>
    <xf numFmtId="0" fontId="0" fillId="0" borderId="0" xfId="0" applyAlignment="1">
      <alignment wrapText="1"/>
    </xf>
    <xf numFmtId="0" fontId="4" fillId="0" borderId="0" xfId="0" applyFont="1" applyAlignment="1">
      <alignment vertical="top" wrapText="1"/>
    </xf>
    <xf numFmtId="0" fontId="0" fillId="0" borderId="0" xfId="0" applyAlignment="1">
      <alignment vertical="center"/>
    </xf>
    <xf numFmtId="0" fontId="0" fillId="0" borderId="0" xfId="0" applyAlignment="1">
      <alignment horizontal="center" vertical="top"/>
    </xf>
    <xf numFmtId="0" fontId="2" fillId="0" borderId="0" xfId="0" applyFont="1" applyAlignment="1">
      <alignment vertical="top"/>
    </xf>
    <xf numFmtId="0" fontId="0" fillId="0" borderId="0" xfId="0" applyAlignment="1">
      <alignment vertical="center" wrapText="1"/>
    </xf>
    <xf numFmtId="0" fontId="8" fillId="0" borderId="0" xfId="0" applyFont="1" applyAlignment="1">
      <alignment horizontal="left" vertical="center"/>
    </xf>
    <xf numFmtId="0" fontId="8" fillId="0" borderId="0" xfId="0" applyFont="1"/>
    <xf numFmtId="0" fontId="8" fillId="0" borderId="0" xfId="0" applyFont="1" applyAlignment="1">
      <alignment horizontal="left" vertical="top" wrapText="1"/>
    </xf>
    <xf numFmtId="0" fontId="8" fillId="0" borderId="0" xfId="0" applyFont="1" applyAlignment="1">
      <alignment vertical="center"/>
    </xf>
    <xf numFmtId="0" fontId="11" fillId="0" borderId="0" xfId="0" applyFont="1" applyAlignment="1">
      <alignment horizontal="left" vertical="top"/>
    </xf>
    <xf numFmtId="0" fontId="11" fillId="0" borderId="0" xfId="0" applyFont="1" applyAlignment="1">
      <alignment horizontal="left" vertical="center"/>
    </xf>
    <xf numFmtId="0" fontId="11" fillId="0" borderId="0" xfId="0" applyFont="1" applyAlignment="1">
      <alignment horizontal="left" vertical="center" wrapText="1"/>
    </xf>
    <xf numFmtId="0" fontId="8" fillId="0" borderId="0" xfId="0" applyFont="1" applyAlignment="1">
      <alignment horizontal="left" vertical="center" wrapText="1"/>
    </xf>
    <xf numFmtId="0" fontId="14" fillId="0" borderId="0" xfId="0" applyFont="1" applyAlignment="1">
      <alignment horizontal="center" vertical="center" wrapText="1"/>
    </xf>
    <xf numFmtId="0" fontId="8" fillId="0" borderId="0" xfId="0" applyFont="1" applyAlignment="1">
      <alignment wrapText="1"/>
    </xf>
    <xf numFmtId="0" fontId="9" fillId="0" borderId="0" xfId="0" applyFont="1" applyAlignment="1">
      <alignment vertical="top" wrapText="1"/>
    </xf>
    <xf numFmtId="0" fontId="8" fillId="0" borderId="5" xfId="0" applyFont="1" applyBorder="1" applyAlignment="1">
      <alignment wrapText="1"/>
    </xf>
    <xf numFmtId="0" fontId="9" fillId="0" borderId="1" xfId="0" applyFont="1" applyBorder="1" applyAlignment="1">
      <alignment vertical="top" wrapText="1"/>
    </xf>
    <xf numFmtId="0" fontId="10" fillId="0" borderId="6" xfId="1" applyFont="1" applyBorder="1" applyAlignment="1">
      <alignment vertical="center"/>
    </xf>
    <xf numFmtId="0" fontId="10" fillId="0" borderId="0" xfId="1" applyFont="1" applyBorder="1" applyAlignment="1">
      <alignment vertical="center"/>
    </xf>
    <xf numFmtId="0" fontId="10" fillId="0" borderId="0" xfId="1" applyFont="1" applyAlignment="1">
      <alignment horizontal="left" wrapText="1"/>
    </xf>
    <xf numFmtId="0" fontId="15" fillId="0" borderId="0" xfId="0" applyFont="1" applyAlignment="1">
      <alignment horizontal="left" vertical="top" wrapText="1"/>
    </xf>
    <xf numFmtId="165" fontId="0" fillId="0" borderId="7" xfId="2" applyNumberFormat="1" applyFont="1" applyBorder="1"/>
    <xf numFmtId="0" fontId="0" fillId="0" borderId="0" xfId="0" applyAlignment="1">
      <alignment horizontal="left" vertical="center"/>
    </xf>
    <xf numFmtId="0" fontId="17" fillId="0" borderId="0" xfId="0" applyFont="1"/>
    <xf numFmtId="0" fontId="9" fillId="0" borderId="1" xfId="0" applyFont="1" applyBorder="1" applyAlignment="1">
      <alignment horizontal="left" vertical="center"/>
    </xf>
    <xf numFmtId="0" fontId="9" fillId="0" borderId="1" xfId="0" applyFont="1" applyBorder="1" applyAlignment="1">
      <alignment horizontal="left" vertical="top"/>
    </xf>
    <xf numFmtId="0" fontId="8" fillId="0" borderId="4" xfId="0" applyFont="1" applyBorder="1" applyAlignment="1">
      <alignment vertical="top" wrapText="1"/>
    </xf>
    <xf numFmtId="0" fontId="0" fillId="0" borderId="0" xfId="0" applyAlignment="1">
      <alignment horizontal="center" vertical="center"/>
    </xf>
    <xf numFmtId="0" fontId="19" fillId="0" borderId="1" xfId="0" applyFont="1" applyBorder="1" applyAlignment="1">
      <alignment horizontal="left" vertical="center"/>
    </xf>
    <xf numFmtId="0" fontId="19" fillId="0" borderId="1" xfId="0" applyFont="1" applyBorder="1" applyAlignment="1">
      <alignment horizontal="left" vertical="top"/>
    </xf>
    <xf numFmtId="0" fontId="7" fillId="0" borderId="0" xfId="0" applyFont="1"/>
    <xf numFmtId="0" fontId="18" fillId="0" borderId="0" xfId="0" applyFont="1"/>
    <xf numFmtId="0" fontId="18" fillId="0" borderId="0" xfId="0" applyFont="1" applyAlignment="1">
      <alignment vertical="center"/>
    </xf>
    <xf numFmtId="0" fontId="14" fillId="0" borderId="0" xfId="0" applyFont="1" applyAlignment="1">
      <alignment horizontal="center" vertical="top" wrapText="1"/>
    </xf>
    <xf numFmtId="0" fontId="8" fillId="0" borderId="0" xfId="0" applyFont="1" applyAlignment="1">
      <alignment vertical="center" wrapText="1"/>
    </xf>
    <xf numFmtId="0" fontId="22" fillId="2" borderId="1" xfId="0" applyFont="1" applyFill="1" applyBorder="1" applyAlignment="1">
      <alignment horizontal="left" vertical="top" wrapText="1"/>
    </xf>
    <xf numFmtId="165" fontId="22" fillId="2" borderId="1" xfId="2" applyNumberFormat="1" applyFont="1" applyFill="1" applyBorder="1" applyAlignment="1">
      <alignment horizontal="right" vertical="center" wrapText="1"/>
    </xf>
    <xf numFmtId="0" fontId="8" fillId="0" borderId="6" xfId="0" applyFont="1" applyBorder="1" applyAlignment="1">
      <alignment vertical="top" wrapText="1"/>
    </xf>
    <xf numFmtId="0" fontId="8" fillId="0" borderId="8" xfId="0" applyFont="1" applyBorder="1" applyAlignment="1">
      <alignment wrapText="1"/>
    </xf>
    <xf numFmtId="0" fontId="10" fillId="0" borderId="9" xfId="1" applyFont="1" applyBorder="1" applyAlignment="1">
      <alignment vertical="center"/>
    </xf>
    <xf numFmtId="0" fontId="21" fillId="0" borderId="0" xfId="0" applyFont="1" applyAlignment="1">
      <alignment horizontal="left" vertical="top"/>
    </xf>
    <xf numFmtId="0" fontId="23" fillId="0" borderId="0" xfId="0" applyFont="1" applyAlignment="1">
      <alignment vertical="top"/>
    </xf>
    <xf numFmtId="0" fontId="3" fillId="0" borderId="0" xfId="0" applyFont="1" applyAlignment="1">
      <alignment wrapText="1"/>
    </xf>
    <xf numFmtId="0" fontId="8" fillId="0" borderId="9" xfId="0" applyFont="1" applyBorder="1" applyAlignment="1">
      <alignment vertical="top" wrapText="1"/>
    </xf>
    <xf numFmtId="0" fontId="8" fillId="0" borderId="1" xfId="0" applyFont="1" applyBorder="1" applyAlignment="1">
      <alignment vertical="top" wrapText="1"/>
    </xf>
    <xf numFmtId="0" fontId="8" fillId="0" borderId="4" xfId="0" applyFont="1" applyBorder="1" applyAlignment="1">
      <alignment vertical="center" wrapText="1"/>
    </xf>
    <xf numFmtId="0" fontId="8" fillId="0" borderId="1" xfId="0" applyFont="1" applyBorder="1" applyAlignment="1">
      <alignment vertical="center" wrapText="1"/>
    </xf>
    <xf numFmtId="0" fontId="8" fillId="0" borderId="0" xfId="0" applyFont="1" applyAlignment="1">
      <alignment vertical="top" wrapText="1"/>
    </xf>
    <xf numFmtId="0" fontId="6" fillId="2" borderId="1" xfId="0" applyFont="1" applyFill="1" applyBorder="1" applyAlignment="1">
      <alignment horizontal="center" vertical="center" wrapText="1"/>
    </xf>
    <xf numFmtId="0" fontId="6" fillId="0" borderId="0" xfId="0" applyFont="1" applyAlignment="1">
      <alignment horizontal="center" vertical="top" wrapText="1"/>
    </xf>
    <xf numFmtId="14" fontId="7" fillId="0" borderId="0" xfId="0" applyNumberFormat="1" applyFont="1" applyAlignment="1">
      <alignment horizontal="left" vertical="top" wrapText="1"/>
    </xf>
    <xf numFmtId="0" fontId="22" fillId="0" borderId="0" xfId="0" applyFont="1" applyAlignment="1">
      <alignment horizontal="left" vertical="top" wrapText="1"/>
    </xf>
    <xf numFmtId="0" fontId="22" fillId="2" borderId="1" xfId="0" applyFont="1" applyFill="1" applyBorder="1" applyAlignment="1">
      <alignment horizontal="center" vertical="center" wrapText="1"/>
    </xf>
    <xf numFmtId="0" fontId="0" fillId="0" borderId="0" xfId="0" applyAlignment="1">
      <alignment horizontal="center"/>
    </xf>
    <xf numFmtId="0" fontId="22" fillId="2" borderId="1" xfId="0" applyFont="1" applyFill="1" applyBorder="1" applyAlignment="1">
      <alignment horizontal="center" vertical="top" wrapText="1"/>
    </xf>
    <xf numFmtId="165" fontId="0" fillId="0" borderId="0" xfId="0" applyNumberFormat="1"/>
    <xf numFmtId="165" fontId="0" fillId="0" borderId="0" xfId="2" applyNumberFormat="1" applyFont="1" applyBorder="1"/>
    <xf numFmtId="165" fontId="0" fillId="0" borderId="0" xfId="2" applyNumberFormat="1" applyFont="1" applyFill="1" applyBorder="1"/>
    <xf numFmtId="10" fontId="0" fillId="0" borderId="0" xfId="0" applyNumberFormat="1"/>
    <xf numFmtId="0" fontId="6" fillId="0" borderId="0" xfId="0" applyFont="1" applyAlignment="1">
      <alignment horizontal="center" vertical="center" wrapText="1"/>
    </xf>
    <xf numFmtId="0" fontId="9" fillId="0" borderId="0" xfId="0" applyFont="1" applyAlignment="1">
      <alignment horizontal="left" vertical="top" wrapText="1"/>
    </xf>
    <xf numFmtId="0" fontId="10" fillId="0" borderId="6" xfId="1" applyFont="1" applyBorder="1" applyAlignment="1">
      <alignment wrapText="1"/>
    </xf>
    <xf numFmtId="9" fontId="22" fillId="2" borderId="1" xfId="3" applyFont="1" applyFill="1" applyBorder="1" applyAlignment="1">
      <alignment horizontal="right" vertical="center" wrapText="1"/>
    </xf>
    <xf numFmtId="166" fontId="7" fillId="0" borderId="1" xfId="0" applyNumberFormat="1" applyFont="1" applyBorder="1" applyAlignment="1">
      <alignment horizontal="left" vertical="top" wrapText="1"/>
    </xf>
    <xf numFmtId="166" fontId="7" fillId="3" borderId="1" xfId="0" applyNumberFormat="1" applyFont="1" applyFill="1" applyBorder="1" applyAlignment="1">
      <alignment horizontal="left" vertical="top" wrapText="1"/>
    </xf>
    <xf numFmtId="165" fontId="0" fillId="0" borderId="1" xfId="2" applyNumberFormat="1" applyFont="1" applyFill="1" applyBorder="1"/>
    <xf numFmtId="9" fontId="0" fillId="0" borderId="1" xfId="0" applyNumberFormat="1" applyBorder="1"/>
    <xf numFmtId="9" fontId="0" fillId="0" borderId="0" xfId="0" applyNumberFormat="1" applyAlignment="1">
      <alignment wrapText="1"/>
    </xf>
    <xf numFmtId="9" fontId="0" fillId="0" borderId="0" xfId="0" applyNumberFormat="1"/>
    <xf numFmtId="0" fontId="9" fillId="0" borderId="0" xfId="0" applyFont="1" applyAlignment="1">
      <alignment horizontal="left" vertical="center"/>
    </xf>
    <xf numFmtId="14" fontId="7" fillId="0" borderId="1" xfId="0" applyNumberFormat="1" applyFont="1" applyBorder="1" applyAlignment="1">
      <alignment horizontal="left" vertical="top" wrapText="1"/>
    </xf>
    <xf numFmtId="9" fontId="0" fillId="0" borderId="1" xfId="3" applyFont="1" applyFill="1" applyBorder="1"/>
    <xf numFmtId="14" fontId="7" fillId="0" borderId="1" xfId="0" applyNumberFormat="1" applyFont="1" applyBorder="1" applyAlignment="1">
      <alignment horizontal="center" vertical="center" wrapText="1"/>
    </xf>
    <xf numFmtId="14" fontId="7" fillId="0" borderId="1" xfId="0" applyNumberFormat="1" applyFont="1" applyBorder="1" applyAlignment="1">
      <alignment horizontal="center" vertical="top" wrapText="1"/>
    </xf>
    <xf numFmtId="165" fontId="0" fillId="0" borderId="8" xfId="2" applyNumberFormat="1" applyFont="1" applyFill="1" applyBorder="1"/>
    <xf numFmtId="14" fontId="7" fillId="0" borderId="2" xfId="0" applyNumberFormat="1" applyFont="1" applyBorder="1" applyAlignment="1">
      <alignment horizontal="left" vertical="top" wrapText="1"/>
    </xf>
    <xf numFmtId="165" fontId="0" fillId="0" borderId="9" xfId="2" applyNumberFormat="1" applyFont="1" applyFill="1" applyBorder="1"/>
    <xf numFmtId="0" fontId="0" fillId="0" borderId="0" xfId="0" quotePrefix="1" applyAlignment="1">
      <alignment horizontal="right" vertical="top"/>
    </xf>
    <xf numFmtId="0" fontId="4" fillId="0" borderId="0" xfId="0" applyFont="1" applyAlignment="1">
      <alignment vertical="center" wrapText="1"/>
    </xf>
    <xf numFmtId="0" fontId="8" fillId="0" borderId="0" xfId="0" quotePrefix="1" applyFont="1" applyAlignment="1">
      <alignment horizontal="left" vertical="top" wrapText="1"/>
    </xf>
    <xf numFmtId="0" fontId="8" fillId="0" borderId="0" xfId="0" applyFont="1" applyAlignment="1">
      <alignment horizontal="left" vertical="top"/>
    </xf>
    <xf numFmtId="0" fontId="8" fillId="0" borderId="0" xfId="0" applyFont="1" applyAlignment="1">
      <alignment horizontal="left"/>
    </xf>
    <xf numFmtId="0" fontId="8" fillId="0" borderId="0" xfId="0" applyFont="1" applyAlignment="1">
      <alignment horizontal="left" vertical="top" wrapText="1"/>
    </xf>
    <xf numFmtId="0" fontId="21" fillId="0" borderId="0" xfId="0" applyFont="1" applyAlignment="1">
      <alignment horizontal="left" vertical="top"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8" fillId="0" borderId="0" xfId="0" applyFont="1" applyAlignment="1">
      <alignment horizontal="left" wrapText="1"/>
    </xf>
    <xf numFmtId="0" fontId="10" fillId="0" borderId="0" xfId="1" applyFont="1" applyAlignment="1">
      <alignment horizontal="left" wrapText="1"/>
    </xf>
    <xf numFmtId="0" fontId="8" fillId="0" borderId="0" xfId="0" applyFont="1" applyAlignment="1">
      <alignment horizontal="left" vertical="center"/>
    </xf>
    <xf numFmtId="0" fontId="9" fillId="0" borderId="0" xfId="0" applyFont="1" applyAlignment="1">
      <alignment horizontal="left" vertical="top"/>
    </xf>
    <xf numFmtId="0" fontId="9" fillId="0" borderId="0" xfId="0" applyFont="1" applyAlignment="1">
      <alignment horizontal="left" vertical="center"/>
    </xf>
    <xf numFmtId="0" fontId="10" fillId="0" borderId="0" xfId="1" applyFont="1" applyAlignment="1">
      <alignment horizontal="left" vertical="top" wrapText="1"/>
    </xf>
    <xf numFmtId="0" fontId="15" fillId="0" borderId="0" xfId="0" applyFont="1" applyAlignment="1">
      <alignment horizontal="left" vertical="top" wrapText="1"/>
    </xf>
    <xf numFmtId="0" fontId="9" fillId="0" borderId="1" xfId="0" applyFont="1" applyBorder="1" applyAlignment="1">
      <alignment horizontal="left" vertical="top"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9" fillId="0" borderId="2" xfId="0" applyFont="1" applyBorder="1" applyAlignment="1">
      <alignment horizontal="left" vertical="top" wrapText="1"/>
    </xf>
    <xf numFmtId="0" fontId="9" fillId="0" borderId="4" xfId="0" applyFont="1" applyBorder="1" applyAlignment="1">
      <alignment horizontal="left" vertical="top" wrapText="1"/>
    </xf>
    <xf numFmtId="0" fontId="9" fillId="0" borderId="10" xfId="0" applyFont="1" applyBorder="1" applyAlignment="1">
      <alignment horizontal="left" vertical="top" wrapText="1"/>
    </xf>
    <xf numFmtId="0" fontId="9" fillId="0" borderId="5"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8" fillId="0" borderId="1" xfId="0" applyFont="1" applyBorder="1" applyAlignment="1">
      <alignment horizontal="left" vertical="top" wrapText="1"/>
    </xf>
    <xf numFmtId="0" fontId="8" fillId="0" borderId="1" xfId="0" applyFont="1" applyBorder="1" applyAlignment="1">
      <alignment horizontal="left" vertical="center" wrapText="1"/>
    </xf>
    <xf numFmtId="0" fontId="6" fillId="2" borderId="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 fillId="0" borderId="0" xfId="0" applyFont="1" applyAlignment="1">
      <alignment horizontal="left" vertical="top" wrapText="1"/>
    </xf>
    <xf numFmtId="164" fontId="11" fillId="0" borderId="0" xfId="0" quotePrefix="1" applyNumberFormat="1" applyFont="1" applyAlignment="1">
      <alignment horizontal="left" vertical="center"/>
    </xf>
    <xf numFmtId="0" fontId="11" fillId="0" borderId="0" xfId="0" applyFont="1" applyAlignment="1">
      <alignment horizontal="left" vertical="center"/>
    </xf>
    <xf numFmtId="0" fontId="13" fillId="0" borderId="0" xfId="0" applyFont="1" applyAlignment="1">
      <alignment horizontal="left" vertical="top" wrapText="1"/>
    </xf>
    <xf numFmtId="17" fontId="11" fillId="0" borderId="0" xfId="0" applyNumberFormat="1" applyFont="1" applyAlignment="1">
      <alignment horizontal="left" vertical="center"/>
    </xf>
    <xf numFmtId="0" fontId="13" fillId="0" borderId="0" xfId="0" applyFont="1" applyAlignment="1">
      <alignment horizontal="left" vertical="center"/>
    </xf>
    <xf numFmtId="0" fontId="18" fillId="0" borderId="1" xfId="0" applyFont="1" applyBorder="1" applyAlignment="1">
      <alignment horizontal="left" vertical="center" wrapText="1"/>
    </xf>
    <xf numFmtId="0" fontId="19" fillId="0" borderId="0" xfId="0" applyFont="1" applyAlignment="1">
      <alignment horizontal="left" vertical="center"/>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1" xfId="0" applyFont="1" applyBorder="1" applyAlignment="1">
      <alignment horizontal="left" vertical="top" wrapText="1"/>
    </xf>
    <xf numFmtId="0" fontId="19" fillId="0" borderId="0" xfId="0" applyFont="1" applyAlignment="1">
      <alignment horizontal="left" vertical="center" wrapText="1"/>
    </xf>
    <xf numFmtId="0" fontId="3" fillId="0" borderId="0" xfId="0" applyFont="1" applyAlignment="1">
      <alignment wrapText="1"/>
    </xf>
    <xf numFmtId="0" fontId="0" fillId="0" borderId="0" xfId="0" applyAlignment="1">
      <alignment vertical="center" wrapText="1"/>
    </xf>
  </cellXfs>
  <cellStyles count="4">
    <cellStyle name="Comma" xfId="2" builtinId="3"/>
    <cellStyle name="Hyperlink" xfId="1" builtinId="8"/>
    <cellStyle name="Normal" xfId="0" builtinId="0"/>
    <cellStyle name="Per 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v.uk/government/publications/highest-risk-patients-eligible-for-covid-19-treatments-guide-for-patients/highest-risk-patients-eligible-for-new-covid-19-treatments-a-guide-for-patient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cas.mhra.gov.uk/Help/CoronavirusAlerts.aspx" TargetMode="External"/><Relationship Id="rId2" Type="http://schemas.openxmlformats.org/officeDocument/2006/relationships/hyperlink" Target="https://www.cas.mhra.gov.uk/Help/CoronavirusAlerts.aspx" TargetMode="External"/><Relationship Id="rId1" Type="http://schemas.openxmlformats.org/officeDocument/2006/relationships/hyperlink" Target="https://www.gov.uk/government/publications/highest-risk-patients-eligible-for-covid-19-treatments-guide-for-patients/highest-risk-patients-eligible-for-new-covid-19-treatments-a-guide-for-patient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671F3-C9AF-405C-ADCB-50D088050D49}">
  <dimension ref="A2:L53"/>
  <sheetViews>
    <sheetView showGridLines="0" tabSelected="1" zoomScaleNormal="100" workbookViewId="0"/>
  </sheetViews>
  <sheetFormatPr defaultRowHeight="15" x14ac:dyDescent="0.25"/>
  <cols>
    <col min="1" max="1" width="2.85546875" customWidth="1"/>
    <col min="2" max="2" width="3.140625" customWidth="1"/>
    <col min="3" max="3" width="210.140625" customWidth="1"/>
    <col min="4" max="4" width="11.7109375" bestFit="1" customWidth="1"/>
  </cols>
  <sheetData>
    <row r="2" spans="2:10" ht="40.5" customHeight="1" x14ac:dyDescent="0.25">
      <c r="B2" s="99" t="s">
        <v>0</v>
      </c>
      <c r="C2" s="99"/>
      <c r="D2" s="1"/>
      <c r="E2" s="1"/>
      <c r="F2" s="1"/>
      <c r="G2" s="1"/>
      <c r="H2" s="1"/>
      <c r="I2" s="1"/>
      <c r="J2" s="1"/>
    </row>
    <row r="4" spans="2:10" s="2" customFormat="1" ht="15.75" customHeight="1" x14ac:dyDescent="0.25">
      <c r="B4" s="90" t="s">
        <v>104</v>
      </c>
      <c r="C4" s="89"/>
    </row>
    <row r="5" spans="2:10" s="2" customFormat="1" ht="15.75" customHeight="1" x14ac:dyDescent="0.25">
      <c r="B5" s="98" t="s">
        <v>105</v>
      </c>
      <c r="C5" s="98"/>
    </row>
    <row r="6" spans="2:10" s="2" customFormat="1" ht="15.75" customHeight="1" x14ac:dyDescent="0.25">
      <c r="B6" s="89" t="s">
        <v>94</v>
      </c>
      <c r="C6" s="89"/>
    </row>
    <row r="7" spans="2:10" ht="22.5" customHeight="1" x14ac:dyDescent="0.25">
      <c r="B7" s="11"/>
    </row>
    <row r="8" spans="2:10" ht="21.75" customHeight="1" x14ac:dyDescent="0.25">
      <c r="B8" s="96" t="s">
        <v>95</v>
      </c>
      <c r="C8" s="96"/>
    </row>
    <row r="9" spans="2:10" ht="82.5" customHeight="1" x14ac:dyDescent="0.25">
      <c r="B9" s="90" t="s">
        <v>108</v>
      </c>
      <c r="C9" s="89"/>
    </row>
    <row r="10" spans="2:10" ht="16.5" customHeight="1" x14ac:dyDescent="0.25">
      <c r="B10" s="13"/>
      <c r="C10" s="13"/>
    </row>
    <row r="11" spans="2:10" ht="21.75" customHeight="1" x14ac:dyDescent="0.25">
      <c r="B11" s="76" t="s">
        <v>97</v>
      </c>
      <c r="C11" s="76"/>
    </row>
    <row r="12" spans="2:10" ht="61.5" customHeight="1" x14ac:dyDescent="0.25">
      <c r="B12" s="91" t="s">
        <v>107</v>
      </c>
      <c r="C12" s="91"/>
    </row>
    <row r="13" spans="2:10" s="29" customFormat="1" ht="32.25" customHeight="1" x14ac:dyDescent="0.25">
      <c r="B13" s="84" t="s">
        <v>1</v>
      </c>
      <c r="C13" s="86" t="s">
        <v>96</v>
      </c>
    </row>
    <row r="14" spans="2:10" s="29" customFormat="1" ht="16.5" customHeight="1" x14ac:dyDescent="0.25">
      <c r="B14" s="84" t="s">
        <v>1</v>
      </c>
      <c r="C14" s="87" t="s">
        <v>106</v>
      </c>
    </row>
    <row r="15" spans="2:10" s="29" customFormat="1" ht="16.5" customHeight="1" x14ac:dyDescent="0.25">
      <c r="C15" s="18"/>
    </row>
    <row r="16" spans="2:10" s="29" customFormat="1" ht="21.75" customHeight="1" x14ac:dyDescent="0.25">
      <c r="B16" s="97" t="s">
        <v>98</v>
      </c>
      <c r="C16" s="97"/>
    </row>
    <row r="17" spans="1:12" ht="31.5" customHeight="1" x14ac:dyDescent="0.25">
      <c r="B17" s="89" t="s">
        <v>99</v>
      </c>
      <c r="C17" s="89"/>
    </row>
    <row r="18" spans="1:12" s="34" customFormat="1" ht="18.75" customHeight="1" x14ac:dyDescent="0.25">
      <c r="B18" s="19" t="s">
        <v>2</v>
      </c>
      <c r="C18" s="18" t="s">
        <v>103</v>
      </c>
    </row>
    <row r="19" spans="1:12" ht="18.75" customHeight="1" x14ac:dyDescent="0.25">
      <c r="A19" s="34"/>
      <c r="B19" s="19" t="s">
        <v>2</v>
      </c>
      <c r="C19" s="18" t="s">
        <v>3</v>
      </c>
    </row>
    <row r="20" spans="1:12" s="7" customFormat="1" ht="18.75" customHeight="1" x14ac:dyDescent="0.25">
      <c r="B20" s="95" t="s">
        <v>4</v>
      </c>
      <c r="C20" s="95"/>
    </row>
    <row r="21" spans="1:12" ht="18.75" customHeight="1" x14ac:dyDescent="0.25">
      <c r="B21" s="19" t="s">
        <v>2</v>
      </c>
      <c r="C21" s="18" t="s">
        <v>5</v>
      </c>
    </row>
    <row r="22" spans="1:12" s="34" customFormat="1" ht="32.25" customHeight="1" x14ac:dyDescent="0.25">
      <c r="B22" s="40" t="s">
        <v>2</v>
      </c>
      <c r="C22" s="18" t="s">
        <v>6</v>
      </c>
    </row>
    <row r="23" spans="1:12" ht="30.75" customHeight="1" x14ac:dyDescent="0.25">
      <c r="B23" s="40" t="s">
        <v>2</v>
      </c>
      <c r="C23" s="13" t="s">
        <v>7</v>
      </c>
    </row>
    <row r="24" spans="1:12" s="34" customFormat="1" ht="18.75" customHeight="1" x14ac:dyDescent="0.2">
      <c r="B24" s="93" t="s">
        <v>8</v>
      </c>
      <c r="C24" s="93"/>
    </row>
    <row r="25" spans="1:12" s="34" customFormat="1" ht="18.75" customHeight="1" x14ac:dyDescent="0.25">
      <c r="B25" s="19" t="s">
        <v>2</v>
      </c>
      <c r="C25" s="18" t="s">
        <v>109</v>
      </c>
    </row>
    <row r="26" spans="1:12" ht="32.25" customHeight="1" x14ac:dyDescent="0.25">
      <c r="B26" s="93" t="s">
        <v>110</v>
      </c>
      <c r="C26" s="93"/>
    </row>
    <row r="27" spans="1:12" ht="22.5" customHeight="1" x14ac:dyDescent="0.25">
      <c r="B27" s="18"/>
      <c r="C27" s="18"/>
    </row>
    <row r="28" spans="1:12" s="10" customFormat="1" x14ac:dyDescent="0.25">
      <c r="B28" s="89" t="s">
        <v>9</v>
      </c>
      <c r="C28" s="89"/>
    </row>
    <row r="29" spans="1:12" ht="48.75" customHeight="1" x14ac:dyDescent="0.25">
      <c r="B29" s="40" t="s">
        <v>2</v>
      </c>
      <c r="C29" s="54" t="s">
        <v>100</v>
      </c>
      <c r="D29" s="6"/>
      <c r="E29" s="6"/>
      <c r="F29" s="6"/>
      <c r="G29" s="6"/>
      <c r="H29" s="6"/>
      <c r="I29" s="6"/>
      <c r="J29" s="6"/>
      <c r="K29" s="6"/>
      <c r="L29" s="6"/>
    </row>
    <row r="30" spans="1:12" ht="32.25" customHeight="1" x14ac:dyDescent="0.25">
      <c r="B30" s="40" t="s">
        <v>2</v>
      </c>
      <c r="C30" s="54" t="s">
        <v>101</v>
      </c>
      <c r="D30" s="6"/>
      <c r="E30" s="6"/>
      <c r="F30" s="6"/>
      <c r="G30" s="6"/>
      <c r="H30" s="6"/>
      <c r="I30" s="6"/>
      <c r="J30" s="6"/>
      <c r="K30" s="6"/>
      <c r="L30" s="6"/>
    </row>
    <row r="31" spans="1:12" s="7" customFormat="1" ht="15.75" customHeight="1" x14ac:dyDescent="0.25">
      <c r="B31" s="19" t="s">
        <v>2</v>
      </c>
      <c r="C31" s="41" t="s">
        <v>10</v>
      </c>
      <c r="D31" s="85"/>
      <c r="E31" s="85"/>
      <c r="F31" s="85"/>
      <c r="G31" s="85"/>
      <c r="H31" s="85"/>
      <c r="I31" s="85"/>
      <c r="J31" s="85"/>
      <c r="K31" s="85"/>
      <c r="L31" s="85"/>
    </row>
    <row r="32" spans="1:12" ht="35.25" customHeight="1" x14ac:dyDescent="0.25">
      <c r="B32" s="40" t="s">
        <v>2</v>
      </c>
      <c r="C32" s="13" t="s">
        <v>102</v>
      </c>
      <c r="D32" s="6"/>
      <c r="E32" s="6"/>
      <c r="F32" s="6"/>
      <c r="G32" s="6"/>
      <c r="H32" s="6"/>
      <c r="I32" s="6"/>
      <c r="J32" s="6"/>
      <c r="K32" s="6"/>
      <c r="L32" s="6"/>
    </row>
    <row r="33" spans="2:12" ht="15.75" customHeight="1" x14ac:dyDescent="0.25">
      <c r="B33" s="40" t="s">
        <v>2</v>
      </c>
      <c r="C33" s="47" t="s">
        <v>15</v>
      </c>
      <c r="D33" s="6"/>
      <c r="E33" s="6"/>
      <c r="F33" s="6"/>
      <c r="G33" s="6"/>
      <c r="H33" s="6"/>
      <c r="I33" s="6"/>
      <c r="J33" s="6"/>
      <c r="K33" s="6"/>
      <c r="L33" s="6"/>
    </row>
    <row r="34" spans="2:12" ht="22.5" customHeight="1" x14ac:dyDescent="0.25">
      <c r="B34" s="30"/>
      <c r="C34" s="12"/>
      <c r="D34" s="6"/>
      <c r="E34" s="6"/>
      <c r="F34" s="6"/>
      <c r="G34" s="6"/>
      <c r="H34" s="6"/>
      <c r="I34" s="6"/>
      <c r="J34" s="6"/>
      <c r="K34" s="6"/>
      <c r="L34" s="6"/>
    </row>
    <row r="35" spans="2:12" ht="18" customHeight="1" x14ac:dyDescent="0.25">
      <c r="B35" s="92" t="s">
        <v>11</v>
      </c>
      <c r="C35" s="92"/>
    </row>
    <row r="36" spans="2:12" ht="18" customHeight="1" x14ac:dyDescent="0.25">
      <c r="B36" s="93" t="s">
        <v>12</v>
      </c>
      <c r="C36" s="93"/>
    </row>
    <row r="37" spans="2:12" ht="18" customHeight="1" x14ac:dyDescent="0.25">
      <c r="B37" s="94" t="s">
        <v>13</v>
      </c>
      <c r="C37" s="94"/>
    </row>
    <row r="38" spans="2:12" ht="15.75" x14ac:dyDescent="0.25">
      <c r="B38" s="26"/>
      <c r="C38" s="26"/>
    </row>
    <row r="39" spans="2:12" ht="15.75" x14ac:dyDescent="0.25">
      <c r="B39" s="88"/>
      <c r="C39" s="88"/>
    </row>
    <row r="40" spans="2:12" ht="15.75" x14ac:dyDescent="0.25">
      <c r="B40" s="48"/>
    </row>
    <row r="41" spans="2:12" ht="18" customHeight="1" x14ac:dyDescent="0.25">
      <c r="C41" s="12"/>
    </row>
    <row r="42" spans="2:12" ht="15.75" x14ac:dyDescent="0.25">
      <c r="B42" s="12"/>
      <c r="C42" s="12"/>
    </row>
    <row r="43" spans="2:12" ht="15.75" x14ac:dyDescent="0.25">
      <c r="C43" s="12"/>
    </row>
    <row r="44" spans="2:12" ht="15.75" x14ac:dyDescent="0.25">
      <c r="C44" s="12"/>
    </row>
    <row r="45" spans="2:12" ht="15.75" x14ac:dyDescent="0.25">
      <c r="B45" s="12"/>
      <c r="C45" s="12"/>
    </row>
    <row r="46" spans="2:12" ht="15.75" x14ac:dyDescent="0.25">
      <c r="B46" s="12"/>
      <c r="C46" s="12"/>
    </row>
    <row r="47" spans="2:12" ht="15.75" x14ac:dyDescent="0.25">
      <c r="B47" s="12"/>
      <c r="C47" s="12"/>
    </row>
    <row r="53" ht="103.5" customHeight="1" x14ac:dyDescent="0.25"/>
  </sheetData>
  <mergeCells count="17">
    <mergeCell ref="B2:C2"/>
    <mergeCell ref="B26:C26"/>
    <mergeCell ref="B39:C39"/>
    <mergeCell ref="B17:C17"/>
    <mergeCell ref="B4:C4"/>
    <mergeCell ref="B9:C9"/>
    <mergeCell ref="B12:C12"/>
    <mergeCell ref="B35:C35"/>
    <mergeCell ref="B36:C36"/>
    <mergeCell ref="B37:C37"/>
    <mergeCell ref="B28:C28"/>
    <mergeCell ref="B20:C20"/>
    <mergeCell ref="B24:C24"/>
    <mergeCell ref="B8:C8"/>
    <mergeCell ref="B16:C16"/>
    <mergeCell ref="B6:C6"/>
    <mergeCell ref="B5:C5"/>
  </mergeCells>
  <hyperlinks>
    <hyperlink ref="B5:C5" r:id="rId1" display="highest risk of severe outcomes of COVID-19. " xr:uid="{0BE8242A-9A1C-4CC3-BBDE-9466E14E9DFA}"/>
  </hyperlinks>
  <pageMargins left="0.7" right="0.7" top="0.75" bottom="0.75" header="0.3" footer="0.3"/>
  <pageSetup paperSize="9"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02D37-433F-48F9-8D53-919E195659A8}">
  <dimension ref="B2:M35"/>
  <sheetViews>
    <sheetView showGridLines="0" workbookViewId="0"/>
  </sheetViews>
  <sheetFormatPr defaultColWidth="4.85546875" defaultRowHeight="15" x14ac:dyDescent="0.2"/>
  <cols>
    <col min="1" max="1" width="2.85546875" style="20" customWidth="1"/>
    <col min="2" max="2" width="5.85546875" style="20" customWidth="1"/>
    <col min="3" max="3" width="37.7109375" style="20" customWidth="1"/>
    <col min="4" max="4" width="157.5703125" style="20" customWidth="1"/>
    <col min="5" max="16384" width="4.85546875" style="20"/>
  </cols>
  <sheetData>
    <row r="2" spans="2:5" ht="39" customHeight="1" x14ac:dyDescent="0.2">
      <c r="B2" s="99" t="s">
        <v>0</v>
      </c>
      <c r="C2" s="99"/>
      <c r="D2" s="99"/>
    </row>
    <row r="4" spans="2:5" ht="18" x14ac:dyDescent="0.2">
      <c r="B4" s="99" t="s">
        <v>16</v>
      </c>
      <c r="C4" s="99"/>
      <c r="D4" s="99"/>
    </row>
    <row r="6" spans="2:5" ht="18" customHeight="1" x14ac:dyDescent="0.2">
      <c r="B6" s="101" t="s">
        <v>17</v>
      </c>
      <c r="C6" s="101"/>
      <c r="D6" s="52" t="s">
        <v>18</v>
      </c>
    </row>
    <row r="7" spans="2:5" ht="32.25" customHeight="1" x14ac:dyDescent="0.2">
      <c r="B7" s="100" t="s">
        <v>19</v>
      </c>
      <c r="C7" s="100"/>
      <c r="D7" s="33" t="s">
        <v>20</v>
      </c>
    </row>
    <row r="8" spans="2:5" ht="30.75" customHeight="1" x14ac:dyDescent="0.2">
      <c r="B8" s="100" t="s">
        <v>21</v>
      </c>
      <c r="C8" s="100"/>
      <c r="D8" s="44" t="s">
        <v>22</v>
      </c>
    </row>
    <row r="9" spans="2:5" ht="30" x14ac:dyDescent="0.2">
      <c r="B9" s="100" t="s">
        <v>23</v>
      </c>
      <c r="C9" s="100"/>
      <c r="D9" s="33" t="s">
        <v>24</v>
      </c>
    </row>
    <row r="10" spans="2:5" ht="75.75" customHeight="1" x14ac:dyDescent="0.2">
      <c r="B10" s="100" t="s">
        <v>25</v>
      </c>
      <c r="C10" s="100"/>
      <c r="D10" s="45" t="s">
        <v>26</v>
      </c>
    </row>
    <row r="11" spans="2:5" ht="18.75" customHeight="1" x14ac:dyDescent="0.2">
      <c r="B11" s="100"/>
      <c r="C11" s="100"/>
      <c r="D11" s="46" t="s">
        <v>27</v>
      </c>
    </row>
    <row r="12" spans="2:5" ht="30" x14ac:dyDescent="0.2">
      <c r="B12" s="100" t="s">
        <v>28</v>
      </c>
      <c r="C12" s="100"/>
      <c r="D12" s="22" t="s">
        <v>29</v>
      </c>
    </row>
    <row r="13" spans="2:5" ht="18.75" customHeight="1" x14ac:dyDescent="0.2">
      <c r="B13" s="100"/>
      <c r="C13" s="100"/>
      <c r="D13" s="24" t="s">
        <v>14</v>
      </c>
      <c r="E13" s="25"/>
    </row>
    <row r="14" spans="2:5" ht="46.5" customHeight="1" x14ac:dyDescent="0.2">
      <c r="B14" s="100" t="s">
        <v>30</v>
      </c>
      <c r="C14" s="100"/>
      <c r="D14" s="33" t="s">
        <v>31</v>
      </c>
    </row>
    <row r="15" spans="2:5" ht="18" customHeight="1" x14ac:dyDescent="0.2">
      <c r="B15" s="102" t="s">
        <v>32</v>
      </c>
      <c r="C15" s="103"/>
      <c r="D15" s="53" t="s">
        <v>33</v>
      </c>
    </row>
    <row r="16" spans="2:5" ht="30.75" customHeight="1" x14ac:dyDescent="0.2">
      <c r="B16" s="100" t="s">
        <v>34</v>
      </c>
      <c r="C16" s="100"/>
      <c r="D16" s="33" t="s">
        <v>35</v>
      </c>
    </row>
    <row r="17" spans="2:13" ht="32.25" customHeight="1" x14ac:dyDescent="0.2">
      <c r="B17" s="104" t="s">
        <v>36</v>
      </c>
      <c r="C17" s="105"/>
      <c r="D17" s="51" t="s">
        <v>37</v>
      </c>
    </row>
    <row r="18" spans="2:13" ht="75.75" x14ac:dyDescent="0.2">
      <c r="B18" s="104" t="s">
        <v>38</v>
      </c>
      <c r="C18" s="105"/>
      <c r="D18" s="50" t="s">
        <v>39</v>
      </c>
    </row>
    <row r="19" spans="2:13" ht="32.25" customHeight="1" x14ac:dyDescent="0.2">
      <c r="B19" s="100" t="s">
        <v>40</v>
      </c>
      <c r="C19" s="100"/>
      <c r="D19" s="33" t="s">
        <v>41</v>
      </c>
    </row>
    <row r="20" spans="2:13" ht="60.75" customHeight="1" x14ac:dyDescent="0.2">
      <c r="B20" s="106" t="s">
        <v>42</v>
      </c>
      <c r="C20" s="107"/>
      <c r="D20" s="22" t="s">
        <v>43</v>
      </c>
    </row>
    <row r="21" spans="2:13" ht="15.75" customHeight="1" x14ac:dyDescent="0.2">
      <c r="B21" s="108"/>
      <c r="C21" s="109"/>
      <c r="D21" s="68" t="s">
        <v>27</v>
      </c>
    </row>
    <row r="22" spans="2:13" ht="15.75" x14ac:dyDescent="0.2">
      <c r="B22" s="100" t="s">
        <v>44</v>
      </c>
      <c r="C22" s="100"/>
      <c r="D22" s="33" t="s">
        <v>45</v>
      </c>
    </row>
    <row r="23" spans="2:13" ht="15.75" customHeight="1" x14ac:dyDescent="0.2">
      <c r="B23" s="67"/>
      <c r="C23" s="67"/>
    </row>
    <row r="24" spans="2:13" ht="15.75" x14ac:dyDescent="0.2">
      <c r="C24" s="21"/>
    </row>
    <row r="25" spans="2:13" ht="18" x14ac:dyDescent="0.2">
      <c r="B25" s="99" t="s">
        <v>46</v>
      </c>
      <c r="C25" s="99"/>
      <c r="D25" s="99"/>
    </row>
    <row r="26" spans="2:13" ht="18" x14ac:dyDescent="0.2">
      <c r="B26" s="27"/>
      <c r="C26" s="27"/>
      <c r="D26" s="27"/>
    </row>
    <row r="27" spans="2:13" customFormat="1" ht="18" customHeight="1" x14ac:dyDescent="0.25">
      <c r="B27" s="92" t="s">
        <v>47</v>
      </c>
      <c r="C27" s="92"/>
      <c r="D27" s="92"/>
    </row>
    <row r="28" spans="2:13" customFormat="1" ht="15.75" x14ac:dyDescent="0.25">
      <c r="B28" s="31" t="s">
        <v>48</v>
      </c>
      <c r="C28" s="111" t="s">
        <v>49</v>
      </c>
      <c r="D28" s="111"/>
      <c r="E28" s="6"/>
      <c r="F28" s="3"/>
      <c r="G28" s="3"/>
      <c r="H28" s="3"/>
      <c r="I28" s="3"/>
      <c r="J28" s="3"/>
      <c r="K28" s="3"/>
      <c r="L28" s="3"/>
      <c r="M28" s="6"/>
    </row>
    <row r="29" spans="2:13" customFormat="1" ht="18.75" customHeight="1" x14ac:dyDescent="0.25">
      <c r="B29" s="31" t="s">
        <v>50</v>
      </c>
      <c r="C29" s="111" t="s">
        <v>51</v>
      </c>
      <c r="D29" s="111"/>
      <c r="F29" s="3"/>
      <c r="G29" s="3"/>
      <c r="H29" s="3"/>
      <c r="I29" s="3"/>
      <c r="J29" s="3"/>
      <c r="K29" s="3"/>
      <c r="L29" s="3"/>
    </row>
    <row r="30" spans="2:13" customFormat="1" ht="18.75" customHeight="1" x14ac:dyDescent="0.25">
      <c r="B30" s="31" t="s">
        <v>52</v>
      </c>
      <c r="C30" s="111" t="s">
        <v>53</v>
      </c>
      <c r="D30" s="111"/>
      <c r="F30" s="3"/>
      <c r="G30" s="3"/>
      <c r="H30" s="3"/>
      <c r="I30" s="3"/>
      <c r="J30" s="3"/>
      <c r="K30" s="3"/>
      <c r="L30" s="3"/>
    </row>
    <row r="31" spans="2:13" customFormat="1" ht="64.5" customHeight="1" x14ac:dyDescent="0.25">
      <c r="B31" s="32" t="s">
        <v>54</v>
      </c>
      <c r="C31" s="111" t="s">
        <v>55</v>
      </c>
      <c r="D31" s="111"/>
    </row>
    <row r="32" spans="2:13" customFormat="1" ht="15.75" x14ac:dyDescent="0.25">
      <c r="C32" s="12"/>
      <c r="D32" s="14"/>
    </row>
    <row r="33" spans="2:4" customFormat="1" ht="18" customHeight="1" x14ac:dyDescent="0.25">
      <c r="B33" s="97" t="s">
        <v>56</v>
      </c>
      <c r="C33" s="97"/>
      <c r="D33" s="97"/>
    </row>
    <row r="34" spans="2:4" customFormat="1" ht="107.25" customHeight="1" x14ac:dyDescent="0.25">
      <c r="B34" s="32" t="s">
        <v>57</v>
      </c>
      <c r="C34" s="110" t="s">
        <v>58</v>
      </c>
      <c r="D34" s="110"/>
    </row>
    <row r="35" spans="2:4" ht="18.75" customHeight="1" x14ac:dyDescent="0.2">
      <c r="B35" s="23" t="s">
        <v>59</v>
      </c>
      <c r="C35" s="110" t="s">
        <v>60</v>
      </c>
      <c r="D35" s="110"/>
    </row>
  </sheetData>
  <mergeCells count="25">
    <mergeCell ref="B20:C21"/>
    <mergeCell ref="B22:C22"/>
    <mergeCell ref="C34:D34"/>
    <mergeCell ref="C35:D35"/>
    <mergeCell ref="B33:D33"/>
    <mergeCell ref="C28:D28"/>
    <mergeCell ref="C29:D29"/>
    <mergeCell ref="C30:D30"/>
    <mergeCell ref="C31:D31"/>
    <mergeCell ref="B2:D2"/>
    <mergeCell ref="B25:D25"/>
    <mergeCell ref="B27:D27"/>
    <mergeCell ref="B16:C16"/>
    <mergeCell ref="B19:C19"/>
    <mergeCell ref="B10:C11"/>
    <mergeCell ref="B14:C14"/>
    <mergeCell ref="B7:C7"/>
    <mergeCell ref="B4:D4"/>
    <mergeCell ref="B12:C13"/>
    <mergeCell ref="B8:C8"/>
    <mergeCell ref="B6:C6"/>
    <mergeCell ref="B9:C9"/>
    <mergeCell ref="B15:C15"/>
    <mergeCell ref="B17:C17"/>
    <mergeCell ref="B18:C18"/>
  </mergeCells>
  <hyperlinks>
    <hyperlink ref="D13" r:id="rId1" display="https://www.gov.uk/government/publications/highest-risk-patients-eligible-for-covid-19-treatments-guide-for-patients/highest-risk-patients-eligible-for-new-covid-19-treatments-a-guide-for-patients" xr:uid="{576EFEB2-313D-468A-BA67-BDBF062E6B0C}"/>
    <hyperlink ref="D21" r:id="rId2" xr:uid="{5ED65C1F-11A2-4374-A648-4743CA7D8231}"/>
    <hyperlink ref="D11" r:id="rId3" xr:uid="{A73761A3-8F86-459A-B6BF-73AFAA3336BB}"/>
  </hyperlinks>
  <pageMargins left="0.7" right="0.7" top="0.75" bottom="0.75" header="0.3" footer="0.3"/>
  <pageSetup paperSize="9" orientation="portrait" horizontalDpi="300" verticalDpi="3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50982-DE22-4E26-B19E-F4698B51974B}">
  <dimension ref="B2:BL109"/>
  <sheetViews>
    <sheetView showGridLines="0" zoomScale="80" zoomScaleNormal="80" workbookViewId="0"/>
  </sheetViews>
  <sheetFormatPr defaultRowHeight="15" x14ac:dyDescent="0.25"/>
  <cols>
    <col min="1" max="1" width="2.85546875" customWidth="1"/>
    <col min="2" max="2" width="14.140625" customWidth="1"/>
    <col min="3" max="3" width="26" customWidth="1"/>
    <col min="4" max="7" width="14.28515625" customWidth="1"/>
    <col min="8" max="8" width="17.5703125" customWidth="1"/>
    <col min="9" max="9" width="2.85546875" customWidth="1"/>
    <col min="10" max="10" width="14.140625" customWidth="1"/>
    <col min="11" max="11" width="26" customWidth="1"/>
    <col min="12" max="15" width="14.28515625" customWidth="1"/>
    <col min="16" max="16" width="17.5703125" customWidth="1"/>
    <col min="17" max="17" width="2.85546875" customWidth="1"/>
    <col min="18" max="18" width="14.140625" customWidth="1"/>
    <col min="19" max="19" width="26.140625" customWidth="1"/>
    <col min="20" max="23" width="14.28515625" customWidth="1"/>
    <col min="24" max="24" width="17.5703125" customWidth="1"/>
    <col min="25" max="25" width="2.85546875" customWidth="1"/>
    <col min="26" max="26" width="14.140625" customWidth="1"/>
    <col min="27" max="27" width="26.140625" customWidth="1"/>
    <col min="28" max="31" width="14.28515625" customWidth="1"/>
    <col min="32" max="32" width="17.5703125" customWidth="1"/>
    <col min="33" max="33" width="2.85546875" customWidth="1"/>
    <col min="34" max="34" width="14.140625" customWidth="1"/>
    <col min="35" max="35" width="26.140625" customWidth="1"/>
    <col min="36" max="39" width="14.28515625" customWidth="1"/>
    <col min="40" max="40" width="17.5703125" customWidth="1"/>
    <col min="41" max="41" width="2.85546875" customWidth="1"/>
    <col min="42" max="42" width="14.140625" style="34" customWidth="1"/>
    <col min="43" max="43" width="26" customWidth="1"/>
    <col min="44" max="46" width="14.28515625" customWidth="1"/>
    <col min="47" max="47" width="27.5703125" customWidth="1"/>
    <col min="48" max="48" width="17.5703125" customWidth="1"/>
    <col min="49" max="49" width="2.85546875" customWidth="1"/>
    <col min="50" max="50" width="14.140625" style="60" customWidth="1"/>
    <col min="51" max="51" width="26" customWidth="1"/>
    <col min="52" max="55" width="14.28515625" customWidth="1"/>
    <col min="56" max="56" width="17.5703125" customWidth="1"/>
    <col min="57" max="57" width="2.85546875" customWidth="1"/>
    <col min="58" max="58" width="14.140625" customWidth="1"/>
    <col min="59" max="59" width="26" customWidth="1"/>
    <col min="60" max="63" width="14.28515625" customWidth="1"/>
    <col min="64" max="64" width="17.5703125" customWidth="1"/>
  </cols>
  <sheetData>
    <row r="2" spans="2:64" s="2" customFormat="1" ht="57" customHeight="1" x14ac:dyDescent="0.25">
      <c r="B2" s="15" t="s">
        <v>61</v>
      </c>
      <c r="C2" s="99" t="s">
        <v>62</v>
      </c>
      <c r="D2" s="99"/>
      <c r="E2" s="99"/>
      <c r="F2" s="99"/>
      <c r="G2" s="99"/>
      <c r="H2" s="99"/>
      <c r="I2" s="99"/>
      <c r="J2" s="99"/>
      <c r="K2" s="99"/>
      <c r="L2" s="99"/>
      <c r="M2" s="99"/>
      <c r="N2" s="99"/>
      <c r="O2" s="99"/>
      <c r="P2" s="99"/>
      <c r="Q2" s="9"/>
      <c r="R2" s="9"/>
      <c r="S2" s="9"/>
      <c r="T2" s="9"/>
      <c r="U2" s="9"/>
      <c r="V2" s="9"/>
      <c r="W2" s="9"/>
      <c r="X2" s="9"/>
      <c r="Y2" s="9"/>
      <c r="AP2" s="34"/>
      <c r="AX2" s="8"/>
    </row>
    <row r="3" spans="2:64" s="2" customFormat="1" ht="47.25" customHeight="1" x14ac:dyDescent="0.25">
      <c r="B3" s="15" t="s">
        <v>63</v>
      </c>
      <c r="C3" s="121" t="s">
        <v>64</v>
      </c>
      <c r="D3" s="121"/>
      <c r="E3" s="121"/>
      <c r="F3" s="121"/>
      <c r="G3" s="121"/>
      <c r="H3" s="121"/>
      <c r="I3" s="121"/>
      <c r="J3" s="121"/>
      <c r="K3" s="121"/>
      <c r="L3" s="121"/>
      <c r="M3" s="121"/>
      <c r="N3" s="121"/>
      <c r="O3" s="121"/>
      <c r="P3" s="121"/>
      <c r="Q3" s="4"/>
      <c r="R3" s="4"/>
      <c r="S3" s="4"/>
      <c r="T3" s="118"/>
      <c r="U3" s="118"/>
      <c r="V3" s="118"/>
      <c r="W3" s="118"/>
      <c r="X3" s="118"/>
      <c r="Y3" s="118"/>
      <c r="AP3" s="34"/>
      <c r="AX3" s="8"/>
    </row>
    <row r="4" spans="2:64" s="7" customFormat="1" ht="22.5" customHeight="1" x14ac:dyDescent="0.25">
      <c r="B4" s="16" t="s">
        <v>65</v>
      </c>
      <c r="C4" s="122" t="s">
        <v>111</v>
      </c>
      <c r="D4" s="122"/>
      <c r="E4" s="122"/>
      <c r="F4" s="122"/>
      <c r="G4" s="122"/>
      <c r="H4" s="122"/>
      <c r="I4" s="122"/>
      <c r="J4" s="122"/>
      <c r="K4" s="122"/>
      <c r="L4" s="122"/>
      <c r="M4" s="122"/>
      <c r="N4" s="122"/>
      <c r="O4" s="122"/>
      <c r="P4" s="122"/>
      <c r="AP4" s="34"/>
      <c r="AX4" s="34"/>
    </row>
    <row r="5" spans="2:64" s="7" customFormat="1" ht="22.5" customHeight="1" x14ac:dyDescent="0.25">
      <c r="B5" s="16" t="s">
        <v>66</v>
      </c>
      <c r="C5" s="123" t="s">
        <v>67</v>
      </c>
      <c r="D5" s="123"/>
      <c r="E5" s="123"/>
      <c r="F5" s="123"/>
      <c r="G5" s="123"/>
      <c r="H5" s="123"/>
      <c r="I5" s="123"/>
      <c r="J5" s="123"/>
      <c r="K5" s="123"/>
      <c r="L5" s="123"/>
      <c r="M5" s="123"/>
      <c r="N5" s="123"/>
      <c r="O5" s="123"/>
      <c r="P5" s="123"/>
      <c r="AP5" s="34"/>
      <c r="AR5" s="34"/>
      <c r="AX5" s="34"/>
    </row>
    <row r="6" spans="2:64" s="7" customFormat="1" ht="22.5" customHeight="1" x14ac:dyDescent="0.25">
      <c r="B6" s="16" t="s">
        <v>68</v>
      </c>
      <c r="C6" s="95" t="s">
        <v>69</v>
      </c>
      <c r="D6" s="95"/>
      <c r="E6" s="95"/>
      <c r="F6" s="95"/>
      <c r="G6" s="95"/>
      <c r="H6" s="95"/>
      <c r="I6" s="95"/>
      <c r="J6" s="95"/>
      <c r="K6" s="95"/>
      <c r="L6" s="95"/>
      <c r="M6" s="95"/>
      <c r="N6" s="95"/>
      <c r="O6" s="95"/>
      <c r="P6" s="95"/>
      <c r="AP6" s="34"/>
      <c r="AX6" s="34"/>
    </row>
    <row r="7" spans="2:64" s="7" customFormat="1" ht="22.5" customHeight="1" x14ac:dyDescent="0.25">
      <c r="B7" s="17" t="s">
        <v>70</v>
      </c>
      <c r="C7" s="119">
        <v>45120</v>
      </c>
      <c r="D7" s="119"/>
      <c r="E7" s="119"/>
      <c r="F7" s="119"/>
      <c r="G7" s="119"/>
      <c r="H7" s="119"/>
      <c r="I7" s="119"/>
      <c r="J7" s="119"/>
      <c r="K7" s="119"/>
      <c r="L7" s="119"/>
      <c r="M7" s="119"/>
      <c r="N7" s="119"/>
      <c r="O7" s="119"/>
      <c r="P7" s="119"/>
      <c r="AP7" s="34"/>
      <c r="AX7" s="34"/>
    </row>
    <row r="8" spans="2:64" s="7" customFormat="1" ht="22.5" customHeight="1" x14ac:dyDescent="0.25">
      <c r="B8" s="16" t="s">
        <v>71</v>
      </c>
      <c r="C8" s="120" t="s">
        <v>112</v>
      </c>
      <c r="D8" s="120"/>
      <c r="E8" s="120"/>
      <c r="F8" s="120"/>
      <c r="G8" s="120"/>
      <c r="H8" s="120"/>
      <c r="I8" s="120"/>
      <c r="J8" s="120"/>
      <c r="K8" s="120"/>
      <c r="L8" s="120"/>
      <c r="M8" s="120"/>
      <c r="N8" s="120"/>
      <c r="O8" s="120"/>
      <c r="P8" s="120"/>
      <c r="AP8" s="34"/>
      <c r="AX8" s="34"/>
    </row>
    <row r="9" spans="2:64" ht="45" customHeight="1" x14ac:dyDescent="0.25">
      <c r="B9" s="15" t="s">
        <v>72</v>
      </c>
      <c r="C9" s="121" t="s">
        <v>73</v>
      </c>
      <c r="D9" s="121"/>
      <c r="E9" s="121"/>
      <c r="F9" s="121"/>
      <c r="G9" s="121"/>
      <c r="H9" s="121"/>
      <c r="I9" s="121"/>
      <c r="J9" s="121"/>
      <c r="K9" s="121"/>
      <c r="L9" s="121"/>
      <c r="M9" s="121"/>
      <c r="N9" s="121"/>
      <c r="O9" s="121"/>
      <c r="P9" s="121"/>
      <c r="Q9" s="4"/>
    </row>
    <row r="11" spans="2:64" x14ac:dyDescent="0.25">
      <c r="K11" t="s">
        <v>74</v>
      </c>
    </row>
    <row r="12" spans="2:64" s="34" customFormat="1" ht="19.5" customHeight="1" x14ac:dyDescent="0.25">
      <c r="B12" s="115" t="s">
        <v>75</v>
      </c>
      <c r="C12" s="116"/>
      <c r="D12" s="116"/>
      <c r="E12" s="116"/>
      <c r="F12" s="116"/>
      <c r="G12" s="116"/>
      <c r="H12" s="117"/>
      <c r="J12" s="115" t="s">
        <v>76</v>
      </c>
      <c r="K12" s="116"/>
      <c r="L12" s="116"/>
      <c r="M12" s="116"/>
      <c r="N12" s="116"/>
      <c r="O12" s="116"/>
      <c r="P12" s="117"/>
      <c r="R12" s="112" t="s">
        <v>77</v>
      </c>
      <c r="S12" s="112"/>
      <c r="T12" s="112"/>
      <c r="U12" s="112"/>
      <c r="V12" s="112"/>
      <c r="W12" s="112"/>
      <c r="X12" s="112"/>
      <c r="Y12" s="66"/>
      <c r="Z12" s="112" t="s">
        <v>78</v>
      </c>
      <c r="AA12" s="112"/>
      <c r="AB12" s="112"/>
      <c r="AC12" s="112"/>
      <c r="AD12" s="112"/>
      <c r="AE12" s="112"/>
      <c r="AF12" s="112"/>
      <c r="AH12" s="112" t="s">
        <v>79</v>
      </c>
      <c r="AI12" s="112"/>
      <c r="AJ12" s="112"/>
      <c r="AK12" s="112"/>
      <c r="AL12" s="112"/>
      <c r="AM12" s="112"/>
      <c r="AN12" s="112"/>
      <c r="AP12" s="112" t="s">
        <v>80</v>
      </c>
      <c r="AQ12" s="112"/>
      <c r="AR12" s="112"/>
      <c r="AS12" s="112"/>
      <c r="AT12" s="112"/>
      <c r="AU12" s="112"/>
      <c r="AV12" s="112"/>
      <c r="AX12" s="112" t="s">
        <v>81</v>
      </c>
      <c r="AY12" s="112"/>
      <c r="AZ12" s="112"/>
      <c r="BA12" s="112"/>
      <c r="BB12" s="112"/>
      <c r="BC12" s="112"/>
      <c r="BD12" s="112"/>
      <c r="BF12" s="112" t="s">
        <v>82</v>
      </c>
      <c r="BG12" s="112"/>
      <c r="BH12" s="112"/>
      <c r="BI12" s="112"/>
      <c r="BJ12" s="112"/>
      <c r="BK12" s="112"/>
      <c r="BL12" s="112"/>
    </row>
    <row r="13" spans="2:64" s="34" customFormat="1" ht="45" customHeight="1" x14ac:dyDescent="0.25">
      <c r="B13" s="113" t="s">
        <v>83</v>
      </c>
      <c r="C13" s="113" t="s">
        <v>84</v>
      </c>
      <c r="D13" s="115" t="s">
        <v>85</v>
      </c>
      <c r="E13" s="116"/>
      <c r="F13" s="116"/>
      <c r="G13" s="117"/>
      <c r="H13" s="113" t="s">
        <v>86</v>
      </c>
      <c r="J13" s="113" t="s">
        <v>83</v>
      </c>
      <c r="K13" s="113" t="s">
        <v>84</v>
      </c>
      <c r="L13" s="115" t="s">
        <v>85</v>
      </c>
      <c r="M13" s="116"/>
      <c r="N13" s="116"/>
      <c r="O13" s="117"/>
      <c r="P13" s="113" t="s">
        <v>86</v>
      </c>
      <c r="R13" s="113" t="s">
        <v>83</v>
      </c>
      <c r="S13" s="113" t="s">
        <v>84</v>
      </c>
      <c r="T13" s="115" t="s">
        <v>85</v>
      </c>
      <c r="U13" s="116"/>
      <c r="V13" s="116"/>
      <c r="W13" s="117"/>
      <c r="X13" s="113" t="s">
        <v>86</v>
      </c>
      <c r="Y13" s="66"/>
      <c r="Z13" s="113" t="s">
        <v>83</v>
      </c>
      <c r="AA13" s="113" t="s">
        <v>84</v>
      </c>
      <c r="AB13" s="115" t="s">
        <v>85</v>
      </c>
      <c r="AC13" s="116"/>
      <c r="AD13" s="116"/>
      <c r="AE13" s="117"/>
      <c r="AF13" s="113" t="s">
        <v>86</v>
      </c>
      <c r="AH13" s="113" t="s">
        <v>83</v>
      </c>
      <c r="AI13" s="113" t="s">
        <v>84</v>
      </c>
      <c r="AJ13" s="115" t="s">
        <v>85</v>
      </c>
      <c r="AK13" s="116"/>
      <c r="AL13" s="116"/>
      <c r="AM13" s="117"/>
      <c r="AN13" s="113" t="s">
        <v>86</v>
      </c>
      <c r="AP13" s="113" t="s">
        <v>83</v>
      </c>
      <c r="AQ13" s="113" t="s">
        <v>84</v>
      </c>
      <c r="AR13" s="115" t="s">
        <v>85</v>
      </c>
      <c r="AS13" s="116"/>
      <c r="AT13" s="116"/>
      <c r="AU13" s="117"/>
      <c r="AV13" s="113" t="s">
        <v>86</v>
      </c>
      <c r="AX13" s="113" t="s">
        <v>83</v>
      </c>
      <c r="AY13" s="113" t="s">
        <v>84</v>
      </c>
      <c r="AZ13" s="115" t="s">
        <v>85</v>
      </c>
      <c r="BA13" s="116"/>
      <c r="BB13" s="116"/>
      <c r="BC13" s="117"/>
      <c r="BD13" s="113" t="s">
        <v>86</v>
      </c>
      <c r="BF13" s="113" t="s">
        <v>83</v>
      </c>
      <c r="BG13" s="113" t="s">
        <v>84</v>
      </c>
      <c r="BH13" s="115" t="s">
        <v>85</v>
      </c>
      <c r="BI13" s="116"/>
      <c r="BJ13" s="116"/>
      <c r="BK13" s="117"/>
      <c r="BL13" s="113" t="s">
        <v>86</v>
      </c>
    </row>
    <row r="14" spans="2:64" s="8" customFormat="1" ht="43.5" customHeight="1" x14ac:dyDescent="0.25">
      <c r="B14" s="114"/>
      <c r="C14" s="114"/>
      <c r="D14" s="55" t="s">
        <v>87</v>
      </c>
      <c r="E14" s="55" t="s">
        <v>88</v>
      </c>
      <c r="F14" s="55" t="s">
        <v>89</v>
      </c>
      <c r="G14" s="55" t="s">
        <v>90</v>
      </c>
      <c r="H14" s="114"/>
      <c r="J14" s="114"/>
      <c r="K14" s="114"/>
      <c r="L14" s="55" t="s">
        <v>87</v>
      </c>
      <c r="M14" s="55" t="s">
        <v>88</v>
      </c>
      <c r="N14" s="55" t="s">
        <v>89</v>
      </c>
      <c r="O14" s="55" t="s">
        <v>90</v>
      </c>
      <c r="P14" s="114"/>
      <c r="R14" s="114"/>
      <c r="S14" s="114"/>
      <c r="T14" s="55" t="s">
        <v>87</v>
      </c>
      <c r="U14" s="55" t="s">
        <v>88</v>
      </c>
      <c r="V14" s="55" t="s">
        <v>89</v>
      </c>
      <c r="W14" s="55" t="s">
        <v>90</v>
      </c>
      <c r="X14" s="114"/>
      <c r="Y14" s="56"/>
      <c r="Z14" s="114"/>
      <c r="AA14" s="114"/>
      <c r="AB14" s="55" t="s">
        <v>87</v>
      </c>
      <c r="AC14" s="55" t="s">
        <v>88</v>
      </c>
      <c r="AD14" s="55" t="s">
        <v>89</v>
      </c>
      <c r="AE14" s="55" t="s">
        <v>90</v>
      </c>
      <c r="AF14" s="114"/>
      <c r="AH14" s="114"/>
      <c r="AI14" s="114"/>
      <c r="AJ14" s="55" t="s">
        <v>87</v>
      </c>
      <c r="AK14" s="55" t="s">
        <v>88</v>
      </c>
      <c r="AL14" s="55" t="s">
        <v>89</v>
      </c>
      <c r="AM14" s="55" t="s">
        <v>90</v>
      </c>
      <c r="AN14" s="114"/>
      <c r="AP14" s="114"/>
      <c r="AQ14" s="114"/>
      <c r="AR14" s="55" t="s">
        <v>87</v>
      </c>
      <c r="AS14" s="55" t="s">
        <v>88</v>
      </c>
      <c r="AT14" s="55" t="s">
        <v>89</v>
      </c>
      <c r="AU14" s="55" t="s">
        <v>90</v>
      </c>
      <c r="AV14" s="114"/>
      <c r="AX14" s="114"/>
      <c r="AY14" s="114"/>
      <c r="AZ14" s="55" t="s">
        <v>87</v>
      </c>
      <c r="BA14" s="55" t="s">
        <v>88</v>
      </c>
      <c r="BB14" s="55" t="s">
        <v>89</v>
      </c>
      <c r="BC14" s="55" t="s">
        <v>90</v>
      </c>
      <c r="BD14" s="114"/>
      <c r="BF14" s="114"/>
      <c r="BG14" s="114"/>
      <c r="BH14" s="55" t="s">
        <v>87</v>
      </c>
      <c r="BI14" s="55" t="s">
        <v>88</v>
      </c>
      <c r="BJ14" s="55" t="s">
        <v>89</v>
      </c>
      <c r="BK14" s="55" t="s">
        <v>90</v>
      </c>
      <c r="BL14" s="114"/>
    </row>
    <row r="15" spans="2:64" x14ac:dyDescent="0.25">
      <c r="B15" s="70">
        <v>45109</v>
      </c>
      <c r="C15" s="72">
        <v>197</v>
      </c>
      <c r="D15" s="72">
        <v>20</v>
      </c>
      <c r="E15" s="72">
        <v>0</v>
      </c>
      <c r="F15" s="72">
        <v>8</v>
      </c>
      <c r="G15" s="72">
        <v>28</v>
      </c>
      <c r="H15" s="73">
        <v>0.14213197969543148</v>
      </c>
      <c r="J15" s="77">
        <v>45109</v>
      </c>
      <c r="K15" s="72">
        <v>16</v>
      </c>
      <c r="L15" s="72">
        <v>1</v>
      </c>
      <c r="M15" s="72">
        <v>0</v>
      </c>
      <c r="N15" s="72">
        <v>1</v>
      </c>
      <c r="O15" s="72">
        <v>2</v>
      </c>
      <c r="P15" s="78">
        <v>0.125</v>
      </c>
      <c r="R15" s="77">
        <v>45109</v>
      </c>
      <c r="S15" s="72">
        <v>13</v>
      </c>
      <c r="T15" s="72">
        <v>2</v>
      </c>
      <c r="U15" s="72">
        <v>0</v>
      </c>
      <c r="V15" s="72">
        <v>0</v>
      </c>
      <c r="W15" s="72">
        <f t="shared" ref="W15:W27" si="0">SUM(T15:V15)</f>
        <v>2</v>
      </c>
      <c r="X15" s="78">
        <f t="shared" ref="X15:X78" si="1">W15/S15</f>
        <v>0.15384615384615385</v>
      </c>
      <c r="Y15" s="57"/>
      <c r="Z15" s="77">
        <v>45109</v>
      </c>
      <c r="AA15" s="72">
        <v>36</v>
      </c>
      <c r="AB15" s="72">
        <v>8</v>
      </c>
      <c r="AC15" s="72"/>
      <c r="AD15" s="72">
        <v>1</v>
      </c>
      <c r="AE15" s="72">
        <f t="shared" ref="AE15:AE78" si="2">SUM(AB15:AD15)</f>
        <v>9</v>
      </c>
      <c r="AF15" s="78">
        <f t="shared" ref="AF15:AF78" si="3">AE15/AA15</f>
        <v>0.25</v>
      </c>
      <c r="AH15" s="77">
        <v>45109</v>
      </c>
      <c r="AI15" s="72">
        <v>19</v>
      </c>
      <c r="AJ15" s="72">
        <v>0</v>
      </c>
      <c r="AK15" s="72">
        <v>0</v>
      </c>
      <c r="AL15" s="72">
        <v>0</v>
      </c>
      <c r="AM15" s="72">
        <v>0</v>
      </c>
      <c r="AN15" s="78">
        <f t="shared" ref="AN15:AN78" si="4">AM15/AI15</f>
        <v>0</v>
      </c>
      <c r="AP15" s="79">
        <v>45109</v>
      </c>
      <c r="AQ15" s="72">
        <v>25</v>
      </c>
      <c r="AR15" s="72">
        <v>2</v>
      </c>
      <c r="AS15" s="72">
        <v>0</v>
      </c>
      <c r="AT15" s="72">
        <v>1</v>
      </c>
      <c r="AU15" s="72">
        <f t="shared" ref="AU15:AU78" si="5">SUM(AR15:AT15)</f>
        <v>3</v>
      </c>
      <c r="AV15" s="78">
        <f t="shared" ref="AV15:AV78" si="6">AU15/AQ15</f>
        <v>0.12</v>
      </c>
      <c r="AX15" s="80">
        <v>45109</v>
      </c>
      <c r="AY15" s="72">
        <v>37</v>
      </c>
      <c r="AZ15" s="72">
        <v>3</v>
      </c>
      <c r="BA15" s="72">
        <v>0</v>
      </c>
      <c r="BB15" s="72">
        <v>1</v>
      </c>
      <c r="BC15" s="72">
        <f t="shared" ref="BC15:BC78" si="7">SUM(AZ15:BB15)</f>
        <v>4</v>
      </c>
      <c r="BD15" s="78">
        <f t="shared" ref="BD15:BD78" si="8">BC15/AY15</f>
        <v>0.10810810810810811</v>
      </c>
      <c r="BF15" s="77">
        <v>45109</v>
      </c>
      <c r="BG15" s="72">
        <v>51</v>
      </c>
      <c r="BH15" s="72">
        <v>4</v>
      </c>
      <c r="BI15" s="72">
        <v>0</v>
      </c>
      <c r="BJ15" s="72">
        <v>4</v>
      </c>
      <c r="BK15" s="72">
        <f t="shared" ref="BK15:BK78" si="9">SUM(BH15:BJ15)</f>
        <v>8</v>
      </c>
      <c r="BL15" s="78">
        <f t="shared" ref="BL15:BL78" si="10">BK15/BG15</f>
        <v>0.15686274509803921</v>
      </c>
    </row>
    <row r="16" spans="2:64" x14ac:dyDescent="0.25">
      <c r="B16" s="70">
        <v>45102</v>
      </c>
      <c r="C16" s="72">
        <v>818</v>
      </c>
      <c r="D16" s="72">
        <v>85</v>
      </c>
      <c r="E16" s="72">
        <v>7</v>
      </c>
      <c r="F16" s="72">
        <v>7</v>
      </c>
      <c r="G16" s="72">
        <v>99</v>
      </c>
      <c r="H16" s="73">
        <v>0.12102689486552567</v>
      </c>
      <c r="J16" s="77">
        <v>45102</v>
      </c>
      <c r="K16" s="72">
        <v>91</v>
      </c>
      <c r="L16" s="72">
        <v>8</v>
      </c>
      <c r="M16" s="72">
        <v>1</v>
      </c>
      <c r="N16" s="72">
        <v>1</v>
      </c>
      <c r="O16" s="72">
        <v>10</v>
      </c>
      <c r="P16" s="78">
        <v>0.10989010989010989</v>
      </c>
      <c r="R16" s="77">
        <v>45102</v>
      </c>
      <c r="S16" s="72">
        <v>140</v>
      </c>
      <c r="T16" s="72">
        <v>7</v>
      </c>
      <c r="U16" s="72">
        <v>1</v>
      </c>
      <c r="V16" s="72"/>
      <c r="W16" s="72">
        <f t="shared" si="0"/>
        <v>8</v>
      </c>
      <c r="X16" s="78">
        <f t="shared" si="1"/>
        <v>5.7142857142857141E-2</v>
      </c>
      <c r="Y16" s="57"/>
      <c r="Z16" s="77">
        <v>45102</v>
      </c>
      <c r="AA16" s="72">
        <v>147</v>
      </c>
      <c r="AB16" s="72">
        <v>29</v>
      </c>
      <c r="AC16" s="72">
        <v>2</v>
      </c>
      <c r="AD16" s="72">
        <v>1</v>
      </c>
      <c r="AE16" s="72">
        <f t="shared" si="2"/>
        <v>32</v>
      </c>
      <c r="AF16" s="78">
        <f t="shared" si="3"/>
        <v>0.21768707482993196</v>
      </c>
      <c r="AH16" s="77">
        <v>45102</v>
      </c>
      <c r="AI16" s="72">
        <v>115</v>
      </c>
      <c r="AJ16" s="72">
        <v>12</v>
      </c>
      <c r="AK16" s="72">
        <v>3</v>
      </c>
      <c r="AL16" s="72">
        <v>5</v>
      </c>
      <c r="AM16" s="72">
        <f t="shared" ref="AM16:AM78" si="11">SUM(AJ16:AL16)</f>
        <v>20</v>
      </c>
      <c r="AN16" s="78">
        <f t="shared" si="4"/>
        <v>0.17391304347826086</v>
      </c>
      <c r="AP16" s="79">
        <v>45102</v>
      </c>
      <c r="AQ16" s="72">
        <v>88</v>
      </c>
      <c r="AR16" s="72">
        <v>10</v>
      </c>
      <c r="AS16" s="72">
        <v>0</v>
      </c>
      <c r="AT16" s="72">
        <v>0</v>
      </c>
      <c r="AU16" s="72">
        <f t="shared" si="5"/>
        <v>10</v>
      </c>
      <c r="AV16" s="78">
        <f t="shared" si="6"/>
        <v>0.11363636363636363</v>
      </c>
      <c r="AX16" s="80">
        <v>45102</v>
      </c>
      <c r="AY16" s="72">
        <v>141</v>
      </c>
      <c r="AZ16" s="72">
        <v>7</v>
      </c>
      <c r="BA16" s="72">
        <v>0</v>
      </c>
      <c r="BB16" s="72">
        <v>0</v>
      </c>
      <c r="BC16" s="72">
        <f t="shared" si="7"/>
        <v>7</v>
      </c>
      <c r="BD16" s="78">
        <f t="shared" si="8"/>
        <v>4.9645390070921988E-2</v>
      </c>
      <c r="BF16" s="77">
        <v>45102</v>
      </c>
      <c r="BG16" s="72">
        <v>96</v>
      </c>
      <c r="BH16" s="72">
        <v>12</v>
      </c>
      <c r="BI16" s="72">
        <v>0</v>
      </c>
      <c r="BJ16" s="72">
        <v>0</v>
      </c>
      <c r="BK16" s="72">
        <f t="shared" si="9"/>
        <v>12</v>
      </c>
      <c r="BL16" s="78">
        <f t="shared" si="10"/>
        <v>0.125</v>
      </c>
    </row>
    <row r="17" spans="2:64" x14ac:dyDescent="0.25">
      <c r="B17" s="70">
        <v>45095</v>
      </c>
      <c r="C17" s="72">
        <v>935</v>
      </c>
      <c r="D17" s="72">
        <v>136</v>
      </c>
      <c r="E17" s="72">
        <v>6</v>
      </c>
      <c r="F17" s="72">
        <v>13</v>
      </c>
      <c r="G17" s="72">
        <v>155</v>
      </c>
      <c r="H17" s="73">
        <v>0.16577540106951871</v>
      </c>
      <c r="J17" s="77">
        <v>45095</v>
      </c>
      <c r="K17" s="72">
        <v>136</v>
      </c>
      <c r="L17" s="72">
        <v>25</v>
      </c>
      <c r="M17" s="72">
        <v>0</v>
      </c>
      <c r="N17" s="72">
        <v>2</v>
      </c>
      <c r="O17" s="72">
        <v>27</v>
      </c>
      <c r="P17" s="78">
        <v>0.19852941176470587</v>
      </c>
      <c r="R17" s="77">
        <v>45095</v>
      </c>
      <c r="S17" s="72">
        <v>78</v>
      </c>
      <c r="T17" s="72">
        <v>10</v>
      </c>
      <c r="U17" s="72">
        <v>0</v>
      </c>
      <c r="V17" s="72">
        <v>0</v>
      </c>
      <c r="W17" s="72">
        <f t="shared" si="0"/>
        <v>10</v>
      </c>
      <c r="X17" s="78">
        <f t="shared" si="1"/>
        <v>0.12820512820512819</v>
      </c>
      <c r="Y17" s="57"/>
      <c r="Z17" s="77">
        <v>45095</v>
      </c>
      <c r="AA17" s="72">
        <v>169</v>
      </c>
      <c r="AB17" s="72">
        <v>30</v>
      </c>
      <c r="AC17" s="72">
        <v>5</v>
      </c>
      <c r="AD17" s="72">
        <v>3</v>
      </c>
      <c r="AE17" s="72">
        <f t="shared" si="2"/>
        <v>38</v>
      </c>
      <c r="AF17" s="78">
        <f t="shared" si="3"/>
        <v>0.22485207100591717</v>
      </c>
      <c r="AH17" s="77">
        <v>45095</v>
      </c>
      <c r="AI17" s="72">
        <v>158</v>
      </c>
      <c r="AJ17" s="72">
        <v>33</v>
      </c>
      <c r="AK17" s="72">
        <v>0</v>
      </c>
      <c r="AL17" s="72">
        <v>4</v>
      </c>
      <c r="AM17" s="72">
        <f t="shared" si="11"/>
        <v>37</v>
      </c>
      <c r="AN17" s="78">
        <f t="shared" si="4"/>
        <v>0.23417721518987342</v>
      </c>
      <c r="AP17" s="79">
        <v>45095</v>
      </c>
      <c r="AQ17" s="72">
        <v>105</v>
      </c>
      <c r="AR17" s="72">
        <v>10</v>
      </c>
      <c r="AS17" s="72">
        <v>1</v>
      </c>
      <c r="AT17" s="72">
        <v>2</v>
      </c>
      <c r="AU17" s="72">
        <f t="shared" si="5"/>
        <v>13</v>
      </c>
      <c r="AV17" s="78">
        <f t="shared" si="6"/>
        <v>0.12380952380952381</v>
      </c>
      <c r="AX17" s="80">
        <v>45095</v>
      </c>
      <c r="AY17" s="72">
        <v>182</v>
      </c>
      <c r="AZ17" s="72">
        <v>12</v>
      </c>
      <c r="BA17" s="72">
        <v>0</v>
      </c>
      <c r="BB17" s="72">
        <v>1</v>
      </c>
      <c r="BC17" s="72">
        <f t="shared" si="7"/>
        <v>13</v>
      </c>
      <c r="BD17" s="78">
        <f t="shared" si="8"/>
        <v>7.1428571428571425E-2</v>
      </c>
      <c r="BF17" s="77">
        <v>45095</v>
      </c>
      <c r="BG17" s="72">
        <v>107</v>
      </c>
      <c r="BH17" s="72">
        <v>16</v>
      </c>
      <c r="BI17" s="72">
        <v>0</v>
      </c>
      <c r="BJ17" s="72">
        <v>1</v>
      </c>
      <c r="BK17" s="72">
        <f t="shared" si="9"/>
        <v>17</v>
      </c>
      <c r="BL17" s="78">
        <f t="shared" si="10"/>
        <v>0.15887850467289719</v>
      </c>
    </row>
    <row r="18" spans="2:64" x14ac:dyDescent="0.25">
      <c r="B18" s="70">
        <v>45088</v>
      </c>
      <c r="C18" s="72">
        <v>1248</v>
      </c>
      <c r="D18" s="72">
        <v>199</v>
      </c>
      <c r="E18" s="72">
        <v>12</v>
      </c>
      <c r="F18" s="72">
        <v>14</v>
      </c>
      <c r="G18" s="72">
        <v>225</v>
      </c>
      <c r="H18" s="73">
        <v>0.18028846153846154</v>
      </c>
      <c r="J18" s="77">
        <v>45088</v>
      </c>
      <c r="K18" s="72">
        <v>160</v>
      </c>
      <c r="L18" s="72">
        <v>34</v>
      </c>
      <c r="M18" s="72">
        <v>3</v>
      </c>
      <c r="N18" s="72">
        <v>1</v>
      </c>
      <c r="O18" s="72">
        <v>38</v>
      </c>
      <c r="P18" s="78">
        <v>0.23749999999999999</v>
      </c>
      <c r="R18" s="77">
        <v>45088</v>
      </c>
      <c r="S18" s="72">
        <v>148</v>
      </c>
      <c r="T18" s="72">
        <v>15</v>
      </c>
      <c r="U18" s="72">
        <v>1</v>
      </c>
      <c r="V18" s="72">
        <v>3</v>
      </c>
      <c r="W18" s="72">
        <f t="shared" si="0"/>
        <v>19</v>
      </c>
      <c r="X18" s="78">
        <f t="shared" si="1"/>
        <v>0.12837837837837837</v>
      </c>
      <c r="Y18" s="57"/>
      <c r="Z18" s="77">
        <v>45088</v>
      </c>
      <c r="AA18" s="72">
        <v>240</v>
      </c>
      <c r="AB18" s="72">
        <v>48</v>
      </c>
      <c r="AC18" s="72">
        <v>4</v>
      </c>
      <c r="AD18" s="72">
        <v>4</v>
      </c>
      <c r="AE18" s="72">
        <f t="shared" si="2"/>
        <v>56</v>
      </c>
      <c r="AF18" s="78">
        <f t="shared" si="3"/>
        <v>0.23333333333333334</v>
      </c>
      <c r="AH18" s="77">
        <v>45088</v>
      </c>
      <c r="AI18" s="72">
        <v>176</v>
      </c>
      <c r="AJ18" s="72">
        <v>31</v>
      </c>
      <c r="AK18" s="72">
        <v>1</v>
      </c>
      <c r="AL18" s="72">
        <v>3</v>
      </c>
      <c r="AM18" s="72">
        <f t="shared" si="11"/>
        <v>35</v>
      </c>
      <c r="AN18" s="78">
        <f t="shared" si="4"/>
        <v>0.19886363636363635</v>
      </c>
      <c r="AP18" s="79">
        <v>45088</v>
      </c>
      <c r="AQ18" s="72">
        <v>148</v>
      </c>
      <c r="AR18" s="72">
        <v>10</v>
      </c>
      <c r="AS18" s="72">
        <v>3</v>
      </c>
      <c r="AT18" s="72">
        <v>2</v>
      </c>
      <c r="AU18" s="72">
        <f t="shared" si="5"/>
        <v>15</v>
      </c>
      <c r="AV18" s="78">
        <f t="shared" si="6"/>
        <v>0.10135135135135136</v>
      </c>
      <c r="AX18" s="80">
        <v>45088</v>
      </c>
      <c r="AY18" s="72">
        <v>244</v>
      </c>
      <c r="AZ18" s="72">
        <v>38</v>
      </c>
      <c r="BA18" s="72">
        <v>0</v>
      </c>
      <c r="BB18" s="72">
        <v>0</v>
      </c>
      <c r="BC18" s="72">
        <f t="shared" si="7"/>
        <v>38</v>
      </c>
      <c r="BD18" s="78">
        <f t="shared" si="8"/>
        <v>0.15573770491803279</v>
      </c>
      <c r="BF18" s="77">
        <v>45088</v>
      </c>
      <c r="BG18" s="72">
        <v>132</v>
      </c>
      <c r="BH18" s="72">
        <v>23</v>
      </c>
      <c r="BI18" s="72">
        <v>0</v>
      </c>
      <c r="BJ18" s="72">
        <v>1</v>
      </c>
      <c r="BK18" s="72">
        <f t="shared" si="9"/>
        <v>24</v>
      </c>
      <c r="BL18" s="78">
        <f t="shared" si="10"/>
        <v>0.18181818181818182</v>
      </c>
    </row>
    <row r="19" spans="2:64" x14ac:dyDescent="0.25">
      <c r="B19" s="70">
        <v>45081</v>
      </c>
      <c r="C19" s="72">
        <v>1390</v>
      </c>
      <c r="D19" s="72">
        <v>218</v>
      </c>
      <c r="E19" s="72">
        <v>6</v>
      </c>
      <c r="F19" s="72">
        <v>14</v>
      </c>
      <c r="G19" s="72">
        <v>238</v>
      </c>
      <c r="H19" s="73">
        <v>0.17122302158273381</v>
      </c>
      <c r="J19" s="77">
        <v>45081</v>
      </c>
      <c r="K19" s="72">
        <v>174</v>
      </c>
      <c r="L19" s="72">
        <v>31</v>
      </c>
      <c r="M19" s="72">
        <v>0</v>
      </c>
      <c r="N19" s="72">
        <v>3</v>
      </c>
      <c r="O19" s="72">
        <v>34</v>
      </c>
      <c r="P19" s="78">
        <v>0.19540229885057472</v>
      </c>
      <c r="R19" s="77">
        <v>45081</v>
      </c>
      <c r="S19" s="72">
        <v>177</v>
      </c>
      <c r="T19" s="72">
        <v>29</v>
      </c>
      <c r="U19" s="72">
        <v>4</v>
      </c>
      <c r="V19" s="72">
        <v>1</v>
      </c>
      <c r="W19" s="72">
        <f t="shared" si="0"/>
        <v>34</v>
      </c>
      <c r="X19" s="78">
        <f t="shared" si="1"/>
        <v>0.19209039548022599</v>
      </c>
      <c r="Y19" s="57"/>
      <c r="Z19" s="77">
        <v>45081</v>
      </c>
      <c r="AA19" s="72">
        <v>234</v>
      </c>
      <c r="AB19" s="72">
        <v>51</v>
      </c>
      <c r="AC19" s="72">
        <v>0</v>
      </c>
      <c r="AD19" s="72">
        <v>3</v>
      </c>
      <c r="AE19" s="72">
        <f t="shared" si="2"/>
        <v>54</v>
      </c>
      <c r="AF19" s="78">
        <f t="shared" si="3"/>
        <v>0.23076923076923078</v>
      </c>
      <c r="AH19" s="77">
        <v>45081</v>
      </c>
      <c r="AI19" s="72">
        <v>196</v>
      </c>
      <c r="AJ19" s="72">
        <v>38</v>
      </c>
      <c r="AK19" s="72">
        <v>1</v>
      </c>
      <c r="AL19" s="72">
        <v>3</v>
      </c>
      <c r="AM19" s="72">
        <f t="shared" si="11"/>
        <v>42</v>
      </c>
      <c r="AN19" s="78">
        <f t="shared" si="4"/>
        <v>0.21428571428571427</v>
      </c>
      <c r="AP19" s="79">
        <v>45081</v>
      </c>
      <c r="AQ19" s="72">
        <v>166</v>
      </c>
      <c r="AR19" s="72">
        <v>13</v>
      </c>
      <c r="AS19" s="72">
        <v>0</v>
      </c>
      <c r="AT19" s="72">
        <v>2</v>
      </c>
      <c r="AU19" s="72">
        <f t="shared" si="5"/>
        <v>15</v>
      </c>
      <c r="AV19" s="78">
        <f t="shared" si="6"/>
        <v>9.036144578313253E-2</v>
      </c>
      <c r="AX19" s="80">
        <v>45081</v>
      </c>
      <c r="AY19" s="72">
        <v>280</v>
      </c>
      <c r="AZ19" s="72">
        <v>30</v>
      </c>
      <c r="BA19" s="72">
        <v>0</v>
      </c>
      <c r="BB19" s="72">
        <v>2</v>
      </c>
      <c r="BC19" s="72">
        <f t="shared" si="7"/>
        <v>32</v>
      </c>
      <c r="BD19" s="78">
        <f t="shared" si="8"/>
        <v>0.11428571428571428</v>
      </c>
      <c r="BF19" s="77">
        <v>45081</v>
      </c>
      <c r="BG19" s="72">
        <v>163</v>
      </c>
      <c r="BH19" s="72">
        <v>26</v>
      </c>
      <c r="BI19" s="72">
        <v>1</v>
      </c>
      <c r="BJ19" s="72">
        <v>0</v>
      </c>
      <c r="BK19" s="72">
        <f t="shared" si="9"/>
        <v>27</v>
      </c>
      <c r="BL19" s="78">
        <f t="shared" si="10"/>
        <v>0.16564417177914109</v>
      </c>
    </row>
    <row r="20" spans="2:64" x14ac:dyDescent="0.25">
      <c r="B20" s="70">
        <v>45074</v>
      </c>
      <c r="C20" s="72">
        <v>1588</v>
      </c>
      <c r="D20" s="72">
        <v>283</v>
      </c>
      <c r="E20" s="72">
        <v>5</v>
      </c>
      <c r="F20" s="72">
        <v>28</v>
      </c>
      <c r="G20" s="72">
        <v>316</v>
      </c>
      <c r="H20" s="73">
        <v>0.19899244332493704</v>
      </c>
      <c r="J20" s="77">
        <v>45074</v>
      </c>
      <c r="K20" s="72">
        <v>230</v>
      </c>
      <c r="L20" s="72">
        <v>57</v>
      </c>
      <c r="M20" s="72">
        <v>1</v>
      </c>
      <c r="N20" s="72">
        <v>2</v>
      </c>
      <c r="O20" s="72">
        <v>60</v>
      </c>
      <c r="P20" s="78">
        <v>0.2608695652173913</v>
      </c>
      <c r="R20" s="77">
        <v>45074</v>
      </c>
      <c r="S20" s="72">
        <v>120</v>
      </c>
      <c r="T20" s="72">
        <v>27</v>
      </c>
      <c r="U20" s="72">
        <v>0</v>
      </c>
      <c r="V20" s="72">
        <v>1</v>
      </c>
      <c r="W20" s="72">
        <f t="shared" si="0"/>
        <v>28</v>
      </c>
      <c r="X20" s="78">
        <f t="shared" si="1"/>
        <v>0.23333333333333334</v>
      </c>
      <c r="Y20" s="57"/>
      <c r="Z20" s="77">
        <v>45074</v>
      </c>
      <c r="AA20" s="72">
        <v>324</v>
      </c>
      <c r="AB20" s="72">
        <v>62</v>
      </c>
      <c r="AC20" s="72">
        <v>2</v>
      </c>
      <c r="AD20" s="72">
        <v>8</v>
      </c>
      <c r="AE20" s="72">
        <f t="shared" si="2"/>
        <v>72</v>
      </c>
      <c r="AF20" s="78">
        <f t="shared" si="3"/>
        <v>0.22222222222222221</v>
      </c>
      <c r="AH20" s="77">
        <v>45074</v>
      </c>
      <c r="AI20" s="72">
        <v>233</v>
      </c>
      <c r="AJ20" s="72">
        <v>45</v>
      </c>
      <c r="AK20" s="72">
        <v>0</v>
      </c>
      <c r="AL20" s="72">
        <v>5</v>
      </c>
      <c r="AM20" s="72">
        <f t="shared" si="11"/>
        <v>50</v>
      </c>
      <c r="AN20" s="78">
        <f t="shared" si="4"/>
        <v>0.21459227467811159</v>
      </c>
      <c r="AP20" s="79">
        <v>45074</v>
      </c>
      <c r="AQ20" s="72">
        <v>178</v>
      </c>
      <c r="AR20" s="72">
        <v>18</v>
      </c>
      <c r="AS20" s="72">
        <v>1</v>
      </c>
      <c r="AT20" s="72">
        <v>5</v>
      </c>
      <c r="AU20" s="72">
        <f t="shared" si="5"/>
        <v>24</v>
      </c>
      <c r="AV20" s="78">
        <f t="shared" si="6"/>
        <v>0.1348314606741573</v>
      </c>
      <c r="AX20" s="80">
        <v>45074</v>
      </c>
      <c r="AY20" s="72">
        <v>319</v>
      </c>
      <c r="AZ20" s="72">
        <v>41</v>
      </c>
      <c r="BA20" s="72">
        <v>1</v>
      </c>
      <c r="BB20" s="72">
        <v>5</v>
      </c>
      <c r="BC20" s="72">
        <f t="shared" si="7"/>
        <v>47</v>
      </c>
      <c r="BD20" s="78">
        <f t="shared" si="8"/>
        <v>0.14733542319749215</v>
      </c>
      <c r="BF20" s="77">
        <v>45074</v>
      </c>
      <c r="BG20" s="72">
        <v>184</v>
      </c>
      <c r="BH20" s="72">
        <v>33</v>
      </c>
      <c r="BI20" s="72">
        <v>0</v>
      </c>
      <c r="BJ20" s="72">
        <v>2</v>
      </c>
      <c r="BK20" s="72">
        <f t="shared" si="9"/>
        <v>35</v>
      </c>
      <c r="BL20" s="78">
        <f t="shared" si="10"/>
        <v>0.19021739130434784</v>
      </c>
    </row>
    <row r="21" spans="2:64" x14ac:dyDescent="0.25">
      <c r="B21" s="70">
        <v>45067</v>
      </c>
      <c r="C21" s="72">
        <v>1733</v>
      </c>
      <c r="D21" s="72">
        <v>317</v>
      </c>
      <c r="E21" s="72">
        <v>16</v>
      </c>
      <c r="F21" s="72">
        <v>31</v>
      </c>
      <c r="G21" s="72">
        <v>364</v>
      </c>
      <c r="H21" s="73">
        <v>0.21004039238315061</v>
      </c>
      <c r="J21" s="77">
        <v>45067</v>
      </c>
      <c r="K21" s="72">
        <v>222</v>
      </c>
      <c r="L21" s="72">
        <v>43</v>
      </c>
      <c r="M21" s="72">
        <v>2</v>
      </c>
      <c r="N21" s="72">
        <v>1</v>
      </c>
      <c r="O21" s="72">
        <v>46</v>
      </c>
      <c r="P21" s="78">
        <v>0.2072072072072072</v>
      </c>
      <c r="R21" s="77">
        <v>45067</v>
      </c>
      <c r="S21" s="72">
        <v>199</v>
      </c>
      <c r="T21" s="72">
        <v>28</v>
      </c>
      <c r="U21" s="72">
        <v>7</v>
      </c>
      <c r="V21" s="72">
        <v>4</v>
      </c>
      <c r="W21" s="72">
        <f t="shared" si="0"/>
        <v>39</v>
      </c>
      <c r="X21" s="78">
        <f t="shared" si="1"/>
        <v>0.19597989949748743</v>
      </c>
      <c r="Y21" s="57"/>
      <c r="Z21" s="77">
        <v>45067</v>
      </c>
      <c r="AA21" s="72">
        <v>297</v>
      </c>
      <c r="AB21" s="72">
        <v>67</v>
      </c>
      <c r="AC21" s="72">
        <v>2</v>
      </c>
      <c r="AD21" s="72">
        <v>2</v>
      </c>
      <c r="AE21" s="72">
        <f t="shared" si="2"/>
        <v>71</v>
      </c>
      <c r="AF21" s="78">
        <f t="shared" si="3"/>
        <v>0.23905723905723905</v>
      </c>
      <c r="AH21" s="77">
        <v>45067</v>
      </c>
      <c r="AI21" s="72">
        <v>294</v>
      </c>
      <c r="AJ21" s="72">
        <v>52</v>
      </c>
      <c r="AK21" s="72">
        <v>1</v>
      </c>
      <c r="AL21" s="72">
        <v>12</v>
      </c>
      <c r="AM21" s="72">
        <f t="shared" si="11"/>
        <v>65</v>
      </c>
      <c r="AN21" s="78">
        <f t="shared" si="4"/>
        <v>0.22108843537414966</v>
      </c>
      <c r="AP21" s="79">
        <v>45067</v>
      </c>
      <c r="AQ21" s="72">
        <v>194</v>
      </c>
      <c r="AR21" s="72">
        <v>27</v>
      </c>
      <c r="AS21" s="72">
        <v>1</v>
      </c>
      <c r="AT21" s="72">
        <v>3</v>
      </c>
      <c r="AU21" s="72">
        <f t="shared" si="5"/>
        <v>31</v>
      </c>
      <c r="AV21" s="78">
        <f t="shared" si="6"/>
        <v>0.15979381443298968</v>
      </c>
      <c r="AX21" s="80">
        <v>45067</v>
      </c>
      <c r="AY21" s="72">
        <v>335</v>
      </c>
      <c r="AZ21" s="72">
        <v>60</v>
      </c>
      <c r="BA21" s="72">
        <v>2</v>
      </c>
      <c r="BB21" s="72">
        <v>7</v>
      </c>
      <c r="BC21" s="72">
        <f t="shared" si="7"/>
        <v>69</v>
      </c>
      <c r="BD21" s="78">
        <f t="shared" si="8"/>
        <v>0.20597014925373133</v>
      </c>
      <c r="BF21" s="77">
        <v>45067</v>
      </c>
      <c r="BG21" s="72">
        <v>192</v>
      </c>
      <c r="BH21" s="72">
        <v>40</v>
      </c>
      <c r="BI21" s="72">
        <v>1</v>
      </c>
      <c r="BJ21" s="72">
        <v>2</v>
      </c>
      <c r="BK21" s="72">
        <f t="shared" si="9"/>
        <v>43</v>
      </c>
      <c r="BL21" s="78">
        <f t="shared" si="10"/>
        <v>0.22395833333333334</v>
      </c>
    </row>
    <row r="22" spans="2:64" x14ac:dyDescent="0.25">
      <c r="B22" s="70">
        <v>45060</v>
      </c>
      <c r="C22" s="72">
        <v>1968</v>
      </c>
      <c r="D22" s="72">
        <v>410</v>
      </c>
      <c r="E22" s="72">
        <v>18</v>
      </c>
      <c r="F22" s="72">
        <v>34</v>
      </c>
      <c r="G22" s="72">
        <v>462</v>
      </c>
      <c r="H22" s="73">
        <v>0.2347560975609756</v>
      </c>
      <c r="J22" s="77">
        <v>45060</v>
      </c>
      <c r="K22" s="72">
        <v>244</v>
      </c>
      <c r="L22" s="72">
        <v>59</v>
      </c>
      <c r="M22" s="72">
        <v>4</v>
      </c>
      <c r="N22" s="72">
        <v>3</v>
      </c>
      <c r="O22" s="72">
        <v>66</v>
      </c>
      <c r="P22" s="78">
        <v>0.27049180327868855</v>
      </c>
      <c r="R22" s="77">
        <v>45060</v>
      </c>
      <c r="S22" s="72">
        <v>169</v>
      </c>
      <c r="T22" s="72">
        <v>43</v>
      </c>
      <c r="U22" s="72">
        <v>1</v>
      </c>
      <c r="V22" s="72">
        <v>2</v>
      </c>
      <c r="W22" s="72">
        <f t="shared" si="0"/>
        <v>46</v>
      </c>
      <c r="X22" s="78">
        <f t="shared" si="1"/>
        <v>0.27218934911242604</v>
      </c>
      <c r="Y22" s="57"/>
      <c r="Z22" s="77">
        <v>45060</v>
      </c>
      <c r="AA22" s="72">
        <v>395</v>
      </c>
      <c r="AB22" s="72">
        <v>83</v>
      </c>
      <c r="AC22" s="72">
        <v>3</v>
      </c>
      <c r="AD22" s="72">
        <v>9</v>
      </c>
      <c r="AE22" s="72">
        <f t="shared" si="2"/>
        <v>95</v>
      </c>
      <c r="AF22" s="78">
        <f t="shared" si="3"/>
        <v>0.24050632911392406</v>
      </c>
      <c r="AH22" s="77">
        <v>45060</v>
      </c>
      <c r="AI22" s="72">
        <v>289</v>
      </c>
      <c r="AJ22" s="72">
        <v>65</v>
      </c>
      <c r="AK22" s="72">
        <v>2</v>
      </c>
      <c r="AL22" s="72">
        <v>12</v>
      </c>
      <c r="AM22" s="72">
        <f t="shared" si="11"/>
        <v>79</v>
      </c>
      <c r="AN22" s="78">
        <f t="shared" si="4"/>
        <v>0.27335640138408307</v>
      </c>
      <c r="AP22" s="79">
        <v>45060</v>
      </c>
      <c r="AQ22" s="72">
        <v>228</v>
      </c>
      <c r="AR22" s="72">
        <v>31</v>
      </c>
      <c r="AS22" s="72">
        <v>4</v>
      </c>
      <c r="AT22" s="72">
        <v>2</v>
      </c>
      <c r="AU22" s="72">
        <f t="shared" si="5"/>
        <v>37</v>
      </c>
      <c r="AV22" s="78">
        <f t="shared" si="6"/>
        <v>0.16228070175438597</v>
      </c>
      <c r="AX22" s="80">
        <v>45060</v>
      </c>
      <c r="AY22" s="72">
        <v>370</v>
      </c>
      <c r="AZ22" s="72">
        <v>62</v>
      </c>
      <c r="BA22" s="72">
        <v>2</v>
      </c>
      <c r="BB22" s="72">
        <v>2</v>
      </c>
      <c r="BC22" s="72">
        <f t="shared" si="7"/>
        <v>66</v>
      </c>
      <c r="BD22" s="78">
        <f t="shared" si="8"/>
        <v>0.17837837837837839</v>
      </c>
      <c r="BF22" s="77">
        <v>45060</v>
      </c>
      <c r="BG22" s="72">
        <v>273</v>
      </c>
      <c r="BH22" s="72">
        <v>67</v>
      </c>
      <c r="BI22" s="72">
        <v>2</v>
      </c>
      <c r="BJ22" s="72">
        <v>4</v>
      </c>
      <c r="BK22" s="72">
        <f t="shared" si="9"/>
        <v>73</v>
      </c>
      <c r="BL22" s="78">
        <f t="shared" si="10"/>
        <v>0.26739926739926739</v>
      </c>
    </row>
    <row r="23" spans="2:64" x14ac:dyDescent="0.25">
      <c r="B23" s="70">
        <v>45053</v>
      </c>
      <c r="C23" s="72">
        <v>2668</v>
      </c>
      <c r="D23" s="72">
        <v>539</v>
      </c>
      <c r="E23" s="72">
        <v>17</v>
      </c>
      <c r="F23" s="72">
        <v>35</v>
      </c>
      <c r="G23" s="72">
        <v>591</v>
      </c>
      <c r="H23" s="73">
        <v>0.22151424287856072</v>
      </c>
      <c r="J23" s="77">
        <v>45053</v>
      </c>
      <c r="K23" s="72">
        <v>352</v>
      </c>
      <c r="L23" s="72">
        <v>86</v>
      </c>
      <c r="M23" s="72">
        <v>1</v>
      </c>
      <c r="N23" s="72">
        <v>9</v>
      </c>
      <c r="O23" s="72">
        <v>96</v>
      </c>
      <c r="P23" s="78">
        <v>0.27272727272727271</v>
      </c>
      <c r="R23" s="77">
        <v>45053</v>
      </c>
      <c r="S23" s="72">
        <v>296</v>
      </c>
      <c r="T23" s="72">
        <v>61</v>
      </c>
      <c r="U23" s="72">
        <v>3</v>
      </c>
      <c r="V23" s="72">
        <v>9</v>
      </c>
      <c r="W23" s="72">
        <f t="shared" si="0"/>
        <v>73</v>
      </c>
      <c r="X23" s="78">
        <f t="shared" si="1"/>
        <v>0.24662162162162163</v>
      </c>
      <c r="Y23" s="57"/>
      <c r="Z23" s="77">
        <v>45053</v>
      </c>
      <c r="AA23" s="72">
        <v>525</v>
      </c>
      <c r="AB23" s="72">
        <v>113</v>
      </c>
      <c r="AC23" s="72">
        <v>3</v>
      </c>
      <c r="AD23" s="72">
        <v>3</v>
      </c>
      <c r="AE23" s="72">
        <f t="shared" si="2"/>
        <v>119</v>
      </c>
      <c r="AF23" s="78">
        <f t="shared" si="3"/>
        <v>0.22666666666666666</v>
      </c>
      <c r="AH23" s="77">
        <v>45053</v>
      </c>
      <c r="AI23" s="72">
        <v>382</v>
      </c>
      <c r="AJ23" s="72">
        <v>71</v>
      </c>
      <c r="AK23" s="72">
        <v>5</v>
      </c>
      <c r="AL23" s="72">
        <v>7</v>
      </c>
      <c r="AM23" s="72">
        <f t="shared" si="11"/>
        <v>83</v>
      </c>
      <c r="AN23" s="78">
        <f t="shared" si="4"/>
        <v>0.21727748691099477</v>
      </c>
      <c r="AP23" s="79">
        <v>45053</v>
      </c>
      <c r="AQ23" s="72">
        <v>275</v>
      </c>
      <c r="AR23" s="72">
        <v>36</v>
      </c>
      <c r="AS23" s="72">
        <v>1</v>
      </c>
      <c r="AT23" s="72">
        <v>2</v>
      </c>
      <c r="AU23" s="72">
        <f t="shared" si="5"/>
        <v>39</v>
      </c>
      <c r="AV23" s="78">
        <f t="shared" si="6"/>
        <v>0.14181818181818182</v>
      </c>
      <c r="AX23" s="80">
        <v>45053</v>
      </c>
      <c r="AY23" s="72">
        <v>542</v>
      </c>
      <c r="AZ23" s="72">
        <v>117</v>
      </c>
      <c r="BA23" s="72">
        <v>0</v>
      </c>
      <c r="BB23" s="72">
        <v>4</v>
      </c>
      <c r="BC23" s="72">
        <f t="shared" si="7"/>
        <v>121</v>
      </c>
      <c r="BD23" s="78">
        <f t="shared" si="8"/>
        <v>0.22324723247232472</v>
      </c>
      <c r="BF23" s="77">
        <v>45053</v>
      </c>
      <c r="BG23" s="72">
        <v>296</v>
      </c>
      <c r="BH23" s="72">
        <v>55</v>
      </c>
      <c r="BI23" s="72">
        <v>4</v>
      </c>
      <c r="BJ23" s="72">
        <v>1</v>
      </c>
      <c r="BK23" s="72">
        <f t="shared" si="9"/>
        <v>60</v>
      </c>
      <c r="BL23" s="78">
        <f t="shared" si="10"/>
        <v>0.20270270270270271</v>
      </c>
    </row>
    <row r="24" spans="2:64" x14ac:dyDescent="0.25">
      <c r="B24" s="70">
        <v>45046</v>
      </c>
      <c r="C24" s="72">
        <v>2507</v>
      </c>
      <c r="D24" s="72">
        <v>503</v>
      </c>
      <c r="E24" s="72">
        <v>14</v>
      </c>
      <c r="F24" s="72">
        <v>37</v>
      </c>
      <c r="G24" s="72">
        <v>554</v>
      </c>
      <c r="H24" s="73">
        <v>0.22098125249301956</v>
      </c>
      <c r="J24" s="77">
        <v>45046</v>
      </c>
      <c r="K24" s="72">
        <v>290</v>
      </c>
      <c r="L24" s="72">
        <v>64</v>
      </c>
      <c r="M24" s="72">
        <v>4</v>
      </c>
      <c r="N24" s="72">
        <v>5</v>
      </c>
      <c r="O24" s="72">
        <v>73</v>
      </c>
      <c r="P24" s="78">
        <v>0.25172413793103449</v>
      </c>
      <c r="R24" s="77">
        <v>45046</v>
      </c>
      <c r="S24" s="72">
        <v>244</v>
      </c>
      <c r="T24" s="72">
        <v>58</v>
      </c>
      <c r="U24" s="72"/>
      <c r="V24" s="72">
        <v>1</v>
      </c>
      <c r="W24" s="72">
        <f t="shared" si="0"/>
        <v>59</v>
      </c>
      <c r="X24" s="78">
        <f t="shared" si="1"/>
        <v>0.24180327868852458</v>
      </c>
      <c r="Y24" s="57"/>
      <c r="Z24" s="77">
        <v>45046</v>
      </c>
      <c r="AA24" s="72">
        <v>451</v>
      </c>
      <c r="AB24" s="72">
        <v>100</v>
      </c>
      <c r="AC24" s="72">
        <v>3</v>
      </c>
      <c r="AD24" s="72">
        <v>9</v>
      </c>
      <c r="AE24" s="72">
        <f t="shared" si="2"/>
        <v>112</v>
      </c>
      <c r="AF24" s="78">
        <f t="shared" si="3"/>
        <v>0.24833702882483372</v>
      </c>
      <c r="AH24" s="77">
        <v>45046</v>
      </c>
      <c r="AI24" s="72">
        <v>410</v>
      </c>
      <c r="AJ24" s="72">
        <v>90</v>
      </c>
      <c r="AK24" s="72">
        <v>0</v>
      </c>
      <c r="AL24" s="72">
        <v>10</v>
      </c>
      <c r="AM24" s="72">
        <f t="shared" si="11"/>
        <v>100</v>
      </c>
      <c r="AN24" s="78">
        <f t="shared" si="4"/>
        <v>0.24390243902439024</v>
      </c>
      <c r="AP24" s="79">
        <v>45046</v>
      </c>
      <c r="AQ24" s="72">
        <v>325</v>
      </c>
      <c r="AR24" s="72">
        <v>44</v>
      </c>
      <c r="AS24" s="72">
        <v>4</v>
      </c>
      <c r="AT24" s="72">
        <v>5</v>
      </c>
      <c r="AU24" s="72">
        <f t="shared" si="5"/>
        <v>53</v>
      </c>
      <c r="AV24" s="78">
        <f t="shared" si="6"/>
        <v>0.16307692307692306</v>
      </c>
      <c r="AX24" s="80">
        <v>45046</v>
      </c>
      <c r="AY24" s="72">
        <v>496</v>
      </c>
      <c r="AZ24" s="72">
        <v>102</v>
      </c>
      <c r="BA24" s="72">
        <v>1</v>
      </c>
      <c r="BB24" s="72">
        <v>5</v>
      </c>
      <c r="BC24" s="72">
        <f t="shared" si="7"/>
        <v>108</v>
      </c>
      <c r="BD24" s="78">
        <f t="shared" si="8"/>
        <v>0.21774193548387097</v>
      </c>
      <c r="BF24" s="77">
        <v>45046</v>
      </c>
      <c r="BG24" s="72">
        <v>291</v>
      </c>
      <c r="BH24" s="72">
        <v>45</v>
      </c>
      <c r="BI24" s="72">
        <v>2</v>
      </c>
      <c r="BJ24" s="72">
        <v>2</v>
      </c>
      <c r="BK24" s="72">
        <f t="shared" si="9"/>
        <v>49</v>
      </c>
      <c r="BL24" s="78">
        <f t="shared" si="10"/>
        <v>0.16838487972508592</v>
      </c>
    </row>
    <row r="25" spans="2:64" x14ac:dyDescent="0.25">
      <c r="B25" s="70">
        <v>45039</v>
      </c>
      <c r="C25" s="72">
        <v>2833</v>
      </c>
      <c r="D25" s="72">
        <v>522</v>
      </c>
      <c r="E25" s="72">
        <v>12</v>
      </c>
      <c r="F25" s="72">
        <v>39</v>
      </c>
      <c r="G25" s="72">
        <v>573</v>
      </c>
      <c r="H25" s="73">
        <v>0.20225908930462408</v>
      </c>
      <c r="J25" s="77">
        <v>45039</v>
      </c>
      <c r="K25" s="72">
        <v>352</v>
      </c>
      <c r="L25" s="72">
        <v>95</v>
      </c>
      <c r="M25" s="72"/>
      <c r="N25" s="72">
        <v>3</v>
      </c>
      <c r="O25" s="72">
        <v>98</v>
      </c>
      <c r="P25" s="78">
        <v>0.27840909090909088</v>
      </c>
      <c r="R25" s="77">
        <v>45039</v>
      </c>
      <c r="S25" s="72">
        <v>253</v>
      </c>
      <c r="T25" s="72">
        <v>50</v>
      </c>
      <c r="U25" s="72"/>
      <c r="V25" s="72">
        <v>5</v>
      </c>
      <c r="W25" s="72">
        <f t="shared" si="0"/>
        <v>55</v>
      </c>
      <c r="X25" s="78">
        <f t="shared" si="1"/>
        <v>0.21739130434782608</v>
      </c>
      <c r="Y25" s="57"/>
      <c r="Z25" s="77">
        <v>45039</v>
      </c>
      <c r="AA25" s="72">
        <v>585</v>
      </c>
      <c r="AB25" s="72">
        <v>123</v>
      </c>
      <c r="AC25" s="72">
        <v>1</v>
      </c>
      <c r="AD25" s="72">
        <v>6</v>
      </c>
      <c r="AE25" s="72">
        <f t="shared" si="2"/>
        <v>130</v>
      </c>
      <c r="AF25" s="78">
        <f t="shared" si="3"/>
        <v>0.22222222222222221</v>
      </c>
      <c r="AH25" s="77">
        <v>45039</v>
      </c>
      <c r="AI25" s="72">
        <v>448</v>
      </c>
      <c r="AJ25" s="72">
        <v>89</v>
      </c>
      <c r="AK25" s="72">
        <v>1</v>
      </c>
      <c r="AL25" s="72">
        <v>11</v>
      </c>
      <c r="AM25" s="72">
        <f t="shared" si="11"/>
        <v>101</v>
      </c>
      <c r="AN25" s="78">
        <f t="shared" si="4"/>
        <v>0.22544642857142858</v>
      </c>
      <c r="AP25" s="79">
        <v>45039</v>
      </c>
      <c r="AQ25" s="72">
        <v>359</v>
      </c>
      <c r="AR25" s="72">
        <v>52</v>
      </c>
      <c r="AS25" s="72">
        <v>3</v>
      </c>
      <c r="AT25" s="72">
        <v>10</v>
      </c>
      <c r="AU25" s="72">
        <f t="shared" si="5"/>
        <v>65</v>
      </c>
      <c r="AV25" s="78">
        <f t="shared" si="6"/>
        <v>0.18105849582172701</v>
      </c>
      <c r="AX25" s="80">
        <v>45039</v>
      </c>
      <c r="AY25" s="72">
        <v>451</v>
      </c>
      <c r="AZ25" s="72">
        <v>48</v>
      </c>
      <c r="BA25" s="72">
        <v>2</v>
      </c>
      <c r="BB25" s="72">
        <v>2</v>
      </c>
      <c r="BC25" s="72">
        <f t="shared" si="7"/>
        <v>52</v>
      </c>
      <c r="BD25" s="78">
        <f t="shared" si="8"/>
        <v>0.11529933481152993</v>
      </c>
      <c r="BF25" s="77">
        <v>45039</v>
      </c>
      <c r="BG25" s="72">
        <v>385</v>
      </c>
      <c r="BH25" s="72">
        <v>65</v>
      </c>
      <c r="BI25" s="72">
        <v>5</v>
      </c>
      <c r="BJ25" s="72">
        <v>2</v>
      </c>
      <c r="BK25" s="72">
        <f t="shared" si="9"/>
        <v>72</v>
      </c>
      <c r="BL25" s="78">
        <f t="shared" si="10"/>
        <v>0.18701298701298702</v>
      </c>
    </row>
    <row r="26" spans="2:64" x14ac:dyDescent="0.25">
      <c r="B26" s="70">
        <v>45032</v>
      </c>
      <c r="C26" s="72">
        <v>2988</v>
      </c>
      <c r="D26" s="72">
        <v>574</v>
      </c>
      <c r="E26" s="72">
        <v>15</v>
      </c>
      <c r="F26" s="72">
        <v>20</v>
      </c>
      <c r="G26" s="72">
        <v>609</v>
      </c>
      <c r="H26" s="73">
        <v>0.20381526104417672</v>
      </c>
      <c r="J26" s="77">
        <v>45032</v>
      </c>
      <c r="K26" s="72">
        <v>366</v>
      </c>
      <c r="L26" s="72">
        <v>103</v>
      </c>
      <c r="M26" s="72">
        <v>1</v>
      </c>
      <c r="N26" s="72">
        <v>3</v>
      </c>
      <c r="O26" s="72">
        <v>107</v>
      </c>
      <c r="P26" s="78">
        <v>0.29234972677595628</v>
      </c>
      <c r="R26" s="77">
        <v>45032</v>
      </c>
      <c r="S26" s="72">
        <v>210</v>
      </c>
      <c r="T26" s="72">
        <v>72</v>
      </c>
      <c r="U26" s="72">
        <v>0</v>
      </c>
      <c r="V26" s="72">
        <v>0</v>
      </c>
      <c r="W26" s="72">
        <f t="shared" si="0"/>
        <v>72</v>
      </c>
      <c r="X26" s="78">
        <f t="shared" si="1"/>
        <v>0.34285714285714286</v>
      </c>
      <c r="Y26" s="57"/>
      <c r="Z26" s="77">
        <v>45032</v>
      </c>
      <c r="AA26" s="72">
        <v>602</v>
      </c>
      <c r="AB26" s="72">
        <v>116</v>
      </c>
      <c r="AC26" s="72">
        <v>1</v>
      </c>
      <c r="AD26" s="72">
        <v>5</v>
      </c>
      <c r="AE26" s="72">
        <f t="shared" si="2"/>
        <v>122</v>
      </c>
      <c r="AF26" s="78">
        <f t="shared" si="3"/>
        <v>0.20265780730897009</v>
      </c>
      <c r="AH26" s="77">
        <v>45032</v>
      </c>
      <c r="AI26" s="72">
        <v>530</v>
      </c>
      <c r="AJ26" s="72">
        <v>99</v>
      </c>
      <c r="AK26" s="72">
        <v>1</v>
      </c>
      <c r="AL26" s="72">
        <v>1</v>
      </c>
      <c r="AM26" s="72">
        <f t="shared" si="11"/>
        <v>101</v>
      </c>
      <c r="AN26" s="78">
        <f t="shared" si="4"/>
        <v>0.19056603773584907</v>
      </c>
      <c r="AP26" s="79">
        <v>45032</v>
      </c>
      <c r="AQ26" s="72">
        <v>376</v>
      </c>
      <c r="AR26" s="72">
        <v>74</v>
      </c>
      <c r="AS26" s="72">
        <v>2</v>
      </c>
      <c r="AT26" s="72">
        <v>8</v>
      </c>
      <c r="AU26" s="72">
        <f t="shared" si="5"/>
        <v>84</v>
      </c>
      <c r="AV26" s="78">
        <f t="shared" si="6"/>
        <v>0.22340425531914893</v>
      </c>
      <c r="AX26" s="80">
        <v>45032</v>
      </c>
      <c r="AY26" s="72">
        <v>570</v>
      </c>
      <c r="AZ26" s="72">
        <v>70</v>
      </c>
      <c r="BA26" s="72">
        <v>5</v>
      </c>
      <c r="BB26" s="72">
        <v>2</v>
      </c>
      <c r="BC26" s="72">
        <f t="shared" si="7"/>
        <v>77</v>
      </c>
      <c r="BD26" s="78">
        <f t="shared" si="8"/>
        <v>0.13508771929824562</v>
      </c>
      <c r="BF26" s="77">
        <v>45032</v>
      </c>
      <c r="BG26" s="72">
        <v>334</v>
      </c>
      <c r="BH26" s="72">
        <v>40</v>
      </c>
      <c r="BI26" s="72">
        <v>5</v>
      </c>
      <c r="BJ26" s="72">
        <v>1</v>
      </c>
      <c r="BK26" s="72">
        <f t="shared" si="9"/>
        <v>46</v>
      </c>
      <c r="BL26" s="78">
        <f t="shared" si="10"/>
        <v>0.1377245508982036</v>
      </c>
    </row>
    <row r="27" spans="2:64" x14ac:dyDescent="0.25">
      <c r="B27" s="70">
        <v>45025</v>
      </c>
      <c r="C27" s="72">
        <v>3913</v>
      </c>
      <c r="D27" s="72">
        <v>681</v>
      </c>
      <c r="E27" s="72">
        <v>21</v>
      </c>
      <c r="F27" s="72">
        <v>55</v>
      </c>
      <c r="G27" s="72">
        <v>757</v>
      </c>
      <c r="H27" s="73">
        <v>0.19345770508561205</v>
      </c>
      <c r="J27" s="77">
        <v>45025</v>
      </c>
      <c r="K27" s="72">
        <v>402</v>
      </c>
      <c r="L27" s="72">
        <v>108</v>
      </c>
      <c r="M27" s="72">
        <v>5</v>
      </c>
      <c r="N27" s="72">
        <v>2</v>
      </c>
      <c r="O27" s="72">
        <v>115</v>
      </c>
      <c r="P27" s="78">
        <v>0.28606965174129351</v>
      </c>
      <c r="R27" s="77">
        <v>45025</v>
      </c>
      <c r="S27" s="72">
        <v>419</v>
      </c>
      <c r="T27" s="72">
        <v>113</v>
      </c>
      <c r="U27" s="72">
        <v>2</v>
      </c>
      <c r="V27" s="72">
        <v>7</v>
      </c>
      <c r="W27" s="72">
        <f t="shared" si="0"/>
        <v>122</v>
      </c>
      <c r="X27" s="78">
        <f t="shared" si="1"/>
        <v>0.29116945107398567</v>
      </c>
      <c r="Y27" s="57"/>
      <c r="Z27" s="77">
        <v>45025</v>
      </c>
      <c r="AA27" s="72">
        <v>664</v>
      </c>
      <c r="AB27" s="72">
        <v>123</v>
      </c>
      <c r="AC27" s="72">
        <v>2</v>
      </c>
      <c r="AD27" s="72">
        <v>9</v>
      </c>
      <c r="AE27" s="72">
        <f t="shared" si="2"/>
        <v>134</v>
      </c>
      <c r="AF27" s="78">
        <f t="shared" si="3"/>
        <v>0.20180722891566266</v>
      </c>
      <c r="AH27" s="77">
        <v>45025</v>
      </c>
      <c r="AI27" s="72">
        <v>756</v>
      </c>
      <c r="AJ27" s="72">
        <v>105</v>
      </c>
      <c r="AK27" s="72">
        <v>5</v>
      </c>
      <c r="AL27" s="72">
        <v>14</v>
      </c>
      <c r="AM27" s="72">
        <f t="shared" si="11"/>
        <v>124</v>
      </c>
      <c r="AN27" s="78">
        <f t="shared" si="4"/>
        <v>0.16402116402116401</v>
      </c>
      <c r="AP27" s="79">
        <v>45025</v>
      </c>
      <c r="AQ27" s="72">
        <v>441</v>
      </c>
      <c r="AR27" s="72">
        <v>63</v>
      </c>
      <c r="AS27" s="72">
        <v>5</v>
      </c>
      <c r="AT27" s="72">
        <v>14</v>
      </c>
      <c r="AU27" s="72">
        <f t="shared" si="5"/>
        <v>82</v>
      </c>
      <c r="AV27" s="78">
        <f t="shared" si="6"/>
        <v>0.18594104308390022</v>
      </c>
      <c r="AX27" s="80">
        <v>45025</v>
      </c>
      <c r="AY27" s="72">
        <v>744</v>
      </c>
      <c r="AZ27" s="72">
        <v>92</v>
      </c>
      <c r="BA27" s="72">
        <v>1</v>
      </c>
      <c r="BB27" s="72">
        <v>5</v>
      </c>
      <c r="BC27" s="72">
        <f t="shared" si="7"/>
        <v>98</v>
      </c>
      <c r="BD27" s="78">
        <f t="shared" si="8"/>
        <v>0.13172043010752688</v>
      </c>
      <c r="BF27" s="77">
        <v>45025</v>
      </c>
      <c r="BG27" s="72">
        <v>487</v>
      </c>
      <c r="BH27" s="72">
        <v>77</v>
      </c>
      <c r="BI27" s="72">
        <v>1</v>
      </c>
      <c r="BJ27" s="72">
        <v>4</v>
      </c>
      <c r="BK27" s="72">
        <f t="shared" si="9"/>
        <v>82</v>
      </c>
      <c r="BL27" s="78">
        <f t="shared" si="10"/>
        <v>0.16837782340862423</v>
      </c>
    </row>
    <row r="28" spans="2:64" x14ac:dyDescent="0.25">
      <c r="B28" s="70">
        <v>45018</v>
      </c>
      <c r="C28" s="72">
        <v>4897</v>
      </c>
      <c r="D28" s="72">
        <v>868</v>
      </c>
      <c r="E28" s="72">
        <v>21</v>
      </c>
      <c r="F28" s="72">
        <v>41</v>
      </c>
      <c r="G28" s="72">
        <v>930</v>
      </c>
      <c r="H28" s="73">
        <v>0.18991219113743107</v>
      </c>
      <c r="J28" s="77">
        <v>45018</v>
      </c>
      <c r="K28" s="72">
        <v>647</v>
      </c>
      <c r="L28" s="72">
        <v>181</v>
      </c>
      <c r="M28" s="72">
        <v>4</v>
      </c>
      <c r="N28" s="72">
        <v>7</v>
      </c>
      <c r="O28" s="72">
        <v>192</v>
      </c>
      <c r="P28" s="78">
        <v>0.29675425038639874</v>
      </c>
      <c r="R28" s="77">
        <v>45018</v>
      </c>
      <c r="S28" s="72">
        <v>293</v>
      </c>
      <c r="T28" s="72">
        <v>48</v>
      </c>
      <c r="U28" s="72">
        <v>1</v>
      </c>
      <c r="V28" s="72">
        <v>1</v>
      </c>
      <c r="W28" s="72">
        <f>SUM(T28:V28)</f>
        <v>50</v>
      </c>
      <c r="X28" s="78">
        <f t="shared" si="1"/>
        <v>0.17064846416382254</v>
      </c>
      <c r="Y28" s="57"/>
      <c r="Z28" s="77">
        <v>45018</v>
      </c>
      <c r="AA28" s="72">
        <v>856</v>
      </c>
      <c r="AB28" s="72">
        <v>186</v>
      </c>
      <c r="AC28" s="72">
        <v>1</v>
      </c>
      <c r="AD28" s="72">
        <v>8</v>
      </c>
      <c r="AE28" s="72">
        <f t="shared" si="2"/>
        <v>195</v>
      </c>
      <c r="AF28" s="78">
        <f t="shared" si="3"/>
        <v>0.22780373831775702</v>
      </c>
      <c r="AH28" s="77">
        <v>45018</v>
      </c>
      <c r="AI28" s="72">
        <v>798</v>
      </c>
      <c r="AJ28" s="72">
        <v>131</v>
      </c>
      <c r="AK28" s="72">
        <v>4</v>
      </c>
      <c r="AL28" s="72">
        <v>11</v>
      </c>
      <c r="AM28" s="72">
        <f t="shared" si="11"/>
        <v>146</v>
      </c>
      <c r="AN28" s="78">
        <f t="shared" si="4"/>
        <v>0.18295739348370926</v>
      </c>
      <c r="AP28" s="79">
        <v>45018</v>
      </c>
      <c r="AQ28" s="72">
        <v>725</v>
      </c>
      <c r="AR28" s="72">
        <v>77</v>
      </c>
      <c r="AS28" s="72">
        <v>8</v>
      </c>
      <c r="AT28" s="72">
        <v>7</v>
      </c>
      <c r="AU28" s="72">
        <f t="shared" si="5"/>
        <v>92</v>
      </c>
      <c r="AV28" s="78">
        <f t="shared" si="6"/>
        <v>0.12689655172413794</v>
      </c>
      <c r="AX28" s="80">
        <v>45018</v>
      </c>
      <c r="AY28" s="72">
        <v>999</v>
      </c>
      <c r="AZ28" s="72">
        <v>170</v>
      </c>
      <c r="BA28" s="72">
        <v>1</v>
      </c>
      <c r="BB28" s="72">
        <v>3</v>
      </c>
      <c r="BC28" s="72">
        <f t="shared" si="7"/>
        <v>174</v>
      </c>
      <c r="BD28" s="78">
        <f t="shared" si="8"/>
        <v>0.17417417417417416</v>
      </c>
      <c r="BF28" s="77">
        <v>45018</v>
      </c>
      <c r="BG28" s="72">
        <v>579</v>
      </c>
      <c r="BH28" s="72">
        <v>75</v>
      </c>
      <c r="BI28" s="72">
        <v>2</v>
      </c>
      <c r="BJ28" s="72">
        <v>4</v>
      </c>
      <c r="BK28" s="72">
        <f t="shared" si="9"/>
        <v>81</v>
      </c>
      <c r="BL28" s="78">
        <f t="shared" si="10"/>
        <v>0.13989637305699482</v>
      </c>
    </row>
    <row r="29" spans="2:64" x14ac:dyDescent="0.25">
      <c r="B29" s="70">
        <v>45011</v>
      </c>
      <c r="C29" s="72">
        <v>6034</v>
      </c>
      <c r="D29" s="72">
        <v>1043</v>
      </c>
      <c r="E29" s="72">
        <v>43</v>
      </c>
      <c r="F29" s="72">
        <v>57</v>
      </c>
      <c r="G29" s="72">
        <v>1143</v>
      </c>
      <c r="H29" s="73">
        <v>0.18942658269804441</v>
      </c>
      <c r="J29" s="77">
        <v>45011</v>
      </c>
      <c r="K29" s="72">
        <v>739</v>
      </c>
      <c r="L29" s="72">
        <v>176</v>
      </c>
      <c r="M29" s="72">
        <v>1</v>
      </c>
      <c r="N29" s="72">
        <v>9</v>
      </c>
      <c r="O29" s="72">
        <v>186</v>
      </c>
      <c r="P29" s="78">
        <v>0.2516914749661705</v>
      </c>
      <c r="R29" s="77">
        <v>45011</v>
      </c>
      <c r="S29" s="72">
        <v>539</v>
      </c>
      <c r="T29" s="72">
        <v>119</v>
      </c>
      <c r="U29" s="72">
        <v>10</v>
      </c>
      <c r="V29" s="72">
        <v>4</v>
      </c>
      <c r="W29" s="72">
        <f t="shared" ref="W29:W92" si="12">SUM(T29:V29)</f>
        <v>133</v>
      </c>
      <c r="X29" s="78">
        <f t="shared" si="1"/>
        <v>0.24675324675324675</v>
      </c>
      <c r="Y29" s="57"/>
      <c r="Z29" s="77">
        <v>45011</v>
      </c>
      <c r="AA29" s="72">
        <v>1191</v>
      </c>
      <c r="AB29" s="72">
        <v>234</v>
      </c>
      <c r="AC29" s="72">
        <v>13</v>
      </c>
      <c r="AD29" s="72">
        <v>10</v>
      </c>
      <c r="AE29" s="72">
        <f t="shared" si="2"/>
        <v>257</v>
      </c>
      <c r="AF29" s="78">
        <f t="shared" si="3"/>
        <v>0.21578505457598657</v>
      </c>
      <c r="AH29" s="77">
        <v>45011</v>
      </c>
      <c r="AI29" s="72">
        <v>971</v>
      </c>
      <c r="AJ29" s="72">
        <v>177</v>
      </c>
      <c r="AK29" s="72">
        <v>6</v>
      </c>
      <c r="AL29" s="72">
        <v>8</v>
      </c>
      <c r="AM29" s="72">
        <f t="shared" si="11"/>
        <v>191</v>
      </c>
      <c r="AN29" s="78">
        <f t="shared" si="4"/>
        <v>0.19670442842430483</v>
      </c>
      <c r="AP29" s="79">
        <v>45011</v>
      </c>
      <c r="AQ29" s="72">
        <v>901</v>
      </c>
      <c r="AR29" s="72">
        <v>129</v>
      </c>
      <c r="AS29" s="72">
        <v>8</v>
      </c>
      <c r="AT29" s="72">
        <v>10</v>
      </c>
      <c r="AU29" s="72">
        <f t="shared" si="5"/>
        <v>147</v>
      </c>
      <c r="AV29" s="78">
        <f t="shared" si="6"/>
        <v>0.16315205327413984</v>
      </c>
      <c r="AX29" s="80">
        <v>45011</v>
      </c>
      <c r="AY29" s="72">
        <v>1077</v>
      </c>
      <c r="AZ29" s="72">
        <v>120</v>
      </c>
      <c r="BA29" s="72">
        <v>1</v>
      </c>
      <c r="BB29" s="72">
        <v>7</v>
      </c>
      <c r="BC29" s="72">
        <f t="shared" si="7"/>
        <v>128</v>
      </c>
      <c r="BD29" s="78">
        <f t="shared" si="8"/>
        <v>0.11884865366759517</v>
      </c>
      <c r="BF29" s="77">
        <v>45011</v>
      </c>
      <c r="BG29" s="72">
        <v>616</v>
      </c>
      <c r="BH29" s="72">
        <v>88</v>
      </c>
      <c r="BI29" s="72">
        <v>4</v>
      </c>
      <c r="BJ29" s="72">
        <v>9</v>
      </c>
      <c r="BK29" s="72">
        <f t="shared" si="9"/>
        <v>101</v>
      </c>
      <c r="BL29" s="78">
        <f t="shared" si="10"/>
        <v>0.16396103896103897</v>
      </c>
    </row>
    <row r="30" spans="2:64" x14ac:dyDescent="0.25">
      <c r="B30" s="70">
        <v>45004</v>
      </c>
      <c r="C30" s="72">
        <v>5991</v>
      </c>
      <c r="D30" s="72">
        <v>1112</v>
      </c>
      <c r="E30" s="72">
        <v>36</v>
      </c>
      <c r="F30" s="72">
        <v>57</v>
      </c>
      <c r="G30" s="72">
        <v>1205</v>
      </c>
      <c r="H30" s="73">
        <v>0.20113503588716408</v>
      </c>
      <c r="J30" s="77">
        <v>45004</v>
      </c>
      <c r="K30" s="72">
        <v>736</v>
      </c>
      <c r="L30" s="72">
        <v>236</v>
      </c>
      <c r="M30" s="72">
        <v>3</v>
      </c>
      <c r="N30" s="72">
        <v>6</v>
      </c>
      <c r="O30" s="72">
        <v>245</v>
      </c>
      <c r="P30" s="78">
        <v>0.3328804347826087</v>
      </c>
      <c r="R30" s="77">
        <v>45004</v>
      </c>
      <c r="S30" s="72">
        <v>604</v>
      </c>
      <c r="T30" s="72">
        <v>142</v>
      </c>
      <c r="U30" s="72">
        <v>1</v>
      </c>
      <c r="V30" s="72">
        <v>8</v>
      </c>
      <c r="W30" s="72">
        <f t="shared" si="12"/>
        <v>151</v>
      </c>
      <c r="X30" s="78">
        <f t="shared" si="1"/>
        <v>0.25</v>
      </c>
      <c r="Y30" s="57"/>
      <c r="Z30" s="77">
        <v>45004</v>
      </c>
      <c r="AA30" s="72">
        <v>1017</v>
      </c>
      <c r="AB30" s="72">
        <v>210</v>
      </c>
      <c r="AC30" s="72">
        <v>8</v>
      </c>
      <c r="AD30" s="72">
        <v>10</v>
      </c>
      <c r="AE30" s="72">
        <f t="shared" si="2"/>
        <v>228</v>
      </c>
      <c r="AF30" s="78">
        <f t="shared" si="3"/>
        <v>0.22418879056047197</v>
      </c>
      <c r="AH30" s="77">
        <v>45004</v>
      </c>
      <c r="AI30" s="72">
        <v>962</v>
      </c>
      <c r="AJ30" s="72">
        <v>171</v>
      </c>
      <c r="AK30" s="72">
        <v>9</v>
      </c>
      <c r="AL30" s="72">
        <v>9</v>
      </c>
      <c r="AM30" s="72">
        <f t="shared" si="11"/>
        <v>189</v>
      </c>
      <c r="AN30" s="78">
        <f t="shared" si="4"/>
        <v>0.19646569646569648</v>
      </c>
      <c r="AP30" s="79">
        <v>45004</v>
      </c>
      <c r="AQ30" s="72">
        <v>772</v>
      </c>
      <c r="AR30" s="72">
        <v>119</v>
      </c>
      <c r="AS30" s="72">
        <v>5</v>
      </c>
      <c r="AT30" s="72">
        <v>10</v>
      </c>
      <c r="AU30" s="72">
        <f t="shared" si="5"/>
        <v>134</v>
      </c>
      <c r="AV30" s="78">
        <f t="shared" si="6"/>
        <v>0.17357512953367876</v>
      </c>
      <c r="AX30" s="80">
        <v>45004</v>
      </c>
      <c r="AY30" s="72">
        <v>1151</v>
      </c>
      <c r="AZ30" s="72">
        <v>149</v>
      </c>
      <c r="BA30" s="72">
        <v>3</v>
      </c>
      <c r="BB30" s="72">
        <v>6</v>
      </c>
      <c r="BC30" s="72">
        <f t="shared" si="7"/>
        <v>158</v>
      </c>
      <c r="BD30" s="78">
        <f t="shared" si="8"/>
        <v>0.1372719374456994</v>
      </c>
      <c r="BF30" s="77">
        <v>45004</v>
      </c>
      <c r="BG30" s="72">
        <v>749</v>
      </c>
      <c r="BH30" s="72">
        <v>85</v>
      </c>
      <c r="BI30" s="72">
        <v>7</v>
      </c>
      <c r="BJ30" s="72">
        <v>8</v>
      </c>
      <c r="BK30" s="72">
        <f t="shared" si="9"/>
        <v>100</v>
      </c>
      <c r="BL30" s="78">
        <f t="shared" si="10"/>
        <v>0.13351134846461948</v>
      </c>
    </row>
    <row r="31" spans="2:64" x14ac:dyDescent="0.25">
      <c r="B31" s="70">
        <v>44997</v>
      </c>
      <c r="C31" s="72">
        <v>4142</v>
      </c>
      <c r="D31" s="72">
        <v>814</v>
      </c>
      <c r="E31" s="72">
        <v>34</v>
      </c>
      <c r="F31" s="72">
        <v>40</v>
      </c>
      <c r="G31" s="72">
        <v>888</v>
      </c>
      <c r="H31" s="73">
        <v>0.21438918396909706</v>
      </c>
      <c r="J31" s="77">
        <v>44997</v>
      </c>
      <c r="K31" s="72">
        <v>476</v>
      </c>
      <c r="L31" s="72">
        <v>119</v>
      </c>
      <c r="M31" s="72">
        <v>4</v>
      </c>
      <c r="N31" s="72">
        <v>2</v>
      </c>
      <c r="O31" s="72">
        <v>125</v>
      </c>
      <c r="P31" s="78">
        <v>0.26260504201680673</v>
      </c>
      <c r="R31" s="77">
        <v>44997</v>
      </c>
      <c r="S31" s="72">
        <v>425</v>
      </c>
      <c r="T31" s="72">
        <v>119</v>
      </c>
      <c r="U31" s="72">
        <v>6</v>
      </c>
      <c r="V31" s="72">
        <v>4</v>
      </c>
      <c r="W31" s="72">
        <f t="shared" si="12"/>
        <v>129</v>
      </c>
      <c r="X31" s="78">
        <f t="shared" si="1"/>
        <v>0.30352941176470588</v>
      </c>
      <c r="Y31" s="57"/>
      <c r="Z31" s="77">
        <v>44997</v>
      </c>
      <c r="AA31" s="72">
        <v>749</v>
      </c>
      <c r="AB31" s="72">
        <v>152</v>
      </c>
      <c r="AC31" s="72">
        <v>6</v>
      </c>
      <c r="AD31" s="72">
        <v>7</v>
      </c>
      <c r="AE31" s="72">
        <f t="shared" si="2"/>
        <v>165</v>
      </c>
      <c r="AF31" s="78">
        <f t="shared" si="3"/>
        <v>0.22029372496662217</v>
      </c>
      <c r="AH31" s="77">
        <v>44997</v>
      </c>
      <c r="AI31" s="72">
        <v>635</v>
      </c>
      <c r="AJ31" s="72">
        <v>120</v>
      </c>
      <c r="AK31" s="72">
        <v>5</v>
      </c>
      <c r="AL31" s="72">
        <v>12</v>
      </c>
      <c r="AM31" s="72">
        <f t="shared" si="11"/>
        <v>137</v>
      </c>
      <c r="AN31" s="78">
        <f t="shared" si="4"/>
        <v>0.215748031496063</v>
      </c>
      <c r="AP31" s="79">
        <v>44997</v>
      </c>
      <c r="AQ31" s="72">
        <v>631</v>
      </c>
      <c r="AR31" s="72">
        <v>91</v>
      </c>
      <c r="AS31" s="72">
        <v>8</v>
      </c>
      <c r="AT31" s="72">
        <v>6</v>
      </c>
      <c r="AU31" s="72">
        <f t="shared" si="5"/>
        <v>105</v>
      </c>
      <c r="AV31" s="78">
        <f t="shared" si="6"/>
        <v>0.1664025356576862</v>
      </c>
      <c r="AX31" s="80">
        <v>44997</v>
      </c>
      <c r="AY31" s="72">
        <v>791</v>
      </c>
      <c r="AZ31" s="72">
        <v>135</v>
      </c>
      <c r="BA31" s="72">
        <v>1</v>
      </c>
      <c r="BB31" s="72">
        <v>3</v>
      </c>
      <c r="BC31" s="72">
        <f t="shared" si="7"/>
        <v>139</v>
      </c>
      <c r="BD31" s="78">
        <f t="shared" si="8"/>
        <v>0.17572692793931732</v>
      </c>
      <c r="BF31" s="77">
        <v>44997</v>
      </c>
      <c r="BG31" s="72">
        <v>435</v>
      </c>
      <c r="BH31" s="72">
        <v>78</v>
      </c>
      <c r="BI31" s="72">
        <v>4</v>
      </c>
      <c r="BJ31" s="72">
        <v>6</v>
      </c>
      <c r="BK31" s="72">
        <f t="shared" si="9"/>
        <v>88</v>
      </c>
      <c r="BL31" s="78">
        <f t="shared" si="10"/>
        <v>0.20229885057471264</v>
      </c>
    </row>
    <row r="32" spans="2:64" x14ac:dyDescent="0.25">
      <c r="B32" s="70">
        <v>44990</v>
      </c>
      <c r="C32" s="72">
        <v>3915</v>
      </c>
      <c r="D32" s="72">
        <v>718</v>
      </c>
      <c r="E32" s="72">
        <v>39</v>
      </c>
      <c r="F32" s="72">
        <v>46</v>
      </c>
      <c r="G32" s="72">
        <v>803</v>
      </c>
      <c r="H32" s="73">
        <v>0.20510855683269477</v>
      </c>
      <c r="J32" s="77">
        <v>44990</v>
      </c>
      <c r="K32" s="72">
        <v>480</v>
      </c>
      <c r="L32" s="72">
        <v>129</v>
      </c>
      <c r="M32" s="72">
        <v>8</v>
      </c>
      <c r="N32" s="72">
        <v>2</v>
      </c>
      <c r="O32" s="72">
        <v>139</v>
      </c>
      <c r="P32" s="78">
        <v>0.28958333333333336</v>
      </c>
      <c r="R32" s="77">
        <v>44990</v>
      </c>
      <c r="S32" s="72">
        <v>438</v>
      </c>
      <c r="T32" s="72">
        <v>116</v>
      </c>
      <c r="U32" s="72">
        <v>6</v>
      </c>
      <c r="V32" s="72">
        <v>8</v>
      </c>
      <c r="W32" s="72">
        <f t="shared" si="12"/>
        <v>130</v>
      </c>
      <c r="X32" s="78">
        <f t="shared" si="1"/>
        <v>0.29680365296803651</v>
      </c>
      <c r="Y32" s="57"/>
      <c r="Z32" s="77">
        <v>44990</v>
      </c>
      <c r="AA32" s="72">
        <v>797</v>
      </c>
      <c r="AB32" s="72">
        <v>154</v>
      </c>
      <c r="AC32" s="72">
        <v>4</v>
      </c>
      <c r="AD32" s="72">
        <v>9</v>
      </c>
      <c r="AE32" s="72">
        <f t="shared" si="2"/>
        <v>167</v>
      </c>
      <c r="AF32" s="78">
        <f t="shared" si="3"/>
        <v>0.20953575909661229</v>
      </c>
      <c r="AH32" s="77">
        <v>44990</v>
      </c>
      <c r="AI32" s="72">
        <v>604</v>
      </c>
      <c r="AJ32" s="72">
        <v>95</v>
      </c>
      <c r="AK32" s="72">
        <v>5</v>
      </c>
      <c r="AL32" s="72">
        <v>7</v>
      </c>
      <c r="AM32" s="72">
        <f t="shared" si="11"/>
        <v>107</v>
      </c>
      <c r="AN32" s="78">
        <f t="shared" si="4"/>
        <v>0.17715231788079469</v>
      </c>
      <c r="AP32" s="79">
        <v>44990</v>
      </c>
      <c r="AQ32" s="72">
        <v>510</v>
      </c>
      <c r="AR32" s="72">
        <v>67</v>
      </c>
      <c r="AS32" s="72">
        <v>5</v>
      </c>
      <c r="AT32" s="72">
        <v>10</v>
      </c>
      <c r="AU32" s="72">
        <f t="shared" si="5"/>
        <v>82</v>
      </c>
      <c r="AV32" s="78">
        <f t="shared" si="6"/>
        <v>0.16078431372549021</v>
      </c>
      <c r="AX32" s="80">
        <v>44990</v>
      </c>
      <c r="AY32" s="72">
        <v>653</v>
      </c>
      <c r="AZ32" s="72">
        <v>91</v>
      </c>
      <c r="BA32" s="72">
        <v>6</v>
      </c>
      <c r="BB32" s="72">
        <v>4</v>
      </c>
      <c r="BC32" s="72">
        <f t="shared" si="7"/>
        <v>101</v>
      </c>
      <c r="BD32" s="78">
        <f t="shared" si="8"/>
        <v>0.15467075038284839</v>
      </c>
      <c r="BF32" s="77">
        <v>44990</v>
      </c>
      <c r="BG32" s="72">
        <v>433</v>
      </c>
      <c r="BH32" s="72">
        <v>66</v>
      </c>
      <c r="BI32" s="72">
        <v>5</v>
      </c>
      <c r="BJ32" s="72">
        <v>6</v>
      </c>
      <c r="BK32" s="72">
        <f t="shared" si="9"/>
        <v>77</v>
      </c>
      <c r="BL32" s="78">
        <f t="shared" si="10"/>
        <v>0.17782909930715934</v>
      </c>
    </row>
    <row r="33" spans="2:64" x14ac:dyDescent="0.25">
      <c r="B33" s="70">
        <v>44983</v>
      </c>
      <c r="C33" s="72">
        <v>3508</v>
      </c>
      <c r="D33" s="72">
        <v>691</v>
      </c>
      <c r="E33" s="72">
        <v>54</v>
      </c>
      <c r="F33" s="72">
        <v>41</v>
      </c>
      <c r="G33" s="72">
        <v>786</v>
      </c>
      <c r="H33" s="73">
        <v>0.22405929304446978</v>
      </c>
      <c r="J33" s="77">
        <v>44983</v>
      </c>
      <c r="K33" s="72">
        <v>419</v>
      </c>
      <c r="L33" s="72">
        <v>103</v>
      </c>
      <c r="M33" s="72">
        <v>5</v>
      </c>
      <c r="N33" s="72">
        <v>6</v>
      </c>
      <c r="O33" s="72">
        <v>114</v>
      </c>
      <c r="P33" s="78">
        <v>0.27207637231503579</v>
      </c>
      <c r="R33" s="77">
        <v>44983</v>
      </c>
      <c r="S33" s="72">
        <v>374</v>
      </c>
      <c r="T33" s="72">
        <v>112</v>
      </c>
      <c r="U33" s="72">
        <v>10</v>
      </c>
      <c r="V33" s="72">
        <v>6</v>
      </c>
      <c r="W33" s="72">
        <f t="shared" si="12"/>
        <v>128</v>
      </c>
      <c r="X33" s="78">
        <f t="shared" si="1"/>
        <v>0.34224598930481281</v>
      </c>
      <c r="Y33" s="57"/>
      <c r="Z33" s="77">
        <v>44983</v>
      </c>
      <c r="AA33" s="72">
        <v>598</v>
      </c>
      <c r="AB33" s="72">
        <v>139</v>
      </c>
      <c r="AC33" s="72">
        <v>9</v>
      </c>
      <c r="AD33" s="72">
        <v>9</v>
      </c>
      <c r="AE33" s="72">
        <f t="shared" si="2"/>
        <v>157</v>
      </c>
      <c r="AF33" s="78">
        <f t="shared" si="3"/>
        <v>0.26254180602006688</v>
      </c>
      <c r="AH33" s="77">
        <v>44983</v>
      </c>
      <c r="AI33" s="72">
        <v>615</v>
      </c>
      <c r="AJ33" s="72">
        <v>122</v>
      </c>
      <c r="AK33" s="72">
        <v>10</v>
      </c>
      <c r="AL33" s="72">
        <v>11</v>
      </c>
      <c r="AM33" s="72">
        <f t="shared" si="11"/>
        <v>143</v>
      </c>
      <c r="AN33" s="78">
        <f t="shared" si="4"/>
        <v>0.23252032520325203</v>
      </c>
      <c r="AP33" s="79">
        <v>44983</v>
      </c>
      <c r="AQ33" s="72">
        <v>378</v>
      </c>
      <c r="AR33" s="72">
        <v>46</v>
      </c>
      <c r="AS33" s="72">
        <v>4</v>
      </c>
      <c r="AT33" s="72">
        <v>3</v>
      </c>
      <c r="AU33" s="72">
        <f t="shared" si="5"/>
        <v>53</v>
      </c>
      <c r="AV33" s="78">
        <f t="shared" si="6"/>
        <v>0.1402116402116402</v>
      </c>
      <c r="AX33" s="80">
        <v>44983</v>
      </c>
      <c r="AY33" s="72">
        <v>790</v>
      </c>
      <c r="AZ33" s="72">
        <v>98</v>
      </c>
      <c r="BA33" s="72">
        <v>12</v>
      </c>
      <c r="BB33" s="72">
        <v>3</v>
      </c>
      <c r="BC33" s="72">
        <f t="shared" si="7"/>
        <v>113</v>
      </c>
      <c r="BD33" s="78">
        <f t="shared" si="8"/>
        <v>0.14303797468354432</v>
      </c>
      <c r="BF33" s="77">
        <v>44983</v>
      </c>
      <c r="BG33" s="72">
        <v>334</v>
      </c>
      <c r="BH33" s="72">
        <v>71</v>
      </c>
      <c r="BI33" s="72">
        <v>4</v>
      </c>
      <c r="BJ33" s="72">
        <v>3</v>
      </c>
      <c r="BK33" s="72">
        <f t="shared" si="9"/>
        <v>78</v>
      </c>
      <c r="BL33" s="78">
        <f t="shared" si="10"/>
        <v>0.23353293413173654</v>
      </c>
    </row>
    <row r="34" spans="2:64" x14ac:dyDescent="0.25">
      <c r="B34" s="70">
        <v>44976</v>
      </c>
      <c r="C34" s="72">
        <v>3116</v>
      </c>
      <c r="D34" s="72">
        <v>622</v>
      </c>
      <c r="E34" s="72">
        <v>44</v>
      </c>
      <c r="F34" s="72">
        <v>48</v>
      </c>
      <c r="G34" s="72">
        <v>714</v>
      </c>
      <c r="H34" s="73">
        <v>0.22913992297817715</v>
      </c>
      <c r="J34" s="77">
        <v>44976</v>
      </c>
      <c r="K34" s="72">
        <v>512</v>
      </c>
      <c r="L34" s="72">
        <v>140</v>
      </c>
      <c r="M34" s="72">
        <v>6</v>
      </c>
      <c r="N34" s="72">
        <v>7</v>
      </c>
      <c r="O34" s="72">
        <v>153</v>
      </c>
      <c r="P34" s="78">
        <v>0.298828125</v>
      </c>
      <c r="R34" s="77">
        <v>44976</v>
      </c>
      <c r="S34" s="72">
        <v>310</v>
      </c>
      <c r="T34" s="72">
        <v>84</v>
      </c>
      <c r="U34" s="72">
        <v>9</v>
      </c>
      <c r="V34" s="72">
        <v>7</v>
      </c>
      <c r="W34" s="72">
        <f t="shared" si="12"/>
        <v>100</v>
      </c>
      <c r="X34" s="78">
        <f t="shared" si="1"/>
        <v>0.32258064516129031</v>
      </c>
      <c r="Y34" s="57"/>
      <c r="Z34" s="77">
        <v>44976</v>
      </c>
      <c r="AA34" s="72">
        <v>577</v>
      </c>
      <c r="AB34" s="72">
        <v>129</v>
      </c>
      <c r="AC34" s="72">
        <v>8</v>
      </c>
      <c r="AD34" s="72">
        <v>4</v>
      </c>
      <c r="AE34" s="72">
        <f t="shared" si="2"/>
        <v>141</v>
      </c>
      <c r="AF34" s="78">
        <f t="shared" si="3"/>
        <v>0.24436741767764297</v>
      </c>
      <c r="AH34" s="77">
        <v>44976</v>
      </c>
      <c r="AI34" s="72">
        <v>443</v>
      </c>
      <c r="AJ34" s="72">
        <v>88</v>
      </c>
      <c r="AK34" s="72">
        <v>3</v>
      </c>
      <c r="AL34" s="72">
        <v>8</v>
      </c>
      <c r="AM34" s="72">
        <f t="shared" si="11"/>
        <v>99</v>
      </c>
      <c r="AN34" s="78">
        <f t="shared" si="4"/>
        <v>0.2234762979683973</v>
      </c>
      <c r="AP34" s="79">
        <v>44976</v>
      </c>
      <c r="AQ34" s="72">
        <v>354</v>
      </c>
      <c r="AR34" s="72">
        <v>70</v>
      </c>
      <c r="AS34" s="72">
        <v>3</v>
      </c>
      <c r="AT34" s="72">
        <v>4</v>
      </c>
      <c r="AU34" s="72">
        <f t="shared" si="5"/>
        <v>77</v>
      </c>
      <c r="AV34" s="78">
        <f t="shared" si="6"/>
        <v>0.2175141242937853</v>
      </c>
      <c r="AX34" s="80">
        <v>44976</v>
      </c>
      <c r="AY34" s="72">
        <v>546</v>
      </c>
      <c r="AZ34" s="72">
        <v>55</v>
      </c>
      <c r="BA34" s="72">
        <v>7</v>
      </c>
      <c r="BB34" s="72">
        <v>11</v>
      </c>
      <c r="BC34" s="72">
        <f t="shared" si="7"/>
        <v>73</v>
      </c>
      <c r="BD34" s="78">
        <f t="shared" si="8"/>
        <v>0.1336996336996337</v>
      </c>
      <c r="BF34" s="77">
        <v>44976</v>
      </c>
      <c r="BG34" s="72">
        <v>374</v>
      </c>
      <c r="BH34" s="72">
        <v>56</v>
      </c>
      <c r="BI34" s="72">
        <v>8</v>
      </c>
      <c r="BJ34" s="72">
        <v>7</v>
      </c>
      <c r="BK34" s="72">
        <f t="shared" si="9"/>
        <v>71</v>
      </c>
      <c r="BL34" s="78">
        <f t="shared" si="10"/>
        <v>0.18983957219251338</v>
      </c>
    </row>
    <row r="35" spans="2:64" x14ac:dyDescent="0.25">
      <c r="B35" s="70">
        <v>44969</v>
      </c>
      <c r="C35" s="72">
        <v>2187</v>
      </c>
      <c r="D35" s="72">
        <v>457</v>
      </c>
      <c r="E35" s="72">
        <v>36</v>
      </c>
      <c r="F35" s="72">
        <v>37</v>
      </c>
      <c r="G35" s="72">
        <v>530</v>
      </c>
      <c r="H35" s="73">
        <v>0.24234110653863741</v>
      </c>
      <c r="J35" s="77">
        <v>44969</v>
      </c>
      <c r="K35" s="72">
        <v>334</v>
      </c>
      <c r="L35" s="72">
        <v>88</v>
      </c>
      <c r="M35" s="72">
        <v>5</v>
      </c>
      <c r="N35" s="72">
        <v>6</v>
      </c>
      <c r="O35" s="72">
        <v>99</v>
      </c>
      <c r="P35" s="78">
        <v>0.29640718562874252</v>
      </c>
      <c r="R35" s="77">
        <v>44969</v>
      </c>
      <c r="S35" s="72">
        <v>264</v>
      </c>
      <c r="T35" s="72">
        <v>73</v>
      </c>
      <c r="U35" s="72">
        <v>15</v>
      </c>
      <c r="V35" s="72">
        <v>4</v>
      </c>
      <c r="W35" s="72">
        <f t="shared" si="12"/>
        <v>92</v>
      </c>
      <c r="X35" s="78">
        <f t="shared" si="1"/>
        <v>0.34848484848484851</v>
      </c>
      <c r="Y35" s="57"/>
      <c r="Z35" s="77">
        <v>44969</v>
      </c>
      <c r="AA35" s="72">
        <v>419</v>
      </c>
      <c r="AB35" s="72">
        <v>92</v>
      </c>
      <c r="AC35" s="72">
        <v>3</v>
      </c>
      <c r="AD35" s="72">
        <v>6</v>
      </c>
      <c r="AE35" s="72">
        <f t="shared" si="2"/>
        <v>101</v>
      </c>
      <c r="AF35" s="78">
        <f t="shared" si="3"/>
        <v>0.24105011933174225</v>
      </c>
      <c r="AH35" s="77">
        <v>44969</v>
      </c>
      <c r="AI35" s="72">
        <v>321</v>
      </c>
      <c r="AJ35" s="72">
        <v>60</v>
      </c>
      <c r="AK35" s="72">
        <v>3</v>
      </c>
      <c r="AL35" s="72">
        <v>7</v>
      </c>
      <c r="AM35" s="72">
        <f t="shared" si="11"/>
        <v>70</v>
      </c>
      <c r="AN35" s="78">
        <f t="shared" si="4"/>
        <v>0.21806853582554517</v>
      </c>
      <c r="AP35" s="79">
        <v>44969</v>
      </c>
      <c r="AQ35" s="72">
        <v>239</v>
      </c>
      <c r="AR35" s="72">
        <v>37</v>
      </c>
      <c r="AS35" s="72">
        <v>2</v>
      </c>
      <c r="AT35" s="72">
        <v>3</v>
      </c>
      <c r="AU35" s="72">
        <f t="shared" si="5"/>
        <v>42</v>
      </c>
      <c r="AV35" s="78">
        <f t="shared" si="6"/>
        <v>0.17573221757322174</v>
      </c>
      <c r="AX35" s="80">
        <v>44969</v>
      </c>
      <c r="AY35" s="72">
        <v>341</v>
      </c>
      <c r="AZ35" s="72">
        <v>63</v>
      </c>
      <c r="BA35" s="72">
        <v>4</v>
      </c>
      <c r="BB35" s="72">
        <v>6</v>
      </c>
      <c r="BC35" s="72">
        <f t="shared" si="7"/>
        <v>73</v>
      </c>
      <c r="BD35" s="78">
        <f t="shared" si="8"/>
        <v>0.21407624633431085</v>
      </c>
      <c r="BF35" s="77">
        <v>44969</v>
      </c>
      <c r="BG35" s="72">
        <v>269</v>
      </c>
      <c r="BH35" s="72">
        <v>44</v>
      </c>
      <c r="BI35" s="72">
        <v>4</v>
      </c>
      <c r="BJ35" s="72">
        <v>5</v>
      </c>
      <c r="BK35" s="72">
        <f t="shared" si="9"/>
        <v>53</v>
      </c>
      <c r="BL35" s="78">
        <f t="shared" si="10"/>
        <v>0.19702602230483271</v>
      </c>
    </row>
    <row r="36" spans="2:64" x14ac:dyDescent="0.25">
      <c r="B36" s="70">
        <v>44962</v>
      </c>
      <c r="C36" s="72">
        <v>1687</v>
      </c>
      <c r="D36" s="72">
        <v>348</v>
      </c>
      <c r="E36" s="72">
        <v>28</v>
      </c>
      <c r="F36" s="72">
        <v>32</v>
      </c>
      <c r="G36" s="72">
        <v>408</v>
      </c>
      <c r="H36" s="73">
        <v>0.24184943687018376</v>
      </c>
      <c r="J36" s="77">
        <v>44962</v>
      </c>
      <c r="K36" s="72">
        <v>279</v>
      </c>
      <c r="L36" s="72">
        <v>74</v>
      </c>
      <c r="M36" s="72">
        <v>5</v>
      </c>
      <c r="N36" s="72">
        <v>3</v>
      </c>
      <c r="O36" s="72">
        <v>82</v>
      </c>
      <c r="P36" s="78">
        <v>0.29390681003584229</v>
      </c>
      <c r="R36" s="77">
        <v>44962</v>
      </c>
      <c r="S36" s="72">
        <v>152</v>
      </c>
      <c r="T36" s="72">
        <v>43</v>
      </c>
      <c r="U36" s="72">
        <v>5</v>
      </c>
      <c r="V36" s="72">
        <v>3</v>
      </c>
      <c r="W36" s="72">
        <f t="shared" si="12"/>
        <v>51</v>
      </c>
      <c r="X36" s="78">
        <f t="shared" si="1"/>
        <v>0.33552631578947367</v>
      </c>
      <c r="Y36" s="57"/>
      <c r="Z36" s="77">
        <v>44962</v>
      </c>
      <c r="AA36" s="72">
        <v>298</v>
      </c>
      <c r="AB36" s="72">
        <v>55</v>
      </c>
      <c r="AC36" s="72">
        <v>5</v>
      </c>
      <c r="AD36" s="72">
        <v>5</v>
      </c>
      <c r="AE36" s="72">
        <f t="shared" si="2"/>
        <v>65</v>
      </c>
      <c r="AF36" s="78">
        <f t="shared" si="3"/>
        <v>0.21812080536912751</v>
      </c>
      <c r="AH36" s="77">
        <v>44962</v>
      </c>
      <c r="AI36" s="72">
        <v>267</v>
      </c>
      <c r="AJ36" s="72">
        <v>53</v>
      </c>
      <c r="AK36" s="72">
        <v>2</v>
      </c>
      <c r="AL36" s="72">
        <v>7</v>
      </c>
      <c r="AM36" s="72">
        <f t="shared" si="11"/>
        <v>62</v>
      </c>
      <c r="AN36" s="78">
        <f t="shared" si="4"/>
        <v>0.23220973782771537</v>
      </c>
      <c r="AP36" s="79">
        <v>44962</v>
      </c>
      <c r="AQ36" s="72">
        <v>178</v>
      </c>
      <c r="AR36" s="72">
        <v>28</v>
      </c>
      <c r="AS36" s="72">
        <v>3</v>
      </c>
      <c r="AT36" s="72">
        <v>6</v>
      </c>
      <c r="AU36" s="72">
        <f t="shared" si="5"/>
        <v>37</v>
      </c>
      <c r="AV36" s="78">
        <f t="shared" si="6"/>
        <v>0.20786516853932585</v>
      </c>
      <c r="AX36" s="80">
        <v>44962</v>
      </c>
      <c r="AY36" s="72">
        <v>324</v>
      </c>
      <c r="AZ36" s="72">
        <v>55</v>
      </c>
      <c r="BA36" s="72">
        <v>5</v>
      </c>
      <c r="BB36" s="72">
        <v>4</v>
      </c>
      <c r="BC36" s="72">
        <f t="shared" si="7"/>
        <v>64</v>
      </c>
      <c r="BD36" s="78">
        <f t="shared" si="8"/>
        <v>0.19753086419753085</v>
      </c>
      <c r="BF36" s="77">
        <v>44962</v>
      </c>
      <c r="BG36" s="72">
        <v>189</v>
      </c>
      <c r="BH36" s="72">
        <v>40</v>
      </c>
      <c r="BI36" s="72">
        <v>3</v>
      </c>
      <c r="BJ36" s="72">
        <v>4</v>
      </c>
      <c r="BK36" s="72">
        <f t="shared" si="9"/>
        <v>47</v>
      </c>
      <c r="BL36" s="78">
        <f t="shared" si="10"/>
        <v>0.24867724867724866</v>
      </c>
    </row>
    <row r="37" spans="2:64" x14ac:dyDescent="0.25">
      <c r="B37" s="70">
        <v>44955</v>
      </c>
      <c r="C37" s="72">
        <v>1432</v>
      </c>
      <c r="D37" s="72">
        <v>306</v>
      </c>
      <c r="E37" s="72">
        <v>33</v>
      </c>
      <c r="F37" s="72">
        <v>33</v>
      </c>
      <c r="G37" s="72">
        <v>372</v>
      </c>
      <c r="H37" s="73">
        <v>0.25977653631284914</v>
      </c>
      <c r="J37" s="77">
        <v>44955</v>
      </c>
      <c r="K37" s="72">
        <v>196</v>
      </c>
      <c r="L37" s="72">
        <v>65</v>
      </c>
      <c r="M37" s="72">
        <v>4</v>
      </c>
      <c r="N37" s="72">
        <v>6</v>
      </c>
      <c r="O37" s="72">
        <v>75</v>
      </c>
      <c r="P37" s="78">
        <v>0.38265306122448978</v>
      </c>
      <c r="R37" s="77">
        <v>44955</v>
      </c>
      <c r="S37" s="72">
        <v>117</v>
      </c>
      <c r="T37" s="72">
        <v>33</v>
      </c>
      <c r="U37" s="72">
        <v>5</v>
      </c>
      <c r="V37" s="72">
        <v>5</v>
      </c>
      <c r="W37" s="72">
        <f t="shared" si="12"/>
        <v>43</v>
      </c>
      <c r="X37" s="78">
        <f t="shared" si="1"/>
        <v>0.36752136752136755</v>
      </c>
      <c r="Y37" s="57"/>
      <c r="Z37" s="77">
        <v>44955</v>
      </c>
      <c r="AA37" s="72">
        <v>286</v>
      </c>
      <c r="AB37" s="72">
        <v>52</v>
      </c>
      <c r="AC37" s="72">
        <v>2</v>
      </c>
      <c r="AD37" s="72">
        <v>9</v>
      </c>
      <c r="AE37" s="72">
        <f t="shared" si="2"/>
        <v>63</v>
      </c>
      <c r="AF37" s="78">
        <f t="shared" si="3"/>
        <v>0.22027972027972029</v>
      </c>
      <c r="AH37" s="77">
        <v>44955</v>
      </c>
      <c r="AI37" s="72">
        <v>280</v>
      </c>
      <c r="AJ37" s="72">
        <v>55</v>
      </c>
      <c r="AK37" s="72">
        <v>4</v>
      </c>
      <c r="AL37" s="72">
        <v>9</v>
      </c>
      <c r="AM37" s="72">
        <f t="shared" si="11"/>
        <v>68</v>
      </c>
      <c r="AN37" s="78">
        <f t="shared" si="4"/>
        <v>0.24285714285714285</v>
      </c>
      <c r="AP37" s="79">
        <v>44955</v>
      </c>
      <c r="AQ37" s="72">
        <v>157</v>
      </c>
      <c r="AR37" s="72">
        <v>16</v>
      </c>
      <c r="AS37" s="72">
        <v>3</v>
      </c>
      <c r="AT37" s="72">
        <v>3</v>
      </c>
      <c r="AU37" s="72">
        <f t="shared" si="5"/>
        <v>22</v>
      </c>
      <c r="AV37" s="78">
        <f t="shared" si="6"/>
        <v>0.14012738853503184</v>
      </c>
      <c r="AX37" s="80">
        <v>44955</v>
      </c>
      <c r="AY37" s="72">
        <v>220</v>
      </c>
      <c r="AZ37" s="72">
        <v>47</v>
      </c>
      <c r="BA37" s="72">
        <v>5</v>
      </c>
      <c r="BB37" s="72">
        <v>1</v>
      </c>
      <c r="BC37" s="72">
        <f t="shared" si="7"/>
        <v>53</v>
      </c>
      <c r="BD37" s="78">
        <f t="shared" si="8"/>
        <v>0.24090909090909091</v>
      </c>
      <c r="BF37" s="77">
        <v>44955</v>
      </c>
      <c r="BG37" s="72">
        <v>176</v>
      </c>
      <c r="BH37" s="72">
        <v>38</v>
      </c>
      <c r="BI37" s="72">
        <v>10</v>
      </c>
      <c r="BJ37" s="72">
        <v>0</v>
      </c>
      <c r="BK37" s="72">
        <f t="shared" si="9"/>
        <v>48</v>
      </c>
      <c r="BL37" s="78">
        <f t="shared" si="10"/>
        <v>0.27272727272727271</v>
      </c>
    </row>
    <row r="38" spans="2:64" x14ac:dyDescent="0.25">
      <c r="B38" s="70">
        <v>44948</v>
      </c>
      <c r="C38" s="72">
        <v>1116</v>
      </c>
      <c r="D38" s="72">
        <v>195</v>
      </c>
      <c r="E38" s="72">
        <v>29</v>
      </c>
      <c r="F38" s="72">
        <v>25</v>
      </c>
      <c r="G38" s="72">
        <v>249</v>
      </c>
      <c r="H38" s="73">
        <v>0.22311827956989247</v>
      </c>
      <c r="J38" s="77">
        <v>44948</v>
      </c>
      <c r="K38" s="72">
        <v>134</v>
      </c>
      <c r="L38" s="72">
        <v>35</v>
      </c>
      <c r="M38" s="72">
        <v>2</v>
      </c>
      <c r="N38" s="72">
        <v>1</v>
      </c>
      <c r="O38" s="72">
        <v>38</v>
      </c>
      <c r="P38" s="78">
        <v>0.28358208955223879</v>
      </c>
      <c r="R38" s="77">
        <v>44948</v>
      </c>
      <c r="S38" s="72">
        <v>100</v>
      </c>
      <c r="T38" s="72">
        <v>23</v>
      </c>
      <c r="U38" s="72">
        <v>1</v>
      </c>
      <c r="V38" s="72">
        <v>6</v>
      </c>
      <c r="W38" s="72">
        <f t="shared" si="12"/>
        <v>30</v>
      </c>
      <c r="X38" s="78">
        <f t="shared" si="1"/>
        <v>0.3</v>
      </c>
      <c r="Y38" s="57"/>
      <c r="Z38" s="77">
        <v>44948</v>
      </c>
      <c r="AA38" s="72">
        <v>195</v>
      </c>
      <c r="AB38" s="72">
        <v>27</v>
      </c>
      <c r="AC38" s="72">
        <v>5</v>
      </c>
      <c r="AD38" s="72">
        <v>5</v>
      </c>
      <c r="AE38" s="72">
        <f t="shared" si="2"/>
        <v>37</v>
      </c>
      <c r="AF38" s="78">
        <f t="shared" si="3"/>
        <v>0.18974358974358974</v>
      </c>
      <c r="AH38" s="77">
        <v>44948</v>
      </c>
      <c r="AI38" s="72">
        <v>241</v>
      </c>
      <c r="AJ38" s="72">
        <v>45</v>
      </c>
      <c r="AK38" s="72">
        <v>5</v>
      </c>
      <c r="AL38" s="72">
        <v>7</v>
      </c>
      <c r="AM38" s="72">
        <f t="shared" si="11"/>
        <v>57</v>
      </c>
      <c r="AN38" s="78">
        <f t="shared" si="4"/>
        <v>0.23651452282157676</v>
      </c>
      <c r="AP38" s="79">
        <v>44948</v>
      </c>
      <c r="AQ38" s="72">
        <v>144</v>
      </c>
      <c r="AR38" s="72">
        <v>15</v>
      </c>
      <c r="AS38" s="72">
        <v>8</v>
      </c>
      <c r="AT38" s="72">
        <v>2</v>
      </c>
      <c r="AU38" s="72">
        <f t="shared" si="5"/>
        <v>25</v>
      </c>
      <c r="AV38" s="78">
        <f t="shared" si="6"/>
        <v>0.1736111111111111</v>
      </c>
      <c r="AX38" s="80">
        <v>44948</v>
      </c>
      <c r="AY38" s="72">
        <v>171</v>
      </c>
      <c r="AZ38" s="72">
        <v>26</v>
      </c>
      <c r="BA38" s="72">
        <v>4</v>
      </c>
      <c r="BB38" s="72">
        <v>4</v>
      </c>
      <c r="BC38" s="72">
        <f t="shared" si="7"/>
        <v>34</v>
      </c>
      <c r="BD38" s="78">
        <f t="shared" si="8"/>
        <v>0.19883040935672514</v>
      </c>
      <c r="BF38" s="77">
        <v>44948</v>
      </c>
      <c r="BG38" s="72">
        <v>131</v>
      </c>
      <c r="BH38" s="72">
        <v>24</v>
      </c>
      <c r="BI38" s="72">
        <v>4</v>
      </c>
      <c r="BJ38" s="72">
        <v>0</v>
      </c>
      <c r="BK38" s="72">
        <f t="shared" si="9"/>
        <v>28</v>
      </c>
      <c r="BL38" s="78">
        <f t="shared" si="10"/>
        <v>0.21374045801526717</v>
      </c>
    </row>
    <row r="39" spans="2:64" x14ac:dyDescent="0.25">
      <c r="B39" s="70">
        <v>44941</v>
      </c>
      <c r="C39" s="72">
        <v>1650</v>
      </c>
      <c r="D39" s="72">
        <v>267</v>
      </c>
      <c r="E39" s="72">
        <v>41</v>
      </c>
      <c r="F39" s="72">
        <v>32</v>
      </c>
      <c r="G39" s="72">
        <v>340</v>
      </c>
      <c r="H39" s="73">
        <v>0.20606060606060606</v>
      </c>
      <c r="J39" s="77">
        <v>44941</v>
      </c>
      <c r="K39" s="72">
        <v>206</v>
      </c>
      <c r="L39" s="72">
        <v>48</v>
      </c>
      <c r="M39" s="72">
        <v>7</v>
      </c>
      <c r="N39" s="72">
        <v>4</v>
      </c>
      <c r="O39" s="72">
        <v>59</v>
      </c>
      <c r="P39" s="78">
        <v>0.28640776699029125</v>
      </c>
      <c r="R39" s="77">
        <v>44941</v>
      </c>
      <c r="S39" s="72">
        <v>148</v>
      </c>
      <c r="T39" s="72">
        <v>37</v>
      </c>
      <c r="U39" s="72">
        <v>8</v>
      </c>
      <c r="V39" s="72">
        <v>5</v>
      </c>
      <c r="W39" s="72">
        <f t="shared" si="12"/>
        <v>50</v>
      </c>
      <c r="X39" s="78">
        <f t="shared" si="1"/>
        <v>0.33783783783783783</v>
      </c>
      <c r="Y39" s="57"/>
      <c r="Z39" s="77">
        <v>44941</v>
      </c>
      <c r="AA39" s="72">
        <v>292</v>
      </c>
      <c r="AB39" s="72">
        <v>47</v>
      </c>
      <c r="AC39" s="72">
        <v>4</v>
      </c>
      <c r="AD39" s="72">
        <v>3</v>
      </c>
      <c r="AE39" s="72">
        <f t="shared" si="2"/>
        <v>54</v>
      </c>
      <c r="AF39" s="78">
        <f t="shared" si="3"/>
        <v>0.18493150684931506</v>
      </c>
      <c r="AH39" s="77">
        <v>44941</v>
      </c>
      <c r="AI39" s="72">
        <v>280</v>
      </c>
      <c r="AJ39" s="72">
        <v>40</v>
      </c>
      <c r="AK39" s="72">
        <v>6</v>
      </c>
      <c r="AL39" s="72">
        <v>12</v>
      </c>
      <c r="AM39" s="72">
        <f t="shared" si="11"/>
        <v>58</v>
      </c>
      <c r="AN39" s="78">
        <f t="shared" si="4"/>
        <v>0.20714285714285716</v>
      </c>
      <c r="AP39" s="79">
        <v>44941</v>
      </c>
      <c r="AQ39" s="72">
        <v>241</v>
      </c>
      <c r="AR39" s="72">
        <v>36</v>
      </c>
      <c r="AS39" s="72">
        <v>8</v>
      </c>
      <c r="AT39" s="72">
        <v>3</v>
      </c>
      <c r="AU39" s="72">
        <f t="shared" si="5"/>
        <v>47</v>
      </c>
      <c r="AV39" s="78">
        <f t="shared" si="6"/>
        <v>0.19502074688796681</v>
      </c>
      <c r="AX39" s="80">
        <v>44941</v>
      </c>
      <c r="AY39" s="72">
        <v>274</v>
      </c>
      <c r="AZ39" s="72">
        <v>36</v>
      </c>
      <c r="BA39" s="72">
        <v>4</v>
      </c>
      <c r="BB39" s="72">
        <v>4</v>
      </c>
      <c r="BC39" s="72">
        <f t="shared" si="7"/>
        <v>44</v>
      </c>
      <c r="BD39" s="78">
        <f t="shared" si="8"/>
        <v>0.16058394160583941</v>
      </c>
      <c r="BF39" s="77">
        <v>44941</v>
      </c>
      <c r="BG39" s="72">
        <v>209</v>
      </c>
      <c r="BH39" s="72">
        <v>23</v>
      </c>
      <c r="BI39" s="72">
        <v>4</v>
      </c>
      <c r="BJ39" s="72">
        <v>1</v>
      </c>
      <c r="BK39" s="72">
        <f t="shared" si="9"/>
        <v>28</v>
      </c>
      <c r="BL39" s="78">
        <f t="shared" si="10"/>
        <v>0.13397129186602871</v>
      </c>
    </row>
    <row r="40" spans="2:64" x14ac:dyDescent="0.25">
      <c r="B40" s="70">
        <v>44934</v>
      </c>
      <c r="C40" s="72">
        <v>3601</v>
      </c>
      <c r="D40" s="72">
        <v>729</v>
      </c>
      <c r="E40" s="72">
        <v>37</v>
      </c>
      <c r="F40" s="72">
        <v>36</v>
      </c>
      <c r="G40" s="72">
        <v>802</v>
      </c>
      <c r="H40" s="73">
        <v>0.22271591224659817</v>
      </c>
      <c r="J40" s="77">
        <v>44934</v>
      </c>
      <c r="K40" s="72">
        <v>453</v>
      </c>
      <c r="L40" s="72">
        <v>133</v>
      </c>
      <c r="M40" s="72">
        <v>9</v>
      </c>
      <c r="N40" s="72">
        <v>5</v>
      </c>
      <c r="O40" s="72">
        <v>147</v>
      </c>
      <c r="P40" s="78">
        <v>0.32450331125827814</v>
      </c>
      <c r="R40" s="77">
        <v>44934</v>
      </c>
      <c r="S40" s="72">
        <v>331</v>
      </c>
      <c r="T40" s="72">
        <v>101</v>
      </c>
      <c r="U40" s="72">
        <v>6</v>
      </c>
      <c r="V40" s="72">
        <v>5</v>
      </c>
      <c r="W40" s="72">
        <f t="shared" si="12"/>
        <v>112</v>
      </c>
      <c r="X40" s="78">
        <f t="shared" si="1"/>
        <v>0.33836858006042297</v>
      </c>
      <c r="Y40" s="57"/>
      <c r="Z40" s="77">
        <v>44934</v>
      </c>
      <c r="AA40" s="72">
        <v>576</v>
      </c>
      <c r="AB40" s="72">
        <v>111</v>
      </c>
      <c r="AC40" s="72">
        <v>4</v>
      </c>
      <c r="AD40" s="72">
        <v>5</v>
      </c>
      <c r="AE40" s="72">
        <f t="shared" si="2"/>
        <v>120</v>
      </c>
      <c r="AF40" s="78">
        <f t="shared" si="3"/>
        <v>0.20833333333333334</v>
      </c>
      <c r="AH40" s="77">
        <v>44934</v>
      </c>
      <c r="AI40" s="72">
        <v>442</v>
      </c>
      <c r="AJ40" s="72">
        <v>71</v>
      </c>
      <c r="AK40" s="72">
        <v>3</v>
      </c>
      <c r="AL40" s="72">
        <v>11</v>
      </c>
      <c r="AM40" s="72">
        <f t="shared" si="11"/>
        <v>85</v>
      </c>
      <c r="AN40" s="78">
        <f t="shared" si="4"/>
        <v>0.19230769230769232</v>
      </c>
      <c r="AP40" s="79">
        <v>44934</v>
      </c>
      <c r="AQ40" s="72">
        <v>323</v>
      </c>
      <c r="AR40" s="72">
        <v>57</v>
      </c>
      <c r="AS40" s="72">
        <v>5</v>
      </c>
      <c r="AT40" s="72">
        <v>2</v>
      </c>
      <c r="AU40" s="72">
        <f t="shared" si="5"/>
        <v>64</v>
      </c>
      <c r="AV40" s="78">
        <f t="shared" si="6"/>
        <v>0.19814241486068113</v>
      </c>
      <c r="AX40" s="80">
        <v>44934</v>
      </c>
      <c r="AY40" s="72">
        <v>995</v>
      </c>
      <c r="AZ40" s="72">
        <v>187</v>
      </c>
      <c r="BA40" s="72">
        <v>6</v>
      </c>
      <c r="BB40" s="72">
        <v>4</v>
      </c>
      <c r="BC40" s="72">
        <f t="shared" si="7"/>
        <v>197</v>
      </c>
      <c r="BD40" s="78">
        <f t="shared" si="8"/>
        <v>0.19798994974874373</v>
      </c>
      <c r="BF40" s="77">
        <v>44934</v>
      </c>
      <c r="BG40" s="72">
        <v>481</v>
      </c>
      <c r="BH40" s="72">
        <v>69</v>
      </c>
      <c r="BI40" s="72">
        <v>4</v>
      </c>
      <c r="BJ40" s="72">
        <v>4</v>
      </c>
      <c r="BK40" s="72">
        <f t="shared" si="9"/>
        <v>77</v>
      </c>
      <c r="BL40" s="78">
        <f t="shared" si="10"/>
        <v>0.16008316008316009</v>
      </c>
    </row>
    <row r="41" spans="2:64" x14ac:dyDescent="0.25">
      <c r="B41" s="70">
        <v>44927</v>
      </c>
      <c r="C41" s="72">
        <v>3554</v>
      </c>
      <c r="D41" s="72">
        <v>747</v>
      </c>
      <c r="E41" s="72">
        <v>55</v>
      </c>
      <c r="F41" s="72">
        <v>37</v>
      </c>
      <c r="G41" s="72">
        <v>839</v>
      </c>
      <c r="H41" s="73">
        <v>0.23607203151378728</v>
      </c>
      <c r="J41" s="77">
        <v>44927</v>
      </c>
      <c r="K41" s="72">
        <v>560</v>
      </c>
      <c r="L41" s="72">
        <v>159</v>
      </c>
      <c r="M41" s="72">
        <v>4</v>
      </c>
      <c r="N41" s="72">
        <v>5</v>
      </c>
      <c r="O41" s="72">
        <v>168</v>
      </c>
      <c r="P41" s="78">
        <v>0.3</v>
      </c>
      <c r="R41" s="77">
        <v>44927</v>
      </c>
      <c r="S41" s="72">
        <v>414</v>
      </c>
      <c r="T41" s="72">
        <v>113</v>
      </c>
      <c r="U41" s="72">
        <v>26</v>
      </c>
      <c r="V41" s="72">
        <v>4</v>
      </c>
      <c r="W41" s="72">
        <f t="shared" si="12"/>
        <v>143</v>
      </c>
      <c r="X41" s="78">
        <f t="shared" si="1"/>
        <v>0.34541062801932365</v>
      </c>
      <c r="Y41" s="57"/>
      <c r="Z41" s="77">
        <v>44927</v>
      </c>
      <c r="AA41" s="72">
        <v>736</v>
      </c>
      <c r="AB41" s="72">
        <v>165</v>
      </c>
      <c r="AC41" s="72">
        <v>10</v>
      </c>
      <c r="AD41" s="72">
        <v>12</v>
      </c>
      <c r="AE41" s="72">
        <f t="shared" si="2"/>
        <v>187</v>
      </c>
      <c r="AF41" s="78">
        <f t="shared" si="3"/>
        <v>0.25407608695652173</v>
      </c>
      <c r="AH41" s="77">
        <v>44927</v>
      </c>
      <c r="AI41" s="72">
        <v>471</v>
      </c>
      <c r="AJ41" s="72">
        <v>103</v>
      </c>
      <c r="AK41" s="72">
        <v>2</v>
      </c>
      <c r="AL41" s="72">
        <v>6</v>
      </c>
      <c r="AM41" s="72">
        <f t="shared" si="11"/>
        <v>111</v>
      </c>
      <c r="AN41" s="78">
        <f t="shared" si="4"/>
        <v>0.2356687898089172</v>
      </c>
      <c r="AP41" s="79">
        <v>44927</v>
      </c>
      <c r="AQ41" s="72">
        <v>416</v>
      </c>
      <c r="AR41" s="72">
        <v>82</v>
      </c>
      <c r="AS41" s="72">
        <v>6</v>
      </c>
      <c r="AT41" s="72">
        <v>4</v>
      </c>
      <c r="AU41" s="72">
        <f t="shared" si="5"/>
        <v>92</v>
      </c>
      <c r="AV41" s="78">
        <f t="shared" si="6"/>
        <v>0.22115384615384615</v>
      </c>
      <c r="AX41" s="80">
        <v>44927</v>
      </c>
      <c r="AY41" s="72">
        <v>420</v>
      </c>
      <c r="AZ41" s="72">
        <v>45</v>
      </c>
      <c r="BA41" s="72">
        <v>4</v>
      </c>
      <c r="BB41" s="72">
        <v>2</v>
      </c>
      <c r="BC41" s="72">
        <f t="shared" si="7"/>
        <v>51</v>
      </c>
      <c r="BD41" s="78">
        <f t="shared" si="8"/>
        <v>0.12142857142857143</v>
      </c>
      <c r="BF41" s="77">
        <v>44927</v>
      </c>
      <c r="BG41" s="72">
        <v>537</v>
      </c>
      <c r="BH41" s="72">
        <v>80</v>
      </c>
      <c r="BI41" s="72">
        <v>3</v>
      </c>
      <c r="BJ41" s="72">
        <v>4</v>
      </c>
      <c r="BK41" s="72">
        <f t="shared" si="9"/>
        <v>87</v>
      </c>
      <c r="BL41" s="78">
        <f t="shared" si="10"/>
        <v>0.16201117318435754</v>
      </c>
    </row>
    <row r="42" spans="2:64" x14ac:dyDescent="0.25">
      <c r="B42" s="70">
        <v>44920</v>
      </c>
      <c r="C42" s="72">
        <v>4091</v>
      </c>
      <c r="D42" s="72">
        <v>938</v>
      </c>
      <c r="E42" s="72">
        <v>45</v>
      </c>
      <c r="F42" s="72">
        <v>41</v>
      </c>
      <c r="G42" s="72">
        <v>1024</v>
      </c>
      <c r="H42" s="73">
        <v>0.25030554876558297</v>
      </c>
      <c r="J42" s="77">
        <v>44920</v>
      </c>
      <c r="K42" s="72">
        <v>593</v>
      </c>
      <c r="L42" s="72">
        <v>176</v>
      </c>
      <c r="M42" s="72">
        <v>5</v>
      </c>
      <c r="N42" s="72">
        <v>5</v>
      </c>
      <c r="O42" s="72">
        <v>186</v>
      </c>
      <c r="P42" s="78">
        <v>0.31365935919055649</v>
      </c>
      <c r="R42" s="77">
        <v>44920</v>
      </c>
      <c r="S42" s="72">
        <v>356</v>
      </c>
      <c r="T42" s="72">
        <v>131</v>
      </c>
      <c r="U42" s="72">
        <v>1</v>
      </c>
      <c r="V42" s="72">
        <v>7</v>
      </c>
      <c r="W42" s="72">
        <f t="shared" si="12"/>
        <v>139</v>
      </c>
      <c r="X42" s="78">
        <f t="shared" si="1"/>
        <v>0.3904494382022472</v>
      </c>
      <c r="Y42" s="57"/>
      <c r="Z42" s="77">
        <v>44920</v>
      </c>
      <c r="AA42" s="72">
        <v>746</v>
      </c>
      <c r="AB42" s="72">
        <v>176</v>
      </c>
      <c r="AC42" s="72">
        <v>14</v>
      </c>
      <c r="AD42" s="72">
        <v>6</v>
      </c>
      <c r="AE42" s="72">
        <f t="shared" si="2"/>
        <v>196</v>
      </c>
      <c r="AF42" s="78">
        <f t="shared" si="3"/>
        <v>0.26273458445040215</v>
      </c>
      <c r="AH42" s="77">
        <v>44920</v>
      </c>
      <c r="AI42" s="72">
        <v>541</v>
      </c>
      <c r="AJ42" s="72">
        <v>160</v>
      </c>
      <c r="AK42" s="72">
        <v>3</v>
      </c>
      <c r="AL42" s="72">
        <v>9</v>
      </c>
      <c r="AM42" s="72">
        <f t="shared" si="11"/>
        <v>172</v>
      </c>
      <c r="AN42" s="78">
        <f t="shared" si="4"/>
        <v>0.31792975970425141</v>
      </c>
      <c r="AP42" s="79">
        <v>44920</v>
      </c>
      <c r="AQ42" s="72">
        <v>446</v>
      </c>
      <c r="AR42" s="72">
        <v>76</v>
      </c>
      <c r="AS42" s="72">
        <v>5</v>
      </c>
      <c r="AT42" s="72">
        <v>2</v>
      </c>
      <c r="AU42" s="72">
        <f t="shared" si="5"/>
        <v>83</v>
      </c>
      <c r="AV42" s="78">
        <f t="shared" si="6"/>
        <v>0.18609865470852019</v>
      </c>
      <c r="AX42" s="80">
        <v>44920</v>
      </c>
      <c r="AY42" s="72">
        <v>668</v>
      </c>
      <c r="AZ42" s="72">
        <v>92</v>
      </c>
      <c r="BA42" s="72">
        <v>8</v>
      </c>
      <c r="BB42" s="72">
        <v>5</v>
      </c>
      <c r="BC42" s="72">
        <f t="shared" si="7"/>
        <v>105</v>
      </c>
      <c r="BD42" s="78">
        <f t="shared" si="8"/>
        <v>0.15718562874251496</v>
      </c>
      <c r="BF42" s="77">
        <v>44920</v>
      </c>
      <c r="BG42" s="72">
        <v>741</v>
      </c>
      <c r="BH42" s="72">
        <v>127</v>
      </c>
      <c r="BI42" s="72">
        <v>9</v>
      </c>
      <c r="BJ42" s="72">
        <v>7</v>
      </c>
      <c r="BK42" s="72">
        <f t="shared" si="9"/>
        <v>143</v>
      </c>
      <c r="BL42" s="78">
        <f t="shared" si="10"/>
        <v>0.19298245614035087</v>
      </c>
    </row>
    <row r="43" spans="2:64" x14ac:dyDescent="0.25">
      <c r="B43" s="70">
        <v>44913</v>
      </c>
      <c r="C43" s="72">
        <v>2803</v>
      </c>
      <c r="D43" s="72">
        <v>674</v>
      </c>
      <c r="E43" s="72">
        <v>25</v>
      </c>
      <c r="F43" s="72">
        <v>46</v>
      </c>
      <c r="G43" s="72">
        <v>745</v>
      </c>
      <c r="H43" s="73">
        <v>0.26578665715305028</v>
      </c>
      <c r="J43" s="77">
        <v>44913</v>
      </c>
      <c r="K43" s="72">
        <v>407</v>
      </c>
      <c r="L43" s="72">
        <v>132</v>
      </c>
      <c r="M43" s="72">
        <v>2</v>
      </c>
      <c r="N43" s="72">
        <v>6</v>
      </c>
      <c r="O43" s="72">
        <v>140</v>
      </c>
      <c r="P43" s="78">
        <v>0.34398034398034399</v>
      </c>
      <c r="R43" s="77">
        <v>44913</v>
      </c>
      <c r="S43" s="72">
        <v>237</v>
      </c>
      <c r="T43" s="72">
        <v>93</v>
      </c>
      <c r="U43" s="72">
        <v>6</v>
      </c>
      <c r="V43" s="72">
        <v>6</v>
      </c>
      <c r="W43" s="72">
        <f t="shared" si="12"/>
        <v>105</v>
      </c>
      <c r="X43" s="78">
        <f t="shared" si="1"/>
        <v>0.44303797468354428</v>
      </c>
      <c r="Y43" s="57"/>
      <c r="Z43" s="77">
        <v>44913</v>
      </c>
      <c r="AA43" s="72">
        <v>612</v>
      </c>
      <c r="AB43" s="72">
        <v>130</v>
      </c>
      <c r="AC43" s="72">
        <v>5</v>
      </c>
      <c r="AD43" s="72">
        <v>15</v>
      </c>
      <c r="AE43" s="72">
        <f t="shared" si="2"/>
        <v>150</v>
      </c>
      <c r="AF43" s="78">
        <f t="shared" si="3"/>
        <v>0.24509803921568626</v>
      </c>
      <c r="AH43" s="77">
        <v>44913</v>
      </c>
      <c r="AI43" s="72">
        <v>330</v>
      </c>
      <c r="AJ43" s="72">
        <v>83</v>
      </c>
      <c r="AK43" s="72">
        <v>0</v>
      </c>
      <c r="AL43" s="72">
        <v>7</v>
      </c>
      <c r="AM43" s="72">
        <f t="shared" si="11"/>
        <v>90</v>
      </c>
      <c r="AN43" s="78">
        <f t="shared" si="4"/>
        <v>0.27272727272727271</v>
      </c>
      <c r="AP43" s="79">
        <v>44913</v>
      </c>
      <c r="AQ43" s="72">
        <v>335</v>
      </c>
      <c r="AR43" s="72">
        <v>64</v>
      </c>
      <c r="AS43" s="72">
        <v>1</v>
      </c>
      <c r="AT43" s="72">
        <v>4</v>
      </c>
      <c r="AU43" s="72">
        <f t="shared" si="5"/>
        <v>69</v>
      </c>
      <c r="AV43" s="78">
        <f t="shared" si="6"/>
        <v>0.20597014925373133</v>
      </c>
      <c r="AX43" s="80">
        <v>44913</v>
      </c>
      <c r="AY43" s="72">
        <v>501</v>
      </c>
      <c r="AZ43" s="72">
        <v>86</v>
      </c>
      <c r="BA43" s="72">
        <v>6</v>
      </c>
      <c r="BB43" s="72">
        <v>5</v>
      </c>
      <c r="BC43" s="72">
        <f t="shared" si="7"/>
        <v>97</v>
      </c>
      <c r="BD43" s="78">
        <f t="shared" si="8"/>
        <v>0.19361277445109781</v>
      </c>
      <c r="BF43" s="77">
        <v>44913</v>
      </c>
      <c r="BG43" s="72">
        <v>381</v>
      </c>
      <c r="BH43" s="72">
        <v>86</v>
      </c>
      <c r="BI43" s="72">
        <v>5</v>
      </c>
      <c r="BJ43" s="72">
        <v>3</v>
      </c>
      <c r="BK43" s="72">
        <f t="shared" si="9"/>
        <v>94</v>
      </c>
      <c r="BL43" s="78">
        <f t="shared" si="10"/>
        <v>0.24671916010498687</v>
      </c>
    </row>
    <row r="44" spans="2:64" x14ac:dyDescent="0.25">
      <c r="B44" s="70">
        <v>44906</v>
      </c>
      <c r="C44" s="72">
        <v>2271</v>
      </c>
      <c r="D44" s="72">
        <v>554</v>
      </c>
      <c r="E44" s="72">
        <v>31</v>
      </c>
      <c r="F44" s="72">
        <v>37</v>
      </c>
      <c r="G44" s="72">
        <v>622</v>
      </c>
      <c r="H44" s="73">
        <v>0.27388815499779834</v>
      </c>
      <c r="J44" s="77">
        <v>44906</v>
      </c>
      <c r="K44" s="72">
        <v>302</v>
      </c>
      <c r="L44" s="72">
        <v>109</v>
      </c>
      <c r="M44" s="72">
        <v>6</v>
      </c>
      <c r="N44" s="72">
        <v>3</v>
      </c>
      <c r="O44" s="72">
        <v>118</v>
      </c>
      <c r="P44" s="78">
        <v>0.39072847682119205</v>
      </c>
      <c r="R44" s="77">
        <v>44906</v>
      </c>
      <c r="S44" s="72">
        <v>303</v>
      </c>
      <c r="T44" s="72">
        <v>93</v>
      </c>
      <c r="U44" s="72">
        <v>2</v>
      </c>
      <c r="V44" s="72">
        <v>7</v>
      </c>
      <c r="W44" s="72">
        <f t="shared" si="12"/>
        <v>102</v>
      </c>
      <c r="X44" s="78">
        <f t="shared" si="1"/>
        <v>0.33663366336633666</v>
      </c>
      <c r="Y44" s="57"/>
      <c r="Z44" s="77">
        <v>44906</v>
      </c>
      <c r="AA44" s="72">
        <v>430</v>
      </c>
      <c r="AB44" s="72">
        <v>82</v>
      </c>
      <c r="AC44" s="72">
        <v>6</v>
      </c>
      <c r="AD44" s="72">
        <v>13</v>
      </c>
      <c r="AE44" s="72">
        <f t="shared" si="2"/>
        <v>101</v>
      </c>
      <c r="AF44" s="78">
        <f t="shared" si="3"/>
        <v>0.23488372093023255</v>
      </c>
      <c r="AH44" s="77">
        <v>44906</v>
      </c>
      <c r="AI44" s="72">
        <v>276</v>
      </c>
      <c r="AJ44" s="72">
        <v>79</v>
      </c>
      <c r="AK44" s="72">
        <v>4</v>
      </c>
      <c r="AL44" s="72">
        <v>3</v>
      </c>
      <c r="AM44" s="72">
        <f t="shared" si="11"/>
        <v>86</v>
      </c>
      <c r="AN44" s="78">
        <f t="shared" si="4"/>
        <v>0.31159420289855072</v>
      </c>
      <c r="AP44" s="79">
        <v>44906</v>
      </c>
      <c r="AQ44" s="72">
        <v>247</v>
      </c>
      <c r="AR44" s="72">
        <v>41</v>
      </c>
      <c r="AS44" s="72">
        <v>3</v>
      </c>
      <c r="AT44" s="72">
        <v>6</v>
      </c>
      <c r="AU44" s="72">
        <f t="shared" si="5"/>
        <v>50</v>
      </c>
      <c r="AV44" s="78">
        <f t="shared" si="6"/>
        <v>0.20242914979757085</v>
      </c>
      <c r="AX44" s="80">
        <v>44906</v>
      </c>
      <c r="AY44" s="72">
        <v>393</v>
      </c>
      <c r="AZ44" s="72">
        <v>79</v>
      </c>
      <c r="BA44" s="72">
        <v>2</v>
      </c>
      <c r="BB44" s="72">
        <v>2</v>
      </c>
      <c r="BC44" s="72">
        <f t="shared" si="7"/>
        <v>83</v>
      </c>
      <c r="BD44" s="78">
        <f t="shared" si="8"/>
        <v>0.21119592875318066</v>
      </c>
      <c r="BF44" s="77">
        <v>44906</v>
      </c>
      <c r="BG44" s="72">
        <v>320</v>
      </c>
      <c r="BH44" s="72">
        <v>71</v>
      </c>
      <c r="BI44" s="72">
        <v>8</v>
      </c>
      <c r="BJ44" s="72">
        <v>3</v>
      </c>
      <c r="BK44" s="72">
        <f t="shared" si="9"/>
        <v>82</v>
      </c>
      <c r="BL44" s="78">
        <f t="shared" si="10"/>
        <v>0.25624999999999998</v>
      </c>
    </row>
    <row r="45" spans="2:64" x14ac:dyDescent="0.25">
      <c r="B45" s="70">
        <v>44899</v>
      </c>
      <c r="C45" s="72">
        <v>1698</v>
      </c>
      <c r="D45" s="72">
        <v>405</v>
      </c>
      <c r="E45" s="72">
        <v>16</v>
      </c>
      <c r="F45" s="72">
        <v>30</v>
      </c>
      <c r="G45" s="72">
        <v>451</v>
      </c>
      <c r="H45" s="73">
        <v>0.26560659599528857</v>
      </c>
      <c r="J45" s="77">
        <v>44899</v>
      </c>
      <c r="K45" s="72">
        <v>209</v>
      </c>
      <c r="L45" s="72">
        <v>81</v>
      </c>
      <c r="M45" s="72">
        <v>2</v>
      </c>
      <c r="N45" s="72">
        <v>2</v>
      </c>
      <c r="O45" s="72">
        <v>85</v>
      </c>
      <c r="P45" s="78">
        <v>0.40669856459330145</v>
      </c>
      <c r="R45" s="77">
        <v>44899</v>
      </c>
      <c r="S45" s="72">
        <v>204</v>
      </c>
      <c r="T45" s="72">
        <v>62</v>
      </c>
      <c r="U45" s="72">
        <v>0</v>
      </c>
      <c r="V45" s="72">
        <v>5</v>
      </c>
      <c r="W45" s="72">
        <f t="shared" si="12"/>
        <v>67</v>
      </c>
      <c r="X45" s="78">
        <f t="shared" si="1"/>
        <v>0.32843137254901961</v>
      </c>
      <c r="Y45" s="57"/>
      <c r="Z45" s="77">
        <v>44899</v>
      </c>
      <c r="AA45" s="72">
        <v>342</v>
      </c>
      <c r="AB45" s="72">
        <v>69</v>
      </c>
      <c r="AC45" s="72">
        <v>6</v>
      </c>
      <c r="AD45" s="72">
        <v>17</v>
      </c>
      <c r="AE45" s="72">
        <f t="shared" si="2"/>
        <v>92</v>
      </c>
      <c r="AF45" s="78">
        <f t="shared" si="3"/>
        <v>0.26900584795321636</v>
      </c>
      <c r="AH45" s="77">
        <v>44899</v>
      </c>
      <c r="AI45" s="72">
        <v>246</v>
      </c>
      <c r="AJ45" s="72">
        <v>68</v>
      </c>
      <c r="AK45" s="72">
        <v>0</v>
      </c>
      <c r="AL45" s="72">
        <v>1</v>
      </c>
      <c r="AM45" s="72">
        <f t="shared" si="11"/>
        <v>69</v>
      </c>
      <c r="AN45" s="78">
        <f t="shared" si="4"/>
        <v>0.28048780487804881</v>
      </c>
      <c r="AP45" s="79">
        <v>44899</v>
      </c>
      <c r="AQ45" s="72">
        <v>196</v>
      </c>
      <c r="AR45" s="72">
        <v>29</v>
      </c>
      <c r="AS45" s="72">
        <v>4</v>
      </c>
      <c r="AT45" s="72">
        <v>2</v>
      </c>
      <c r="AU45" s="72">
        <f t="shared" si="5"/>
        <v>35</v>
      </c>
      <c r="AV45" s="78">
        <f t="shared" si="6"/>
        <v>0.17857142857142858</v>
      </c>
      <c r="AX45" s="80">
        <v>44899</v>
      </c>
      <c r="AY45" s="72">
        <v>293</v>
      </c>
      <c r="AZ45" s="72">
        <v>48</v>
      </c>
      <c r="BA45" s="72">
        <v>3</v>
      </c>
      <c r="BB45" s="72">
        <v>2</v>
      </c>
      <c r="BC45" s="72">
        <f t="shared" si="7"/>
        <v>53</v>
      </c>
      <c r="BD45" s="78">
        <f t="shared" si="8"/>
        <v>0.18088737201365188</v>
      </c>
      <c r="BF45" s="77">
        <v>44899</v>
      </c>
      <c r="BG45" s="72">
        <v>208</v>
      </c>
      <c r="BH45" s="72">
        <v>48</v>
      </c>
      <c r="BI45" s="72">
        <v>1</v>
      </c>
      <c r="BJ45" s="72">
        <v>1</v>
      </c>
      <c r="BK45" s="72">
        <f t="shared" si="9"/>
        <v>50</v>
      </c>
      <c r="BL45" s="78">
        <f t="shared" si="10"/>
        <v>0.24038461538461539</v>
      </c>
    </row>
    <row r="46" spans="2:64" x14ac:dyDescent="0.25">
      <c r="B46" s="70">
        <v>44892</v>
      </c>
      <c r="C46" s="72">
        <v>1517</v>
      </c>
      <c r="D46" s="72">
        <v>377</v>
      </c>
      <c r="E46" s="72">
        <v>19</v>
      </c>
      <c r="F46" s="72">
        <v>16</v>
      </c>
      <c r="G46" s="72">
        <v>412</v>
      </c>
      <c r="H46" s="73">
        <v>0.27158866183256425</v>
      </c>
      <c r="J46" s="77">
        <v>44892</v>
      </c>
      <c r="K46" s="72">
        <v>205</v>
      </c>
      <c r="L46" s="72">
        <v>73</v>
      </c>
      <c r="M46" s="72">
        <v>2</v>
      </c>
      <c r="N46" s="72">
        <v>1</v>
      </c>
      <c r="O46" s="72">
        <v>76</v>
      </c>
      <c r="P46" s="78">
        <v>0.37073170731707317</v>
      </c>
      <c r="R46" s="77">
        <v>44892</v>
      </c>
      <c r="S46" s="72">
        <v>170</v>
      </c>
      <c r="T46" s="72">
        <v>49</v>
      </c>
      <c r="U46" s="72">
        <v>4</v>
      </c>
      <c r="V46" s="72">
        <v>1</v>
      </c>
      <c r="W46" s="72">
        <f t="shared" si="12"/>
        <v>54</v>
      </c>
      <c r="X46" s="78">
        <f t="shared" si="1"/>
        <v>0.31764705882352939</v>
      </c>
      <c r="Y46" s="57"/>
      <c r="Z46" s="77">
        <v>44892</v>
      </c>
      <c r="AA46" s="72">
        <v>327</v>
      </c>
      <c r="AB46" s="72">
        <v>80</v>
      </c>
      <c r="AC46" s="72">
        <v>3</v>
      </c>
      <c r="AD46" s="72">
        <v>6</v>
      </c>
      <c r="AE46" s="72">
        <f t="shared" si="2"/>
        <v>89</v>
      </c>
      <c r="AF46" s="78">
        <f t="shared" si="3"/>
        <v>0.27217125382262997</v>
      </c>
      <c r="AH46" s="77">
        <v>44892</v>
      </c>
      <c r="AI46" s="72">
        <v>204</v>
      </c>
      <c r="AJ46" s="72">
        <v>53</v>
      </c>
      <c r="AK46" s="72">
        <v>1</v>
      </c>
      <c r="AL46" s="72">
        <v>4</v>
      </c>
      <c r="AM46" s="72">
        <f t="shared" si="11"/>
        <v>58</v>
      </c>
      <c r="AN46" s="78">
        <f t="shared" si="4"/>
        <v>0.28431372549019607</v>
      </c>
      <c r="AP46" s="79">
        <v>44892</v>
      </c>
      <c r="AQ46" s="72">
        <v>192</v>
      </c>
      <c r="AR46" s="72">
        <v>39</v>
      </c>
      <c r="AS46" s="72">
        <v>7</v>
      </c>
      <c r="AT46" s="72">
        <v>3</v>
      </c>
      <c r="AU46" s="72">
        <f t="shared" si="5"/>
        <v>49</v>
      </c>
      <c r="AV46" s="78">
        <f t="shared" si="6"/>
        <v>0.25520833333333331</v>
      </c>
      <c r="AX46" s="80">
        <v>44892</v>
      </c>
      <c r="AY46" s="72">
        <v>237</v>
      </c>
      <c r="AZ46" s="72">
        <v>42</v>
      </c>
      <c r="BA46" s="72">
        <v>1</v>
      </c>
      <c r="BB46" s="72">
        <v>0</v>
      </c>
      <c r="BC46" s="72">
        <f t="shared" si="7"/>
        <v>43</v>
      </c>
      <c r="BD46" s="78">
        <f t="shared" si="8"/>
        <v>0.18143459915611815</v>
      </c>
      <c r="BF46" s="77">
        <v>44892</v>
      </c>
      <c r="BG46" s="72">
        <v>182</v>
      </c>
      <c r="BH46" s="72">
        <v>41</v>
      </c>
      <c r="BI46" s="72">
        <v>1</v>
      </c>
      <c r="BJ46" s="72">
        <v>1</v>
      </c>
      <c r="BK46" s="72">
        <f t="shared" si="9"/>
        <v>43</v>
      </c>
      <c r="BL46" s="78">
        <f t="shared" si="10"/>
        <v>0.23626373626373626</v>
      </c>
    </row>
    <row r="47" spans="2:64" x14ac:dyDescent="0.25">
      <c r="B47" s="70">
        <v>44885</v>
      </c>
      <c r="C47" s="72">
        <v>1485</v>
      </c>
      <c r="D47" s="72">
        <v>317</v>
      </c>
      <c r="E47" s="72">
        <v>24</v>
      </c>
      <c r="F47" s="72">
        <v>17</v>
      </c>
      <c r="G47" s="72">
        <v>358</v>
      </c>
      <c r="H47" s="73">
        <v>0.24107744107744108</v>
      </c>
      <c r="J47" s="77">
        <v>44885</v>
      </c>
      <c r="K47" s="72">
        <v>163</v>
      </c>
      <c r="L47" s="72">
        <v>49</v>
      </c>
      <c r="M47" s="72">
        <v>4</v>
      </c>
      <c r="N47" s="72">
        <v>4</v>
      </c>
      <c r="O47" s="72">
        <v>57</v>
      </c>
      <c r="P47" s="78">
        <v>0.34969325153374231</v>
      </c>
      <c r="R47" s="77">
        <v>44885</v>
      </c>
      <c r="S47" s="72">
        <v>193</v>
      </c>
      <c r="T47" s="72">
        <v>46</v>
      </c>
      <c r="U47" s="72">
        <v>8</v>
      </c>
      <c r="V47" s="72">
        <v>3</v>
      </c>
      <c r="W47" s="72">
        <f t="shared" si="12"/>
        <v>57</v>
      </c>
      <c r="X47" s="78">
        <f t="shared" si="1"/>
        <v>0.29533678756476683</v>
      </c>
      <c r="Y47" s="57"/>
      <c r="Z47" s="77">
        <v>44885</v>
      </c>
      <c r="AA47" s="72">
        <v>325</v>
      </c>
      <c r="AB47" s="72">
        <v>69</v>
      </c>
      <c r="AC47" s="72">
        <v>2</v>
      </c>
      <c r="AD47" s="72">
        <v>4</v>
      </c>
      <c r="AE47" s="72">
        <f t="shared" si="2"/>
        <v>75</v>
      </c>
      <c r="AF47" s="78">
        <f t="shared" si="3"/>
        <v>0.23076923076923078</v>
      </c>
      <c r="AH47" s="77">
        <v>44885</v>
      </c>
      <c r="AI47" s="72">
        <v>193</v>
      </c>
      <c r="AJ47" s="72">
        <v>41</v>
      </c>
      <c r="AK47" s="72">
        <v>6</v>
      </c>
      <c r="AL47" s="72">
        <v>2</v>
      </c>
      <c r="AM47" s="72">
        <f t="shared" si="11"/>
        <v>49</v>
      </c>
      <c r="AN47" s="78">
        <f t="shared" si="4"/>
        <v>0.25388601036269431</v>
      </c>
      <c r="AP47" s="79">
        <v>44885</v>
      </c>
      <c r="AQ47" s="72">
        <v>184</v>
      </c>
      <c r="AR47" s="72">
        <v>25</v>
      </c>
      <c r="AS47" s="72">
        <v>2</v>
      </c>
      <c r="AT47" s="72">
        <v>2</v>
      </c>
      <c r="AU47" s="72">
        <f t="shared" si="5"/>
        <v>29</v>
      </c>
      <c r="AV47" s="78">
        <f t="shared" si="6"/>
        <v>0.15760869565217392</v>
      </c>
      <c r="AX47" s="80">
        <v>44885</v>
      </c>
      <c r="AY47" s="72">
        <v>269</v>
      </c>
      <c r="AZ47" s="72">
        <v>55</v>
      </c>
      <c r="BA47" s="72">
        <v>1</v>
      </c>
      <c r="BB47" s="72">
        <v>2</v>
      </c>
      <c r="BC47" s="72">
        <f t="shared" si="7"/>
        <v>58</v>
      </c>
      <c r="BD47" s="78">
        <f t="shared" si="8"/>
        <v>0.21561338289962825</v>
      </c>
      <c r="BF47" s="77">
        <v>44885</v>
      </c>
      <c r="BG47" s="72">
        <v>158</v>
      </c>
      <c r="BH47" s="72">
        <v>32</v>
      </c>
      <c r="BI47" s="72">
        <v>1</v>
      </c>
      <c r="BJ47" s="72">
        <v>0</v>
      </c>
      <c r="BK47" s="72">
        <f t="shared" si="9"/>
        <v>33</v>
      </c>
      <c r="BL47" s="78">
        <f t="shared" si="10"/>
        <v>0.20886075949367089</v>
      </c>
    </row>
    <row r="48" spans="2:64" x14ac:dyDescent="0.25">
      <c r="B48" s="70">
        <v>44878</v>
      </c>
      <c r="C48" s="72">
        <v>1628</v>
      </c>
      <c r="D48" s="72">
        <v>364</v>
      </c>
      <c r="E48" s="72">
        <v>28</v>
      </c>
      <c r="F48" s="72">
        <v>25</v>
      </c>
      <c r="G48" s="72">
        <v>417</v>
      </c>
      <c r="H48" s="73">
        <v>0.25614250614250617</v>
      </c>
      <c r="J48" s="77">
        <v>44878</v>
      </c>
      <c r="K48" s="72">
        <v>191</v>
      </c>
      <c r="L48" s="72">
        <v>53</v>
      </c>
      <c r="M48" s="72">
        <v>7</v>
      </c>
      <c r="N48" s="72">
        <v>2</v>
      </c>
      <c r="O48" s="72">
        <v>62</v>
      </c>
      <c r="P48" s="78">
        <v>0.32460732984293195</v>
      </c>
      <c r="R48" s="77">
        <v>44878</v>
      </c>
      <c r="S48" s="72">
        <v>176</v>
      </c>
      <c r="T48" s="72">
        <v>48</v>
      </c>
      <c r="U48" s="72">
        <v>1</v>
      </c>
      <c r="V48" s="72">
        <v>3</v>
      </c>
      <c r="W48" s="72">
        <f t="shared" si="12"/>
        <v>52</v>
      </c>
      <c r="X48" s="78">
        <f t="shared" si="1"/>
        <v>0.29545454545454547</v>
      </c>
      <c r="Y48" s="57"/>
      <c r="Z48" s="77">
        <v>44878</v>
      </c>
      <c r="AA48" s="72">
        <v>340</v>
      </c>
      <c r="AB48" s="72">
        <v>84</v>
      </c>
      <c r="AC48" s="72">
        <v>4</v>
      </c>
      <c r="AD48" s="72">
        <v>4</v>
      </c>
      <c r="AE48" s="72">
        <f t="shared" si="2"/>
        <v>92</v>
      </c>
      <c r="AF48" s="78">
        <f t="shared" si="3"/>
        <v>0.27058823529411763</v>
      </c>
      <c r="AH48" s="77">
        <v>44878</v>
      </c>
      <c r="AI48" s="72">
        <v>251</v>
      </c>
      <c r="AJ48" s="72">
        <v>58</v>
      </c>
      <c r="AK48" s="72">
        <v>3</v>
      </c>
      <c r="AL48" s="72">
        <v>8</v>
      </c>
      <c r="AM48" s="72">
        <f t="shared" si="11"/>
        <v>69</v>
      </c>
      <c r="AN48" s="78">
        <f t="shared" si="4"/>
        <v>0.27490039840637448</v>
      </c>
      <c r="AP48" s="79">
        <v>44878</v>
      </c>
      <c r="AQ48" s="72">
        <v>198</v>
      </c>
      <c r="AR48" s="72">
        <v>29</v>
      </c>
      <c r="AS48" s="72">
        <v>6</v>
      </c>
      <c r="AT48" s="72">
        <v>2</v>
      </c>
      <c r="AU48" s="72">
        <f t="shared" si="5"/>
        <v>37</v>
      </c>
      <c r="AV48" s="78">
        <f t="shared" si="6"/>
        <v>0.18686868686868688</v>
      </c>
      <c r="AX48" s="80">
        <v>44878</v>
      </c>
      <c r="AY48" s="72">
        <v>260</v>
      </c>
      <c r="AZ48" s="72">
        <v>60</v>
      </c>
      <c r="BA48" s="72">
        <v>3</v>
      </c>
      <c r="BB48" s="72">
        <v>2</v>
      </c>
      <c r="BC48" s="72">
        <f t="shared" si="7"/>
        <v>65</v>
      </c>
      <c r="BD48" s="78">
        <f t="shared" si="8"/>
        <v>0.25</v>
      </c>
      <c r="BF48" s="77">
        <v>44878</v>
      </c>
      <c r="BG48" s="72">
        <v>212</v>
      </c>
      <c r="BH48" s="72">
        <v>32</v>
      </c>
      <c r="BI48" s="72">
        <v>4</v>
      </c>
      <c r="BJ48" s="72">
        <v>4</v>
      </c>
      <c r="BK48" s="72">
        <f t="shared" si="9"/>
        <v>40</v>
      </c>
      <c r="BL48" s="78">
        <f t="shared" si="10"/>
        <v>0.18867924528301888</v>
      </c>
    </row>
    <row r="49" spans="2:64" x14ac:dyDescent="0.25">
      <c r="B49" s="70">
        <v>44871</v>
      </c>
      <c r="C49" s="72">
        <v>1967</v>
      </c>
      <c r="D49" s="72">
        <v>446</v>
      </c>
      <c r="E49" s="72">
        <v>22</v>
      </c>
      <c r="F49" s="72">
        <v>33</v>
      </c>
      <c r="G49" s="72">
        <v>501</v>
      </c>
      <c r="H49" s="73">
        <v>0.25470259278088458</v>
      </c>
      <c r="J49" s="77">
        <v>44871</v>
      </c>
      <c r="K49" s="72">
        <v>236</v>
      </c>
      <c r="L49" s="72">
        <v>75</v>
      </c>
      <c r="M49" s="72">
        <v>5</v>
      </c>
      <c r="N49" s="72">
        <v>0</v>
      </c>
      <c r="O49" s="72">
        <v>80</v>
      </c>
      <c r="P49" s="78">
        <v>0.33898305084745761</v>
      </c>
      <c r="R49" s="77">
        <v>44871</v>
      </c>
      <c r="S49" s="72">
        <v>212</v>
      </c>
      <c r="T49" s="72">
        <v>68</v>
      </c>
      <c r="U49" s="72">
        <v>4</v>
      </c>
      <c r="V49" s="72">
        <v>5</v>
      </c>
      <c r="W49" s="72">
        <f t="shared" si="12"/>
        <v>77</v>
      </c>
      <c r="X49" s="78">
        <f t="shared" si="1"/>
        <v>0.3632075471698113</v>
      </c>
      <c r="Y49" s="57"/>
      <c r="Z49" s="77">
        <v>44871</v>
      </c>
      <c r="AA49" s="72">
        <v>388</v>
      </c>
      <c r="AB49" s="72">
        <v>74</v>
      </c>
      <c r="AC49" s="72">
        <v>4</v>
      </c>
      <c r="AD49" s="72">
        <v>14</v>
      </c>
      <c r="AE49" s="72">
        <f t="shared" si="2"/>
        <v>92</v>
      </c>
      <c r="AF49" s="78">
        <f t="shared" si="3"/>
        <v>0.23711340206185566</v>
      </c>
      <c r="AH49" s="77">
        <v>44871</v>
      </c>
      <c r="AI49" s="72">
        <v>281</v>
      </c>
      <c r="AJ49" s="72">
        <v>64</v>
      </c>
      <c r="AK49" s="72">
        <v>0</v>
      </c>
      <c r="AL49" s="72">
        <v>3</v>
      </c>
      <c r="AM49" s="72">
        <f t="shared" si="11"/>
        <v>67</v>
      </c>
      <c r="AN49" s="78">
        <f t="shared" si="4"/>
        <v>0.23843416370106763</v>
      </c>
      <c r="AP49" s="79">
        <v>44871</v>
      </c>
      <c r="AQ49" s="72">
        <v>233</v>
      </c>
      <c r="AR49" s="72">
        <v>32</v>
      </c>
      <c r="AS49" s="72">
        <v>7</v>
      </c>
      <c r="AT49" s="72">
        <v>4</v>
      </c>
      <c r="AU49" s="72">
        <f t="shared" si="5"/>
        <v>43</v>
      </c>
      <c r="AV49" s="78">
        <f t="shared" si="6"/>
        <v>0.18454935622317598</v>
      </c>
      <c r="AX49" s="80">
        <v>44871</v>
      </c>
      <c r="AY49" s="72">
        <v>391</v>
      </c>
      <c r="AZ49" s="72">
        <v>99</v>
      </c>
      <c r="BA49" s="72">
        <v>1</v>
      </c>
      <c r="BB49" s="72">
        <v>6</v>
      </c>
      <c r="BC49" s="72">
        <f t="shared" si="7"/>
        <v>106</v>
      </c>
      <c r="BD49" s="78">
        <f t="shared" si="8"/>
        <v>0.2710997442455243</v>
      </c>
      <c r="BF49" s="77">
        <v>44871</v>
      </c>
      <c r="BG49" s="72">
        <v>226</v>
      </c>
      <c r="BH49" s="72">
        <v>34</v>
      </c>
      <c r="BI49" s="72">
        <v>1</v>
      </c>
      <c r="BJ49" s="72">
        <v>1</v>
      </c>
      <c r="BK49" s="72">
        <f t="shared" si="9"/>
        <v>36</v>
      </c>
      <c r="BL49" s="78">
        <f t="shared" si="10"/>
        <v>0.15929203539823009</v>
      </c>
    </row>
    <row r="50" spans="2:64" x14ac:dyDescent="0.25">
      <c r="B50" s="70">
        <v>44864</v>
      </c>
      <c r="C50" s="72">
        <v>2588</v>
      </c>
      <c r="D50" s="72">
        <v>518</v>
      </c>
      <c r="E50" s="72">
        <v>37</v>
      </c>
      <c r="F50" s="72">
        <v>43</v>
      </c>
      <c r="G50" s="72">
        <v>598</v>
      </c>
      <c r="H50" s="73">
        <v>0.23106646058732613</v>
      </c>
      <c r="J50" s="77">
        <v>44864</v>
      </c>
      <c r="K50" s="72">
        <v>340</v>
      </c>
      <c r="L50" s="72">
        <v>89</v>
      </c>
      <c r="M50" s="72">
        <v>1</v>
      </c>
      <c r="N50" s="72">
        <v>3</v>
      </c>
      <c r="O50" s="72">
        <v>93</v>
      </c>
      <c r="P50" s="78">
        <v>0.27352941176470591</v>
      </c>
      <c r="R50" s="77">
        <v>44864</v>
      </c>
      <c r="S50" s="72">
        <v>283</v>
      </c>
      <c r="T50" s="72">
        <v>77</v>
      </c>
      <c r="U50" s="72">
        <v>8</v>
      </c>
      <c r="V50" s="72">
        <v>4</v>
      </c>
      <c r="W50" s="72">
        <f t="shared" si="12"/>
        <v>89</v>
      </c>
      <c r="X50" s="78">
        <f t="shared" si="1"/>
        <v>0.31448763250883394</v>
      </c>
      <c r="Y50" s="57"/>
      <c r="Z50" s="77">
        <v>44864</v>
      </c>
      <c r="AA50" s="72">
        <v>577</v>
      </c>
      <c r="AB50" s="72">
        <v>132</v>
      </c>
      <c r="AC50" s="72">
        <v>8</v>
      </c>
      <c r="AD50" s="72">
        <v>18</v>
      </c>
      <c r="AE50" s="72">
        <f t="shared" si="2"/>
        <v>158</v>
      </c>
      <c r="AF50" s="78">
        <f t="shared" si="3"/>
        <v>0.27383015597920279</v>
      </c>
      <c r="AH50" s="77">
        <v>44864</v>
      </c>
      <c r="AI50" s="72">
        <v>374</v>
      </c>
      <c r="AJ50" s="72">
        <v>77</v>
      </c>
      <c r="AK50" s="72">
        <v>5</v>
      </c>
      <c r="AL50" s="72">
        <v>7</v>
      </c>
      <c r="AM50" s="72">
        <f t="shared" si="11"/>
        <v>89</v>
      </c>
      <c r="AN50" s="78">
        <f t="shared" si="4"/>
        <v>0.23796791443850268</v>
      </c>
      <c r="AP50" s="79">
        <v>44864</v>
      </c>
      <c r="AQ50" s="72">
        <v>303</v>
      </c>
      <c r="AR50" s="72">
        <v>45</v>
      </c>
      <c r="AS50" s="72">
        <v>8</v>
      </c>
      <c r="AT50" s="72">
        <v>3</v>
      </c>
      <c r="AU50" s="72">
        <f t="shared" si="5"/>
        <v>56</v>
      </c>
      <c r="AV50" s="78">
        <f t="shared" si="6"/>
        <v>0.18481848184818481</v>
      </c>
      <c r="AX50" s="80">
        <v>44864</v>
      </c>
      <c r="AY50" s="72">
        <v>405</v>
      </c>
      <c r="AZ50" s="72">
        <v>49</v>
      </c>
      <c r="BA50" s="72">
        <v>5</v>
      </c>
      <c r="BB50" s="72">
        <v>4</v>
      </c>
      <c r="BC50" s="72">
        <f t="shared" si="7"/>
        <v>58</v>
      </c>
      <c r="BD50" s="78">
        <f t="shared" si="8"/>
        <v>0.14320987654320988</v>
      </c>
      <c r="BF50" s="77">
        <v>44864</v>
      </c>
      <c r="BG50" s="72">
        <v>306</v>
      </c>
      <c r="BH50" s="72">
        <v>49</v>
      </c>
      <c r="BI50" s="72">
        <v>2</v>
      </c>
      <c r="BJ50" s="72">
        <v>4</v>
      </c>
      <c r="BK50" s="72">
        <f t="shared" si="9"/>
        <v>55</v>
      </c>
      <c r="BL50" s="78">
        <f t="shared" si="10"/>
        <v>0.17973856209150327</v>
      </c>
    </row>
    <row r="51" spans="2:64" x14ac:dyDescent="0.25">
      <c r="B51" s="70">
        <v>44857</v>
      </c>
      <c r="C51" s="72">
        <v>3700</v>
      </c>
      <c r="D51" s="72">
        <v>771</v>
      </c>
      <c r="E51" s="72">
        <v>55</v>
      </c>
      <c r="F51" s="72">
        <v>46</v>
      </c>
      <c r="G51" s="72">
        <v>872</v>
      </c>
      <c r="H51" s="73">
        <v>0.23567567567567568</v>
      </c>
      <c r="J51" s="77">
        <v>44857</v>
      </c>
      <c r="K51" s="72">
        <v>523</v>
      </c>
      <c r="L51" s="72">
        <v>156</v>
      </c>
      <c r="M51" s="72">
        <v>5</v>
      </c>
      <c r="N51" s="72">
        <v>2</v>
      </c>
      <c r="O51" s="72">
        <v>163</v>
      </c>
      <c r="P51" s="78">
        <v>0.31166347992351817</v>
      </c>
      <c r="R51" s="77">
        <v>44857</v>
      </c>
      <c r="S51" s="72">
        <v>278</v>
      </c>
      <c r="T51" s="72">
        <v>98</v>
      </c>
      <c r="U51" s="72">
        <v>4</v>
      </c>
      <c r="V51" s="72">
        <v>3</v>
      </c>
      <c r="W51" s="72">
        <f t="shared" si="12"/>
        <v>105</v>
      </c>
      <c r="X51" s="78">
        <f t="shared" si="1"/>
        <v>0.37769784172661869</v>
      </c>
      <c r="Y51" s="57"/>
      <c r="Z51" s="77">
        <v>44857</v>
      </c>
      <c r="AA51" s="72">
        <v>807</v>
      </c>
      <c r="AB51" s="72">
        <v>189</v>
      </c>
      <c r="AC51" s="72">
        <v>14</v>
      </c>
      <c r="AD51" s="72">
        <v>12</v>
      </c>
      <c r="AE51" s="72">
        <f t="shared" si="2"/>
        <v>215</v>
      </c>
      <c r="AF51" s="78">
        <f t="shared" si="3"/>
        <v>0.26641883519206938</v>
      </c>
      <c r="AH51" s="77">
        <v>44857</v>
      </c>
      <c r="AI51" s="72">
        <v>561</v>
      </c>
      <c r="AJ51" s="72">
        <v>92</v>
      </c>
      <c r="AK51" s="72">
        <v>6</v>
      </c>
      <c r="AL51" s="72">
        <v>12</v>
      </c>
      <c r="AM51" s="72">
        <f t="shared" si="11"/>
        <v>110</v>
      </c>
      <c r="AN51" s="78">
        <f t="shared" si="4"/>
        <v>0.19607843137254902</v>
      </c>
      <c r="AP51" s="79">
        <v>44857</v>
      </c>
      <c r="AQ51" s="72">
        <v>394</v>
      </c>
      <c r="AR51" s="72">
        <v>61</v>
      </c>
      <c r="AS51" s="72">
        <v>4</v>
      </c>
      <c r="AT51" s="72">
        <v>5</v>
      </c>
      <c r="AU51" s="72">
        <f t="shared" si="5"/>
        <v>70</v>
      </c>
      <c r="AV51" s="78">
        <f t="shared" si="6"/>
        <v>0.17766497461928935</v>
      </c>
      <c r="AX51" s="80">
        <v>44857</v>
      </c>
      <c r="AY51" s="72">
        <v>709</v>
      </c>
      <c r="AZ51" s="72">
        <v>108</v>
      </c>
      <c r="BA51" s="72">
        <v>11</v>
      </c>
      <c r="BB51" s="72">
        <v>4</v>
      </c>
      <c r="BC51" s="72">
        <f t="shared" si="7"/>
        <v>123</v>
      </c>
      <c r="BD51" s="78">
        <f t="shared" si="8"/>
        <v>0.17348377997179126</v>
      </c>
      <c r="BF51" s="77">
        <v>44857</v>
      </c>
      <c r="BG51" s="72">
        <v>428</v>
      </c>
      <c r="BH51" s="72">
        <v>67</v>
      </c>
      <c r="BI51" s="72">
        <v>11</v>
      </c>
      <c r="BJ51" s="72">
        <v>8</v>
      </c>
      <c r="BK51" s="72">
        <f t="shared" si="9"/>
        <v>86</v>
      </c>
      <c r="BL51" s="78">
        <f t="shared" si="10"/>
        <v>0.20093457943925233</v>
      </c>
    </row>
    <row r="52" spans="2:64" x14ac:dyDescent="0.25">
      <c r="B52" s="70">
        <v>44850</v>
      </c>
      <c r="C52" s="72">
        <v>4106</v>
      </c>
      <c r="D52" s="72">
        <v>909</v>
      </c>
      <c r="E52" s="72">
        <v>35</v>
      </c>
      <c r="F52" s="72">
        <v>41</v>
      </c>
      <c r="G52" s="72">
        <v>985</v>
      </c>
      <c r="H52" s="73">
        <v>0.23989283974671213</v>
      </c>
      <c r="J52" s="77">
        <v>44850</v>
      </c>
      <c r="K52" s="72">
        <v>572</v>
      </c>
      <c r="L52" s="72">
        <v>177</v>
      </c>
      <c r="M52" s="72">
        <v>9</v>
      </c>
      <c r="N52" s="72">
        <v>6</v>
      </c>
      <c r="O52" s="72">
        <v>192</v>
      </c>
      <c r="P52" s="78">
        <v>0.33566433566433568</v>
      </c>
      <c r="R52" s="77">
        <v>44850</v>
      </c>
      <c r="S52" s="72">
        <v>370</v>
      </c>
      <c r="T52" s="72">
        <v>109</v>
      </c>
      <c r="U52" s="72">
        <v>1</v>
      </c>
      <c r="V52" s="72">
        <v>6</v>
      </c>
      <c r="W52" s="72">
        <f t="shared" si="12"/>
        <v>116</v>
      </c>
      <c r="X52" s="78">
        <f t="shared" si="1"/>
        <v>0.31351351351351353</v>
      </c>
      <c r="Y52" s="57"/>
      <c r="Z52" s="77">
        <v>44850</v>
      </c>
      <c r="AA52" s="72">
        <v>839</v>
      </c>
      <c r="AB52" s="72">
        <v>182</v>
      </c>
      <c r="AC52" s="72">
        <v>4</v>
      </c>
      <c r="AD52" s="72">
        <v>12</v>
      </c>
      <c r="AE52" s="72">
        <f t="shared" si="2"/>
        <v>198</v>
      </c>
      <c r="AF52" s="78">
        <f t="shared" si="3"/>
        <v>0.23599523241954709</v>
      </c>
      <c r="AH52" s="77">
        <v>44850</v>
      </c>
      <c r="AI52" s="72">
        <v>558</v>
      </c>
      <c r="AJ52" s="72">
        <v>137</v>
      </c>
      <c r="AK52" s="72">
        <v>3</v>
      </c>
      <c r="AL52" s="72">
        <v>6</v>
      </c>
      <c r="AM52" s="72">
        <f t="shared" si="11"/>
        <v>146</v>
      </c>
      <c r="AN52" s="78">
        <f t="shared" si="4"/>
        <v>0.26164874551971329</v>
      </c>
      <c r="AP52" s="79">
        <v>44850</v>
      </c>
      <c r="AQ52" s="72">
        <v>507</v>
      </c>
      <c r="AR52" s="72">
        <v>57</v>
      </c>
      <c r="AS52" s="72">
        <v>4</v>
      </c>
      <c r="AT52" s="72">
        <v>0</v>
      </c>
      <c r="AU52" s="72">
        <f t="shared" si="5"/>
        <v>61</v>
      </c>
      <c r="AV52" s="78">
        <f t="shared" si="6"/>
        <v>0.1203155818540434</v>
      </c>
      <c r="AX52" s="80">
        <v>44850</v>
      </c>
      <c r="AY52" s="72">
        <v>772</v>
      </c>
      <c r="AZ52" s="72">
        <v>151</v>
      </c>
      <c r="BA52" s="72">
        <v>12</v>
      </c>
      <c r="BB52" s="72">
        <v>7</v>
      </c>
      <c r="BC52" s="72">
        <f t="shared" si="7"/>
        <v>170</v>
      </c>
      <c r="BD52" s="78">
        <f t="shared" si="8"/>
        <v>0.22020725388601037</v>
      </c>
      <c r="BF52" s="77">
        <v>44850</v>
      </c>
      <c r="BG52" s="72">
        <v>488</v>
      </c>
      <c r="BH52" s="72">
        <v>96</v>
      </c>
      <c r="BI52" s="72">
        <v>2</v>
      </c>
      <c r="BJ52" s="72">
        <v>4</v>
      </c>
      <c r="BK52" s="72">
        <f t="shared" si="9"/>
        <v>102</v>
      </c>
      <c r="BL52" s="78">
        <f t="shared" si="10"/>
        <v>0.20901639344262296</v>
      </c>
    </row>
    <row r="53" spans="2:64" x14ac:dyDescent="0.25">
      <c r="B53" s="70">
        <v>44843</v>
      </c>
      <c r="C53" s="72">
        <v>4159</v>
      </c>
      <c r="D53" s="72">
        <v>938</v>
      </c>
      <c r="E53" s="72">
        <v>42</v>
      </c>
      <c r="F53" s="72">
        <v>55</v>
      </c>
      <c r="G53" s="72">
        <v>1035</v>
      </c>
      <c r="H53" s="73">
        <v>0.24885789853330129</v>
      </c>
      <c r="J53" s="77">
        <v>44843</v>
      </c>
      <c r="K53" s="72">
        <v>615</v>
      </c>
      <c r="L53" s="72">
        <v>198</v>
      </c>
      <c r="M53" s="72">
        <v>3</v>
      </c>
      <c r="N53" s="72">
        <v>7</v>
      </c>
      <c r="O53" s="72">
        <v>208</v>
      </c>
      <c r="P53" s="78">
        <v>0.33821138211382112</v>
      </c>
      <c r="R53" s="77">
        <v>44843</v>
      </c>
      <c r="S53" s="72">
        <v>297</v>
      </c>
      <c r="T53" s="72">
        <v>93</v>
      </c>
      <c r="U53" s="72">
        <v>1</v>
      </c>
      <c r="V53" s="72">
        <v>6</v>
      </c>
      <c r="W53" s="72">
        <f t="shared" si="12"/>
        <v>100</v>
      </c>
      <c r="X53" s="78">
        <f t="shared" si="1"/>
        <v>0.33670033670033672</v>
      </c>
      <c r="Y53" s="57"/>
      <c r="Z53" s="77">
        <v>44843</v>
      </c>
      <c r="AA53" s="72">
        <v>892</v>
      </c>
      <c r="AB53" s="72">
        <v>214</v>
      </c>
      <c r="AC53" s="72">
        <v>11</v>
      </c>
      <c r="AD53" s="72">
        <v>14</v>
      </c>
      <c r="AE53" s="72">
        <f t="shared" si="2"/>
        <v>239</v>
      </c>
      <c r="AF53" s="78">
        <f t="shared" si="3"/>
        <v>0.2679372197309417</v>
      </c>
      <c r="AH53" s="77">
        <v>44843</v>
      </c>
      <c r="AI53" s="72">
        <v>650</v>
      </c>
      <c r="AJ53" s="72">
        <v>130</v>
      </c>
      <c r="AK53" s="72">
        <v>2</v>
      </c>
      <c r="AL53" s="72">
        <v>6</v>
      </c>
      <c r="AM53" s="72">
        <f t="shared" si="11"/>
        <v>138</v>
      </c>
      <c r="AN53" s="78">
        <f t="shared" si="4"/>
        <v>0.21230769230769231</v>
      </c>
      <c r="AP53" s="79">
        <v>44843</v>
      </c>
      <c r="AQ53" s="72">
        <v>426</v>
      </c>
      <c r="AR53" s="72">
        <v>80</v>
      </c>
      <c r="AS53" s="72">
        <v>6</v>
      </c>
      <c r="AT53" s="72">
        <v>8</v>
      </c>
      <c r="AU53" s="72">
        <f t="shared" si="5"/>
        <v>94</v>
      </c>
      <c r="AV53" s="78">
        <f t="shared" si="6"/>
        <v>0.22065727699530516</v>
      </c>
      <c r="AX53" s="80">
        <v>44843</v>
      </c>
      <c r="AY53" s="72">
        <v>699</v>
      </c>
      <c r="AZ53" s="72">
        <v>127</v>
      </c>
      <c r="BA53" s="72">
        <v>15</v>
      </c>
      <c r="BB53" s="72">
        <v>7</v>
      </c>
      <c r="BC53" s="72">
        <f t="shared" si="7"/>
        <v>149</v>
      </c>
      <c r="BD53" s="78">
        <f t="shared" si="8"/>
        <v>0.21316165951359084</v>
      </c>
      <c r="BF53" s="77">
        <v>44843</v>
      </c>
      <c r="BG53" s="72">
        <v>580</v>
      </c>
      <c r="BH53" s="72">
        <v>96</v>
      </c>
      <c r="BI53" s="72">
        <v>4</v>
      </c>
      <c r="BJ53" s="72">
        <v>7</v>
      </c>
      <c r="BK53" s="72">
        <f t="shared" si="9"/>
        <v>107</v>
      </c>
      <c r="BL53" s="78">
        <f t="shared" si="10"/>
        <v>0.18448275862068966</v>
      </c>
    </row>
    <row r="54" spans="2:64" x14ac:dyDescent="0.25">
      <c r="B54" s="70">
        <v>44836</v>
      </c>
      <c r="C54" s="72">
        <v>3569</v>
      </c>
      <c r="D54" s="72">
        <v>848</v>
      </c>
      <c r="E54" s="72">
        <v>26</v>
      </c>
      <c r="F54" s="72">
        <v>36</v>
      </c>
      <c r="G54" s="72">
        <v>910</v>
      </c>
      <c r="H54" s="73">
        <v>0.25497338189969176</v>
      </c>
      <c r="J54" s="77">
        <v>44836</v>
      </c>
      <c r="K54" s="72">
        <v>454</v>
      </c>
      <c r="L54" s="72">
        <v>134</v>
      </c>
      <c r="M54" s="72">
        <v>4</v>
      </c>
      <c r="N54" s="72">
        <v>3</v>
      </c>
      <c r="O54" s="72">
        <v>141</v>
      </c>
      <c r="P54" s="78">
        <v>0.31057268722466963</v>
      </c>
      <c r="R54" s="77">
        <v>44836</v>
      </c>
      <c r="S54" s="72">
        <v>364</v>
      </c>
      <c r="T54" s="72">
        <v>126</v>
      </c>
      <c r="U54" s="72">
        <v>3</v>
      </c>
      <c r="V54" s="72">
        <v>3</v>
      </c>
      <c r="W54" s="72">
        <f t="shared" si="12"/>
        <v>132</v>
      </c>
      <c r="X54" s="78">
        <f t="shared" si="1"/>
        <v>0.36263736263736263</v>
      </c>
      <c r="Y54" s="57"/>
      <c r="Z54" s="77">
        <v>44836</v>
      </c>
      <c r="AA54" s="72">
        <v>730</v>
      </c>
      <c r="AB54" s="72">
        <v>199</v>
      </c>
      <c r="AC54" s="72">
        <v>7</v>
      </c>
      <c r="AD54" s="72">
        <v>9</v>
      </c>
      <c r="AE54" s="72">
        <f t="shared" si="2"/>
        <v>215</v>
      </c>
      <c r="AF54" s="78">
        <f t="shared" si="3"/>
        <v>0.29452054794520549</v>
      </c>
      <c r="AH54" s="77">
        <v>44836</v>
      </c>
      <c r="AI54" s="72">
        <v>514</v>
      </c>
      <c r="AJ54" s="72">
        <v>119</v>
      </c>
      <c r="AK54" s="72">
        <v>0</v>
      </c>
      <c r="AL54" s="72">
        <v>8</v>
      </c>
      <c r="AM54" s="72">
        <f t="shared" si="11"/>
        <v>127</v>
      </c>
      <c r="AN54" s="78">
        <f t="shared" si="4"/>
        <v>0.24708171206225682</v>
      </c>
      <c r="AP54" s="79">
        <v>44836</v>
      </c>
      <c r="AQ54" s="72">
        <v>425</v>
      </c>
      <c r="AR54" s="72">
        <v>68</v>
      </c>
      <c r="AS54" s="72">
        <v>6</v>
      </c>
      <c r="AT54" s="72">
        <v>6</v>
      </c>
      <c r="AU54" s="72">
        <f t="shared" si="5"/>
        <v>80</v>
      </c>
      <c r="AV54" s="78">
        <f t="shared" si="6"/>
        <v>0.18823529411764706</v>
      </c>
      <c r="AX54" s="80">
        <v>44836</v>
      </c>
      <c r="AY54" s="72">
        <v>595</v>
      </c>
      <c r="AZ54" s="72">
        <v>114</v>
      </c>
      <c r="BA54" s="72">
        <v>4</v>
      </c>
      <c r="BB54" s="72">
        <v>4</v>
      </c>
      <c r="BC54" s="72">
        <f t="shared" si="7"/>
        <v>122</v>
      </c>
      <c r="BD54" s="78">
        <f t="shared" si="8"/>
        <v>0.20504201680672268</v>
      </c>
      <c r="BF54" s="77">
        <v>44836</v>
      </c>
      <c r="BG54" s="72">
        <v>487</v>
      </c>
      <c r="BH54" s="72">
        <v>88</v>
      </c>
      <c r="BI54" s="72">
        <v>2</v>
      </c>
      <c r="BJ54" s="72">
        <v>3</v>
      </c>
      <c r="BK54" s="72">
        <f t="shared" si="9"/>
        <v>93</v>
      </c>
      <c r="BL54" s="78">
        <f t="shared" si="10"/>
        <v>0.19096509240246407</v>
      </c>
    </row>
    <row r="55" spans="2:64" x14ac:dyDescent="0.25">
      <c r="B55" s="70">
        <v>44829</v>
      </c>
      <c r="C55" s="72">
        <v>2427</v>
      </c>
      <c r="D55" s="72">
        <v>594</v>
      </c>
      <c r="E55" s="72">
        <v>23</v>
      </c>
      <c r="F55" s="72">
        <v>27</v>
      </c>
      <c r="G55" s="72">
        <v>644</v>
      </c>
      <c r="H55" s="73">
        <v>0.26534816646065101</v>
      </c>
      <c r="J55" s="77">
        <v>44829</v>
      </c>
      <c r="K55" s="72">
        <v>299</v>
      </c>
      <c r="L55" s="72">
        <v>83</v>
      </c>
      <c r="M55" s="72">
        <v>4</v>
      </c>
      <c r="N55" s="72">
        <v>3</v>
      </c>
      <c r="O55" s="72">
        <v>90</v>
      </c>
      <c r="P55" s="78">
        <v>0.30100334448160537</v>
      </c>
      <c r="R55" s="77">
        <v>44829</v>
      </c>
      <c r="S55" s="72">
        <v>176</v>
      </c>
      <c r="T55" s="72">
        <v>63</v>
      </c>
      <c r="U55" s="72">
        <v>4</v>
      </c>
      <c r="V55" s="72">
        <v>1</v>
      </c>
      <c r="W55" s="72">
        <f t="shared" si="12"/>
        <v>68</v>
      </c>
      <c r="X55" s="78">
        <f t="shared" si="1"/>
        <v>0.38636363636363635</v>
      </c>
      <c r="Y55" s="57"/>
      <c r="Z55" s="77">
        <v>44829</v>
      </c>
      <c r="AA55" s="72">
        <v>525</v>
      </c>
      <c r="AB55" s="72">
        <v>132</v>
      </c>
      <c r="AC55" s="72">
        <v>5</v>
      </c>
      <c r="AD55" s="72">
        <v>2</v>
      </c>
      <c r="AE55" s="72">
        <f t="shared" si="2"/>
        <v>139</v>
      </c>
      <c r="AF55" s="78">
        <f t="shared" si="3"/>
        <v>0.26476190476190475</v>
      </c>
      <c r="AH55" s="77">
        <v>44829</v>
      </c>
      <c r="AI55" s="72">
        <v>390</v>
      </c>
      <c r="AJ55" s="72">
        <v>90</v>
      </c>
      <c r="AK55" s="72">
        <v>1</v>
      </c>
      <c r="AL55" s="72">
        <v>5</v>
      </c>
      <c r="AM55" s="72">
        <f t="shared" si="11"/>
        <v>96</v>
      </c>
      <c r="AN55" s="78">
        <f t="shared" si="4"/>
        <v>0.24615384615384617</v>
      </c>
      <c r="AP55" s="79">
        <v>44829</v>
      </c>
      <c r="AQ55" s="72">
        <v>275</v>
      </c>
      <c r="AR55" s="72">
        <v>55</v>
      </c>
      <c r="AS55" s="72">
        <v>1</v>
      </c>
      <c r="AT55" s="72">
        <v>4</v>
      </c>
      <c r="AU55" s="72">
        <f t="shared" si="5"/>
        <v>60</v>
      </c>
      <c r="AV55" s="78">
        <f t="shared" si="6"/>
        <v>0.21818181818181817</v>
      </c>
      <c r="AX55" s="80">
        <v>44829</v>
      </c>
      <c r="AY55" s="72">
        <v>436</v>
      </c>
      <c r="AZ55" s="72">
        <v>103</v>
      </c>
      <c r="BA55" s="72">
        <v>5</v>
      </c>
      <c r="BB55" s="72">
        <v>9</v>
      </c>
      <c r="BC55" s="72">
        <f t="shared" si="7"/>
        <v>117</v>
      </c>
      <c r="BD55" s="78">
        <f t="shared" si="8"/>
        <v>0.26834862385321101</v>
      </c>
      <c r="BF55" s="77">
        <v>44829</v>
      </c>
      <c r="BG55" s="72">
        <v>326</v>
      </c>
      <c r="BH55" s="72">
        <v>68</v>
      </c>
      <c r="BI55" s="72">
        <v>3</v>
      </c>
      <c r="BJ55" s="72">
        <v>3</v>
      </c>
      <c r="BK55" s="72">
        <f t="shared" si="9"/>
        <v>74</v>
      </c>
      <c r="BL55" s="78">
        <f t="shared" si="10"/>
        <v>0.22699386503067484</v>
      </c>
    </row>
    <row r="56" spans="2:64" x14ac:dyDescent="0.25">
      <c r="B56" s="70">
        <v>44822</v>
      </c>
      <c r="C56" s="72">
        <v>1861</v>
      </c>
      <c r="D56" s="72">
        <v>479</v>
      </c>
      <c r="E56" s="72">
        <v>15</v>
      </c>
      <c r="F56" s="72">
        <v>15</v>
      </c>
      <c r="G56" s="72">
        <v>509</v>
      </c>
      <c r="H56" s="73">
        <v>0.2735088662009672</v>
      </c>
      <c r="J56" s="77">
        <v>44822</v>
      </c>
      <c r="K56" s="72">
        <v>232</v>
      </c>
      <c r="L56" s="72">
        <v>89</v>
      </c>
      <c r="M56" s="72">
        <v>0</v>
      </c>
      <c r="N56" s="72">
        <v>1</v>
      </c>
      <c r="O56" s="72">
        <v>90</v>
      </c>
      <c r="P56" s="78">
        <v>0.38793103448275862</v>
      </c>
      <c r="R56" s="77">
        <v>44822</v>
      </c>
      <c r="S56" s="72">
        <v>190</v>
      </c>
      <c r="T56" s="72">
        <v>67</v>
      </c>
      <c r="U56" s="72">
        <v>3</v>
      </c>
      <c r="V56" s="72">
        <v>0</v>
      </c>
      <c r="W56" s="72">
        <f t="shared" si="12"/>
        <v>70</v>
      </c>
      <c r="X56" s="78">
        <f t="shared" si="1"/>
        <v>0.36842105263157893</v>
      </c>
      <c r="Y56" s="57"/>
      <c r="Z56" s="77">
        <v>44822</v>
      </c>
      <c r="AA56" s="72">
        <v>401</v>
      </c>
      <c r="AB56" s="72">
        <v>98</v>
      </c>
      <c r="AC56" s="72">
        <v>2</v>
      </c>
      <c r="AD56" s="72">
        <v>5</v>
      </c>
      <c r="AE56" s="72">
        <f t="shared" si="2"/>
        <v>105</v>
      </c>
      <c r="AF56" s="78">
        <f t="shared" si="3"/>
        <v>0.26184538653366585</v>
      </c>
      <c r="AH56" s="77">
        <v>44822</v>
      </c>
      <c r="AI56" s="72">
        <v>298</v>
      </c>
      <c r="AJ56" s="72">
        <v>71</v>
      </c>
      <c r="AK56" s="72">
        <v>2</v>
      </c>
      <c r="AL56" s="72">
        <v>2</v>
      </c>
      <c r="AM56" s="72">
        <f t="shared" si="11"/>
        <v>75</v>
      </c>
      <c r="AN56" s="78">
        <f t="shared" si="4"/>
        <v>0.25167785234899331</v>
      </c>
      <c r="AP56" s="79">
        <v>44822</v>
      </c>
      <c r="AQ56" s="72">
        <v>226</v>
      </c>
      <c r="AR56" s="72">
        <v>29</v>
      </c>
      <c r="AS56" s="72">
        <v>4</v>
      </c>
      <c r="AT56" s="72">
        <v>3</v>
      </c>
      <c r="AU56" s="72">
        <f t="shared" si="5"/>
        <v>36</v>
      </c>
      <c r="AV56" s="78">
        <f t="shared" si="6"/>
        <v>0.15929203539823009</v>
      </c>
      <c r="AX56" s="80">
        <v>44822</v>
      </c>
      <c r="AY56" s="72">
        <v>314</v>
      </c>
      <c r="AZ56" s="72">
        <v>75</v>
      </c>
      <c r="BA56" s="72">
        <v>4</v>
      </c>
      <c r="BB56" s="72">
        <v>3</v>
      </c>
      <c r="BC56" s="72">
        <f t="shared" si="7"/>
        <v>82</v>
      </c>
      <c r="BD56" s="78">
        <f t="shared" si="8"/>
        <v>0.26114649681528662</v>
      </c>
      <c r="BF56" s="77">
        <v>44822</v>
      </c>
      <c r="BG56" s="72">
        <v>200</v>
      </c>
      <c r="BH56" s="72">
        <v>50</v>
      </c>
      <c r="BI56" s="72">
        <v>0</v>
      </c>
      <c r="BJ56" s="72">
        <v>1</v>
      </c>
      <c r="BK56" s="72">
        <f t="shared" si="9"/>
        <v>51</v>
      </c>
      <c r="BL56" s="78">
        <f t="shared" si="10"/>
        <v>0.255</v>
      </c>
    </row>
    <row r="57" spans="2:64" x14ac:dyDescent="0.25">
      <c r="B57" s="70">
        <v>44815</v>
      </c>
      <c r="C57" s="72">
        <v>1649</v>
      </c>
      <c r="D57" s="72">
        <v>400</v>
      </c>
      <c r="E57" s="72">
        <v>22</v>
      </c>
      <c r="F57" s="72">
        <v>18</v>
      </c>
      <c r="G57" s="72">
        <v>440</v>
      </c>
      <c r="H57" s="73">
        <v>0.26682838083687083</v>
      </c>
      <c r="J57" s="77">
        <v>44815</v>
      </c>
      <c r="K57" s="72">
        <v>207</v>
      </c>
      <c r="L57" s="72">
        <v>73</v>
      </c>
      <c r="M57" s="72">
        <v>2</v>
      </c>
      <c r="N57" s="72">
        <v>1</v>
      </c>
      <c r="O57" s="72">
        <v>76</v>
      </c>
      <c r="P57" s="78">
        <v>0.3671497584541063</v>
      </c>
      <c r="R57" s="77">
        <v>44815</v>
      </c>
      <c r="S57" s="72">
        <v>117</v>
      </c>
      <c r="T57" s="72">
        <v>29</v>
      </c>
      <c r="U57" s="72">
        <v>3</v>
      </c>
      <c r="V57" s="72">
        <v>1</v>
      </c>
      <c r="W57" s="72">
        <f t="shared" si="12"/>
        <v>33</v>
      </c>
      <c r="X57" s="78">
        <f t="shared" si="1"/>
        <v>0.28205128205128205</v>
      </c>
      <c r="Y57" s="57"/>
      <c r="Z57" s="77">
        <v>44815</v>
      </c>
      <c r="AA57" s="72">
        <v>357</v>
      </c>
      <c r="AB57" s="72">
        <v>107</v>
      </c>
      <c r="AC57" s="72">
        <v>5</v>
      </c>
      <c r="AD57" s="72">
        <v>10</v>
      </c>
      <c r="AE57" s="72">
        <f t="shared" si="2"/>
        <v>122</v>
      </c>
      <c r="AF57" s="78">
        <f t="shared" si="3"/>
        <v>0.34173669467787116</v>
      </c>
      <c r="AH57" s="77">
        <v>44815</v>
      </c>
      <c r="AI57" s="72">
        <v>322</v>
      </c>
      <c r="AJ57" s="72">
        <v>71</v>
      </c>
      <c r="AK57" s="72">
        <v>3</v>
      </c>
      <c r="AL57" s="72">
        <v>2</v>
      </c>
      <c r="AM57" s="72">
        <f t="shared" si="11"/>
        <v>76</v>
      </c>
      <c r="AN57" s="78">
        <f t="shared" si="4"/>
        <v>0.2360248447204969</v>
      </c>
      <c r="AP57" s="79">
        <v>44815</v>
      </c>
      <c r="AQ57" s="72">
        <v>179</v>
      </c>
      <c r="AR57" s="72">
        <v>27</v>
      </c>
      <c r="AS57" s="72">
        <v>3</v>
      </c>
      <c r="AT57" s="72">
        <v>0</v>
      </c>
      <c r="AU57" s="72">
        <f t="shared" si="5"/>
        <v>30</v>
      </c>
      <c r="AV57" s="78">
        <f t="shared" si="6"/>
        <v>0.16759776536312848</v>
      </c>
      <c r="AX57" s="80">
        <v>44815</v>
      </c>
      <c r="AY57" s="72">
        <v>273</v>
      </c>
      <c r="AZ57" s="72">
        <v>54</v>
      </c>
      <c r="BA57" s="72">
        <v>2</v>
      </c>
      <c r="BB57" s="72">
        <v>1</v>
      </c>
      <c r="BC57" s="72">
        <f t="shared" si="7"/>
        <v>57</v>
      </c>
      <c r="BD57" s="78">
        <f t="shared" si="8"/>
        <v>0.2087912087912088</v>
      </c>
      <c r="BF57" s="77">
        <v>44815</v>
      </c>
      <c r="BG57" s="72">
        <v>194</v>
      </c>
      <c r="BH57" s="72">
        <v>39</v>
      </c>
      <c r="BI57" s="72">
        <v>4</v>
      </c>
      <c r="BJ57" s="72">
        <v>3</v>
      </c>
      <c r="BK57" s="72">
        <f t="shared" si="9"/>
        <v>46</v>
      </c>
      <c r="BL57" s="78">
        <f t="shared" si="10"/>
        <v>0.23711340206185566</v>
      </c>
    </row>
    <row r="58" spans="2:64" x14ac:dyDescent="0.25">
      <c r="B58" s="70">
        <v>44808</v>
      </c>
      <c r="C58" s="72">
        <v>1651</v>
      </c>
      <c r="D58" s="72">
        <v>384</v>
      </c>
      <c r="E58" s="72">
        <v>20</v>
      </c>
      <c r="F58" s="72">
        <v>12</v>
      </c>
      <c r="G58" s="72">
        <v>416</v>
      </c>
      <c r="H58" s="73">
        <v>0.25196850393700787</v>
      </c>
      <c r="J58" s="77">
        <v>44808</v>
      </c>
      <c r="K58" s="72">
        <v>194</v>
      </c>
      <c r="L58" s="72">
        <v>69</v>
      </c>
      <c r="M58" s="72">
        <v>3</v>
      </c>
      <c r="N58" s="72">
        <v>2</v>
      </c>
      <c r="O58" s="72">
        <v>74</v>
      </c>
      <c r="P58" s="78">
        <v>0.38144329896907214</v>
      </c>
      <c r="R58" s="77">
        <v>44808</v>
      </c>
      <c r="S58" s="72">
        <v>169</v>
      </c>
      <c r="T58" s="72">
        <v>44</v>
      </c>
      <c r="U58" s="72">
        <v>5</v>
      </c>
      <c r="V58" s="72">
        <v>3</v>
      </c>
      <c r="W58" s="72">
        <f t="shared" si="12"/>
        <v>52</v>
      </c>
      <c r="X58" s="78">
        <f t="shared" si="1"/>
        <v>0.30769230769230771</v>
      </c>
      <c r="Y58" s="57"/>
      <c r="Z58" s="77">
        <v>44808</v>
      </c>
      <c r="AA58" s="72">
        <v>331</v>
      </c>
      <c r="AB58" s="72">
        <v>81</v>
      </c>
      <c r="AC58" s="72">
        <v>4</v>
      </c>
      <c r="AD58" s="72">
        <v>3</v>
      </c>
      <c r="AE58" s="72">
        <f t="shared" si="2"/>
        <v>88</v>
      </c>
      <c r="AF58" s="78">
        <f t="shared" si="3"/>
        <v>0.26586102719033233</v>
      </c>
      <c r="AH58" s="77">
        <v>44808</v>
      </c>
      <c r="AI58" s="72">
        <v>299</v>
      </c>
      <c r="AJ58" s="72">
        <v>71</v>
      </c>
      <c r="AK58" s="72">
        <v>1</v>
      </c>
      <c r="AL58" s="72">
        <v>1</v>
      </c>
      <c r="AM58" s="72">
        <f t="shared" si="11"/>
        <v>73</v>
      </c>
      <c r="AN58" s="78">
        <f t="shared" si="4"/>
        <v>0.24414715719063546</v>
      </c>
      <c r="AP58" s="79">
        <v>44808</v>
      </c>
      <c r="AQ58" s="72">
        <v>214</v>
      </c>
      <c r="AR58" s="72">
        <v>23</v>
      </c>
      <c r="AS58" s="72">
        <v>3</v>
      </c>
      <c r="AT58" s="72">
        <v>0</v>
      </c>
      <c r="AU58" s="72">
        <f t="shared" si="5"/>
        <v>26</v>
      </c>
      <c r="AV58" s="78">
        <f t="shared" si="6"/>
        <v>0.12149532710280374</v>
      </c>
      <c r="AX58" s="80">
        <v>44808</v>
      </c>
      <c r="AY58" s="72">
        <v>280</v>
      </c>
      <c r="AZ58" s="72">
        <v>62</v>
      </c>
      <c r="BA58" s="72">
        <v>4</v>
      </c>
      <c r="BB58" s="72">
        <v>3</v>
      </c>
      <c r="BC58" s="72">
        <f t="shared" si="7"/>
        <v>69</v>
      </c>
      <c r="BD58" s="78">
        <f t="shared" si="8"/>
        <v>0.24642857142857144</v>
      </c>
      <c r="BF58" s="77">
        <v>44808</v>
      </c>
      <c r="BG58" s="72">
        <v>164</v>
      </c>
      <c r="BH58" s="72">
        <v>34</v>
      </c>
      <c r="BI58" s="72">
        <v>0</v>
      </c>
      <c r="BJ58" s="72">
        <v>0</v>
      </c>
      <c r="BK58" s="72">
        <f t="shared" si="9"/>
        <v>34</v>
      </c>
      <c r="BL58" s="78">
        <f t="shared" si="10"/>
        <v>0.2073170731707317</v>
      </c>
    </row>
    <row r="59" spans="2:64" x14ac:dyDescent="0.25">
      <c r="B59" s="70">
        <v>44801</v>
      </c>
      <c r="C59" s="72">
        <v>1719</v>
      </c>
      <c r="D59" s="72">
        <v>370</v>
      </c>
      <c r="E59" s="72">
        <v>18</v>
      </c>
      <c r="F59" s="72">
        <v>11</v>
      </c>
      <c r="G59" s="72">
        <v>399</v>
      </c>
      <c r="H59" s="73">
        <v>0.23211169284467714</v>
      </c>
      <c r="J59" s="77">
        <v>44801</v>
      </c>
      <c r="K59" s="72">
        <v>207</v>
      </c>
      <c r="L59" s="72">
        <v>50</v>
      </c>
      <c r="M59" s="72">
        <v>2</v>
      </c>
      <c r="N59" s="72">
        <v>1</v>
      </c>
      <c r="O59" s="72">
        <v>53</v>
      </c>
      <c r="P59" s="78">
        <v>0.2560386473429952</v>
      </c>
      <c r="R59" s="77">
        <v>44801</v>
      </c>
      <c r="S59" s="72">
        <v>171</v>
      </c>
      <c r="T59" s="72">
        <v>55</v>
      </c>
      <c r="U59" s="72">
        <v>5</v>
      </c>
      <c r="V59" s="72">
        <v>0</v>
      </c>
      <c r="W59" s="72">
        <f t="shared" si="12"/>
        <v>60</v>
      </c>
      <c r="X59" s="78">
        <f t="shared" si="1"/>
        <v>0.35087719298245612</v>
      </c>
      <c r="Y59" s="57"/>
      <c r="Z59" s="77">
        <v>44801</v>
      </c>
      <c r="AA59" s="72">
        <v>335</v>
      </c>
      <c r="AB59" s="72">
        <v>90</v>
      </c>
      <c r="AC59" s="72">
        <v>2</v>
      </c>
      <c r="AD59" s="72">
        <v>2</v>
      </c>
      <c r="AE59" s="72">
        <f t="shared" si="2"/>
        <v>94</v>
      </c>
      <c r="AF59" s="78">
        <f t="shared" si="3"/>
        <v>0.28059701492537314</v>
      </c>
      <c r="AH59" s="77">
        <v>44801</v>
      </c>
      <c r="AI59" s="72">
        <v>349</v>
      </c>
      <c r="AJ59" s="72">
        <v>65</v>
      </c>
      <c r="AK59" s="72">
        <v>1</v>
      </c>
      <c r="AL59" s="72">
        <v>0</v>
      </c>
      <c r="AM59" s="72">
        <f t="shared" si="11"/>
        <v>66</v>
      </c>
      <c r="AN59" s="78">
        <f t="shared" si="4"/>
        <v>0.18911174785100288</v>
      </c>
      <c r="AP59" s="79">
        <v>44801</v>
      </c>
      <c r="AQ59" s="72">
        <v>219</v>
      </c>
      <c r="AR59" s="72">
        <v>26</v>
      </c>
      <c r="AS59" s="72">
        <v>5</v>
      </c>
      <c r="AT59" s="72">
        <v>5</v>
      </c>
      <c r="AU59" s="72">
        <f t="shared" si="5"/>
        <v>36</v>
      </c>
      <c r="AV59" s="78">
        <f t="shared" si="6"/>
        <v>0.16438356164383561</v>
      </c>
      <c r="AX59" s="80">
        <v>44801</v>
      </c>
      <c r="AY59" s="72">
        <v>264</v>
      </c>
      <c r="AZ59" s="72">
        <v>48</v>
      </c>
      <c r="BA59" s="72">
        <v>3</v>
      </c>
      <c r="BB59" s="72">
        <v>2</v>
      </c>
      <c r="BC59" s="72">
        <f t="shared" si="7"/>
        <v>53</v>
      </c>
      <c r="BD59" s="78">
        <f t="shared" si="8"/>
        <v>0.20075757575757575</v>
      </c>
      <c r="BF59" s="77">
        <v>44801</v>
      </c>
      <c r="BG59" s="72">
        <v>174</v>
      </c>
      <c r="BH59" s="72">
        <v>36</v>
      </c>
      <c r="BI59" s="72">
        <v>0</v>
      </c>
      <c r="BJ59" s="72">
        <v>1</v>
      </c>
      <c r="BK59" s="72">
        <f t="shared" si="9"/>
        <v>37</v>
      </c>
      <c r="BL59" s="78">
        <f t="shared" si="10"/>
        <v>0.21264367816091953</v>
      </c>
    </row>
    <row r="60" spans="2:64" x14ac:dyDescent="0.25">
      <c r="B60" s="70">
        <v>44794</v>
      </c>
      <c r="C60" s="72">
        <v>2092</v>
      </c>
      <c r="D60" s="72">
        <v>418</v>
      </c>
      <c r="E60" s="72">
        <v>17</v>
      </c>
      <c r="F60" s="72">
        <v>25</v>
      </c>
      <c r="G60" s="72">
        <v>460</v>
      </c>
      <c r="H60" s="73">
        <v>0.21988527724665391</v>
      </c>
      <c r="J60" s="77">
        <v>44794</v>
      </c>
      <c r="K60" s="72">
        <v>263</v>
      </c>
      <c r="L60" s="72">
        <v>83</v>
      </c>
      <c r="M60" s="72">
        <v>3</v>
      </c>
      <c r="N60" s="72">
        <v>5</v>
      </c>
      <c r="O60" s="72">
        <v>91</v>
      </c>
      <c r="P60" s="78">
        <v>0.34600760456273766</v>
      </c>
      <c r="R60" s="77">
        <v>44794</v>
      </c>
      <c r="S60" s="72">
        <v>206</v>
      </c>
      <c r="T60" s="72">
        <v>43</v>
      </c>
      <c r="U60" s="72">
        <v>4</v>
      </c>
      <c r="V60" s="72">
        <v>1</v>
      </c>
      <c r="W60" s="72">
        <f t="shared" si="12"/>
        <v>48</v>
      </c>
      <c r="X60" s="78">
        <f t="shared" si="1"/>
        <v>0.23300970873786409</v>
      </c>
      <c r="Y60" s="57"/>
      <c r="Z60" s="77">
        <v>44794</v>
      </c>
      <c r="AA60" s="72">
        <v>413</v>
      </c>
      <c r="AB60" s="72">
        <v>102</v>
      </c>
      <c r="AC60" s="72">
        <v>1</v>
      </c>
      <c r="AD60" s="72">
        <v>4</v>
      </c>
      <c r="AE60" s="72">
        <f t="shared" si="2"/>
        <v>107</v>
      </c>
      <c r="AF60" s="78">
        <f t="shared" si="3"/>
        <v>0.25907990314769974</v>
      </c>
      <c r="AH60" s="77">
        <v>44794</v>
      </c>
      <c r="AI60" s="72">
        <v>285</v>
      </c>
      <c r="AJ60" s="72">
        <v>64</v>
      </c>
      <c r="AK60" s="72">
        <v>2</v>
      </c>
      <c r="AL60" s="72">
        <v>2</v>
      </c>
      <c r="AM60" s="72">
        <f t="shared" si="11"/>
        <v>68</v>
      </c>
      <c r="AN60" s="78">
        <f t="shared" si="4"/>
        <v>0.23859649122807017</v>
      </c>
      <c r="AP60" s="79">
        <v>44794</v>
      </c>
      <c r="AQ60" s="72">
        <v>272</v>
      </c>
      <c r="AR60" s="72">
        <v>24</v>
      </c>
      <c r="AS60" s="72">
        <v>4</v>
      </c>
      <c r="AT60" s="72">
        <v>3</v>
      </c>
      <c r="AU60" s="72">
        <f t="shared" si="5"/>
        <v>31</v>
      </c>
      <c r="AV60" s="78">
        <f t="shared" si="6"/>
        <v>0.11397058823529412</v>
      </c>
      <c r="AX60" s="80">
        <v>44794</v>
      </c>
      <c r="AY60" s="72">
        <v>343</v>
      </c>
      <c r="AZ60" s="72">
        <v>48</v>
      </c>
      <c r="BA60" s="72">
        <v>1</v>
      </c>
      <c r="BB60" s="72">
        <v>8</v>
      </c>
      <c r="BC60" s="72">
        <f t="shared" si="7"/>
        <v>57</v>
      </c>
      <c r="BD60" s="78">
        <f t="shared" si="8"/>
        <v>0.16618075801749271</v>
      </c>
      <c r="BF60" s="77">
        <v>44794</v>
      </c>
      <c r="BG60" s="72">
        <v>310</v>
      </c>
      <c r="BH60" s="72">
        <v>54</v>
      </c>
      <c r="BI60" s="72">
        <v>2</v>
      </c>
      <c r="BJ60" s="72">
        <v>2</v>
      </c>
      <c r="BK60" s="72">
        <f t="shared" si="9"/>
        <v>58</v>
      </c>
      <c r="BL60" s="78">
        <f t="shared" si="10"/>
        <v>0.18709677419354839</v>
      </c>
    </row>
    <row r="61" spans="2:64" x14ac:dyDescent="0.25">
      <c r="B61" s="70">
        <v>44787</v>
      </c>
      <c r="C61" s="72">
        <v>2720</v>
      </c>
      <c r="D61" s="72">
        <v>538</v>
      </c>
      <c r="E61" s="72">
        <v>33</v>
      </c>
      <c r="F61" s="72">
        <v>27</v>
      </c>
      <c r="G61" s="72">
        <v>598</v>
      </c>
      <c r="H61" s="73">
        <v>0.21985294117647058</v>
      </c>
      <c r="J61" s="77">
        <v>44787</v>
      </c>
      <c r="K61" s="72">
        <v>314</v>
      </c>
      <c r="L61" s="72">
        <v>103</v>
      </c>
      <c r="M61" s="72">
        <v>7</v>
      </c>
      <c r="N61" s="72">
        <v>5</v>
      </c>
      <c r="O61" s="72">
        <v>115</v>
      </c>
      <c r="P61" s="78">
        <v>0.36624203821656048</v>
      </c>
      <c r="R61" s="77">
        <v>44787</v>
      </c>
      <c r="S61" s="72">
        <v>369</v>
      </c>
      <c r="T61" s="72">
        <v>97</v>
      </c>
      <c r="U61" s="72">
        <v>7</v>
      </c>
      <c r="V61" s="72">
        <v>5</v>
      </c>
      <c r="W61" s="72">
        <f t="shared" si="12"/>
        <v>109</v>
      </c>
      <c r="X61" s="78">
        <f t="shared" si="1"/>
        <v>0.29539295392953929</v>
      </c>
      <c r="Y61" s="57"/>
      <c r="Z61" s="77">
        <v>44787</v>
      </c>
      <c r="AA61" s="72">
        <v>541</v>
      </c>
      <c r="AB61" s="72">
        <v>116</v>
      </c>
      <c r="AC61" s="72">
        <v>6</v>
      </c>
      <c r="AD61" s="72">
        <v>4</v>
      </c>
      <c r="AE61" s="72">
        <f t="shared" si="2"/>
        <v>126</v>
      </c>
      <c r="AF61" s="78">
        <f t="shared" si="3"/>
        <v>0.23290203327171904</v>
      </c>
      <c r="AH61" s="77">
        <v>44787</v>
      </c>
      <c r="AI61" s="72">
        <v>412</v>
      </c>
      <c r="AJ61" s="72">
        <v>82</v>
      </c>
      <c r="AK61" s="72">
        <v>1</v>
      </c>
      <c r="AL61" s="72">
        <v>2</v>
      </c>
      <c r="AM61" s="72">
        <f t="shared" si="11"/>
        <v>85</v>
      </c>
      <c r="AN61" s="78">
        <f t="shared" si="4"/>
        <v>0.20631067961165048</v>
      </c>
      <c r="AP61" s="79">
        <v>44787</v>
      </c>
      <c r="AQ61" s="72">
        <v>408</v>
      </c>
      <c r="AR61" s="72">
        <v>35</v>
      </c>
      <c r="AS61" s="72">
        <v>9</v>
      </c>
      <c r="AT61" s="72">
        <v>5</v>
      </c>
      <c r="AU61" s="72">
        <f t="shared" si="5"/>
        <v>49</v>
      </c>
      <c r="AV61" s="78">
        <f t="shared" si="6"/>
        <v>0.12009803921568628</v>
      </c>
      <c r="AX61" s="80">
        <v>44787</v>
      </c>
      <c r="AY61" s="72">
        <v>451</v>
      </c>
      <c r="AZ61" s="72">
        <v>53</v>
      </c>
      <c r="BA61" s="72">
        <v>2</v>
      </c>
      <c r="BB61" s="72">
        <v>6</v>
      </c>
      <c r="BC61" s="72">
        <f t="shared" si="7"/>
        <v>61</v>
      </c>
      <c r="BD61" s="78">
        <f t="shared" si="8"/>
        <v>0.1352549889135255</v>
      </c>
      <c r="BF61" s="77">
        <v>44787</v>
      </c>
      <c r="BG61" s="72">
        <v>225</v>
      </c>
      <c r="BH61" s="72">
        <v>52</v>
      </c>
      <c r="BI61" s="72">
        <v>1</v>
      </c>
      <c r="BJ61" s="72">
        <v>0</v>
      </c>
      <c r="BK61" s="72">
        <f t="shared" si="9"/>
        <v>53</v>
      </c>
      <c r="BL61" s="78">
        <f t="shared" si="10"/>
        <v>0.23555555555555555</v>
      </c>
    </row>
    <row r="62" spans="2:64" x14ac:dyDescent="0.25">
      <c r="B62" s="70">
        <v>44780</v>
      </c>
      <c r="C62" s="72">
        <v>2583</v>
      </c>
      <c r="D62" s="72">
        <v>631</v>
      </c>
      <c r="E62" s="72">
        <v>5</v>
      </c>
      <c r="F62" s="72">
        <v>3</v>
      </c>
      <c r="G62" s="72">
        <v>639</v>
      </c>
      <c r="H62" s="73">
        <v>0.24738675958188153</v>
      </c>
      <c r="J62" s="77">
        <v>44780</v>
      </c>
      <c r="K62" s="72">
        <v>316</v>
      </c>
      <c r="L62" s="72">
        <v>95</v>
      </c>
      <c r="M62" s="72">
        <v>1</v>
      </c>
      <c r="N62" s="72">
        <v>0</v>
      </c>
      <c r="O62" s="72">
        <v>96</v>
      </c>
      <c r="P62" s="78">
        <v>0.30379746835443039</v>
      </c>
      <c r="R62" s="77">
        <v>44780</v>
      </c>
      <c r="S62" s="72">
        <v>223</v>
      </c>
      <c r="T62" s="72">
        <v>82</v>
      </c>
      <c r="U62" s="72">
        <v>1</v>
      </c>
      <c r="V62" s="72">
        <v>0</v>
      </c>
      <c r="W62" s="72">
        <f t="shared" si="12"/>
        <v>83</v>
      </c>
      <c r="X62" s="78">
        <f t="shared" si="1"/>
        <v>0.37219730941704038</v>
      </c>
      <c r="Y62" s="57"/>
      <c r="Z62" s="77">
        <v>44780</v>
      </c>
      <c r="AA62" s="72">
        <v>530</v>
      </c>
      <c r="AB62" s="72">
        <v>139</v>
      </c>
      <c r="AC62" s="72">
        <v>0</v>
      </c>
      <c r="AD62" s="72">
        <v>2</v>
      </c>
      <c r="AE62" s="72">
        <f t="shared" si="2"/>
        <v>141</v>
      </c>
      <c r="AF62" s="78">
        <f t="shared" si="3"/>
        <v>0.2660377358490566</v>
      </c>
      <c r="AH62" s="77">
        <v>44780</v>
      </c>
      <c r="AI62" s="72">
        <v>382</v>
      </c>
      <c r="AJ62" s="72">
        <v>120</v>
      </c>
      <c r="AK62" s="72">
        <v>1</v>
      </c>
      <c r="AL62" s="72">
        <v>0</v>
      </c>
      <c r="AM62" s="72">
        <f t="shared" si="11"/>
        <v>121</v>
      </c>
      <c r="AN62" s="78">
        <f t="shared" si="4"/>
        <v>0.31675392670157065</v>
      </c>
      <c r="AP62" s="79">
        <v>44780</v>
      </c>
      <c r="AQ62" s="72">
        <v>442</v>
      </c>
      <c r="AR62" s="72">
        <v>70</v>
      </c>
      <c r="AS62" s="72">
        <v>2</v>
      </c>
      <c r="AT62" s="72">
        <v>0</v>
      </c>
      <c r="AU62" s="72">
        <f t="shared" si="5"/>
        <v>72</v>
      </c>
      <c r="AV62" s="78">
        <f t="shared" si="6"/>
        <v>0.16289592760180996</v>
      </c>
      <c r="AX62" s="80">
        <v>44780</v>
      </c>
      <c r="AY62" s="72">
        <v>378</v>
      </c>
      <c r="AZ62" s="72">
        <v>76</v>
      </c>
      <c r="BA62" s="72">
        <v>0</v>
      </c>
      <c r="BB62" s="72">
        <v>0</v>
      </c>
      <c r="BC62" s="72">
        <f t="shared" si="7"/>
        <v>76</v>
      </c>
      <c r="BD62" s="78">
        <f t="shared" si="8"/>
        <v>0.20105820105820105</v>
      </c>
      <c r="BF62" s="77">
        <v>44780</v>
      </c>
      <c r="BG62" s="72">
        <v>312</v>
      </c>
      <c r="BH62" s="72">
        <v>49</v>
      </c>
      <c r="BI62" s="72">
        <v>0</v>
      </c>
      <c r="BJ62" s="72">
        <v>1</v>
      </c>
      <c r="BK62" s="72">
        <f t="shared" si="9"/>
        <v>50</v>
      </c>
      <c r="BL62" s="78">
        <f t="shared" si="10"/>
        <v>0.16025641025641027</v>
      </c>
    </row>
    <row r="63" spans="2:64" x14ac:dyDescent="0.25">
      <c r="B63" s="70">
        <v>44773</v>
      </c>
      <c r="C63" s="72">
        <v>4079</v>
      </c>
      <c r="D63" s="72">
        <v>904</v>
      </c>
      <c r="E63" s="72">
        <v>4</v>
      </c>
      <c r="F63" s="72">
        <v>9</v>
      </c>
      <c r="G63" s="72">
        <v>917</v>
      </c>
      <c r="H63" s="73">
        <v>0.22481000245158128</v>
      </c>
      <c r="J63" s="77">
        <v>44773</v>
      </c>
      <c r="K63" s="72">
        <v>412</v>
      </c>
      <c r="L63" s="72">
        <v>131</v>
      </c>
      <c r="M63" s="72">
        <v>1</v>
      </c>
      <c r="N63" s="72">
        <v>6</v>
      </c>
      <c r="O63" s="72">
        <v>138</v>
      </c>
      <c r="P63" s="78">
        <v>0.33495145631067963</v>
      </c>
      <c r="R63" s="77">
        <v>44773</v>
      </c>
      <c r="S63" s="72">
        <v>414</v>
      </c>
      <c r="T63" s="72">
        <v>150</v>
      </c>
      <c r="U63" s="72">
        <v>1</v>
      </c>
      <c r="V63" s="72">
        <v>0</v>
      </c>
      <c r="W63" s="72">
        <f t="shared" si="12"/>
        <v>151</v>
      </c>
      <c r="X63" s="78">
        <f t="shared" si="1"/>
        <v>0.36473429951690822</v>
      </c>
      <c r="Y63" s="57"/>
      <c r="Z63" s="77">
        <v>44773</v>
      </c>
      <c r="AA63" s="72">
        <v>754</v>
      </c>
      <c r="AB63" s="72">
        <v>154</v>
      </c>
      <c r="AC63" s="72">
        <v>0</v>
      </c>
      <c r="AD63" s="72">
        <v>1</v>
      </c>
      <c r="AE63" s="72">
        <f t="shared" si="2"/>
        <v>155</v>
      </c>
      <c r="AF63" s="78">
        <f t="shared" si="3"/>
        <v>0.20557029177718833</v>
      </c>
      <c r="AH63" s="77">
        <v>44773</v>
      </c>
      <c r="AI63" s="72">
        <v>562</v>
      </c>
      <c r="AJ63" s="72">
        <v>134</v>
      </c>
      <c r="AK63" s="72">
        <v>1</v>
      </c>
      <c r="AL63" s="72">
        <v>1</v>
      </c>
      <c r="AM63" s="72">
        <f t="shared" si="11"/>
        <v>136</v>
      </c>
      <c r="AN63" s="78">
        <f t="shared" si="4"/>
        <v>0.24199288256227758</v>
      </c>
      <c r="AP63" s="79">
        <v>44773</v>
      </c>
      <c r="AQ63" s="72">
        <v>672</v>
      </c>
      <c r="AR63" s="72">
        <v>84</v>
      </c>
      <c r="AS63" s="72">
        <v>0</v>
      </c>
      <c r="AT63" s="72">
        <v>1</v>
      </c>
      <c r="AU63" s="72">
        <f t="shared" si="5"/>
        <v>85</v>
      </c>
      <c r="AV63" s="78">
        <f t="shared" si="6"/>
        <v>0.12648809523809523</v>
      </c>
      <c r="AX63" s="80">
        <v>44773</v>
      </c>
      <c r="AY63" s="72">
        <v>773</v>
      </c>
      <c r="AZ63" s="72">
        <v>167</v>
      </c>
      <c r="BA63" s="72">
        <v>1</v>
      </c>
      <c r="BB63" s="72">
        <v>0</v>
      </c>
      <c r="BC63" s="72">
        <f t="shared" si="7"/>
        <v>168</v>
      </c>
      <c r="BD63" s="78">
        <f t="shared" si="8"/>
        <v>0.21733505821474774</v>
      </c>
      <c r="BF63" s="77">
        <v>44773</v>
      </c>
      <c r="BG63" s="72">
        <v>492</v>
      </c>
      <c r="BH63" s="72">
        <v>84</v>
      </c>
      <c r="BI63" s="72">
        <v>0</v>
      </c>
      <c r="BJ63" s="72">
        <v>0</v>
      </c>
      <c r="BK63" s="72">
        <f t="shared" si="9"/>
        <v>84</v>
      </c>
      <c r="BL63" s="78">
        <f t="shared" si="10"/>
        <v>0.17073170731707318</v>
      </c>
    </row>
    <row r="64" spans="2:64" x14ac:dyDescent="0.25">
      <c r="B64" s="70">
        <v>44766</v>
      </c>
      <c r="C64" s="72">
        <v>5102</v>
      </c>
      <c r="D64" s="72">
        <v>1093</v>
      </c>
      <c r="E64" s="72">
        <v>18</v>
      </c>
      <c r="F64" s="72">
        <v>9</v>
      </c>
      <c r="G64" s="72">
        <v>1120</v>
      </c>
      <c r="H64" s="73">
        <v>0.2195217561740494</v>
      </c>
      <c r="J64" s="77">
        <v>44766</v>
      </c>
      <c r="K64" s="72">
        <v>759</v>
      </c>
      <c r="L64" s="72">
        <v>214</v>
      </c>
      <c r="M64" s="72">
        <v>4</v>
      </c>
      <c r="N64" s="72">
        <v>1</v>
      </c>
      <c r="O64" s="72">
        <v>219</v>
      </c>
      <c r="P64" s="78">
        <v>0.28853754940711462</v>
      </c>
      <c r="R64" s="77">
        <v>44766</v>
      </c>
      <c r="S64" s="72">
        <v>678</v>
      </c>
      <c r="T64" s="72">
        <v>181</v>
      </c>
      <c r="U64" s="72">
        <v>5</v>
      </c>
      <c r="V64" s="72">
        <v>1</v>
      </c>
      <c r="W64" s="72">
        <f t="shared" si="12"/>
        <v>187</v>
      </c>
      <c r="X64" s="78">
        <f t="shared" si="1"/>
        <v>0.27581120943952803</v>
      </c>
      <c r="Y64" s="57"/>
      <c r="Z64" s="77">
        <v>44766</v>
      </c>
      <c r="AA64" s="72">
        <v>937</v>
      </c>
      <c r="AB64" s="72">
        <v>219</v>
      </c>
      <c r="AC64" s="72">
        <v>3</v>
      </c>
      <c r="AD64" s="72">
        <v>2</v>
      </c>
      <c r="AE64" s="72">
        <f t="shared" si="2"/>
        <v>224</v>
      </c>
      <c r="AF64" s="78">
        <f t="shared" si="3"/>
        <v>0.23906083244397011</v>
      </c>
      <c r="AH64" s="77">
        <v>44766</v>
      </c>
      <c r="AI64" s="72">
        <v>656</v>
      </c>
      <c r="AJ64" s="72">
        <v>158</v>
      </c>
      <c r="AK64" s="72">
        <v>0</v>
      </c>
      <c r="AL64" s="72">
        <v>2</v>
      </c>
      <c r="AM64" s="72">
        <f t="shared" si="11"/>
        <v>160</v>
      </c>
      <c r="AN64" s="78">
        <f t="shared" si="4"/>
        <v>0.24390243902439024</v>
      </c>
      <c r="AP64" s="79">
        <v>44766</v>
      </c>
      <c r="AQ64" s="72">
        <v>544</v>
      </c>
      <c r="AR64" s="72">
        <v>64</v>
      </c>
      <c r="AS64" s="72">
        <v>1</v>
      </c>
      <c r="AT64" s="72">
        <v>1</v>
      </c>
      <c r="AU64" s="72">
        <f t="shared" si="5"/>
        <v>66</v>
      </c>
      <c r="AV64" s="78">
        <f t="shared" si="6"/>
        <v>0.12132352941176471</v>
      </c>
      <c r="AW64" s="28"/>
      <c r="AX64" s="80">
        <v>44766</v>
      </c>
      <c r="AY64" s="72">
        <v>865</v>
      </c>
      <c r="AZ64" s="72">
        <v>155</v>
      </c>
      <c r="BA64" s="72">
        <v>3</v>
      </c>
      <c r="BB64" s="72">
        <v>2</v>
      </c>
      <c r="BC64" s="72">
        <f t="shared" si="7"/>
        <v>160</v>
      </c>
      <c r="BD64" s="78">
        <f t="shared" si="8"/>
        <v>0.18497109826589594</v>
      </c>
      <c r="BF64" s="77">
        <v>44766</v>
      </c>
      <c r="BG64" s="72">
        <v>663</v>
      </c>
      <c r="BH64" s="72">
        <v>102</v>
      </c>
      <c r="BI64" s="72">
        <v>2</v>
      </c>
      <c r="BJ64" s="72">
        <v>0</v>
      </c>
      <c r="BK64" s="72">
        <f t="shared" si="9"/>
        <v>104</v>
      </c>
      <c r="BL64" s="78">
        <f t="shared" si="10"/>
        <v>0.15686274509803921</v>
      </c>
    </row>
    <row r="65" spans="2:64" x14ac:dyDescent="0.25">
      <c r="B65" s="70">
        <v>44759</v>
      </c>
      <c r="C65" s="72">
        <v>6327</v>
      </c>
      <c r="D65" s="72">
        <v>1382</v>
      </c>
      <c r="E65" s="72">
        <v>16</v>
      </c>
      <c r="F65" s="72">
        <v>5</v>
      </c>
      <c r="G65" s="72">
        <v>1403</v>
      </c>
      <c r="H65" s="73">
        <v>0.22174806385332702</v>
      </c>
      <c r="J65" s="77">
        <v>44759</v>
      </c>
      <c r="K65" s="72">
        <v>879</v>
      </c>
      <c r="L65" s="72">
        <v>250</v>
      </c>
      <c r="M65" s="72">
        <v>6</v>
      </c>
      <c r="N65" s="72">
        <v>0</v>
      </c>
      <c r="O65" s="72">
        <v>256</v>
      </c>
      <c r="P65" s="78">
        <v>0.29124004550625709</v>
      </c>
      <c r="R65" s="77">
        <v>44759</v>
      </c>
      <c r="S65" s="72">
        <v>785</v>
      </c>
      <c r="T65" s="72">
        <v>241</v>
      </c>
      <c r="U65" s="72">
        <v>2</v>
      </c>
      <c r="V65" s="72">
        <v>1</v>
      </c>
      <c r="W65" s="72">
        <f t="shared" si="12"/>
        <v>244</v>
      </c>
      <c r="X65" s="78">
        <f t="shared" si="1"/>
        <v>0.31082802547770699</v>
      </c>
      <c r="Y65" s="57"/>
      <c r="Z65" s="77">
        <v>44759</v>
      </c>
      <c r="AA65" s="72">
        <v>1286</v>
      </c>
      <c r="AB65" s="72">
        <v>305</v>
      </c>
      <c r="AC65" s="72">
        <v>3</v>
      </c>
      <c r="AD65" s="72">
        <v>2</v>
      </c>
      <c r="AE65" s="72">
        <f t="shared" si="2"/>
        <v>310</v>
      </c>
      <c r="AF65" s="78">
        <f t="shared" si="3"/>
        <v>0.24105754276827371</v>
      </c>
      <c r="AH65" s="77">
        <v>44759</v>
      </c>
      <c r="AI65" s="72">
        <v>964</v>
      </c>
      <c r="AJ65" s="72">
        <v>220</v>
      </c>
      <c r="AK65" s="72">
        <v>0</v>
      </c>
      <c r="AL65" s="72">
        <v>1</v>
      </c>
      <c r="AM65" s="72">
        <f t="shared" si="11"/>
        <v>221</v>
      </c>
      <c r="AN65" s="78">
        <f t="shared" si="4"/>
        <v>0.22925311203319501</v>
      </c>
      <c r="AP65" s="79">
        <v>44759</v>
      </c>
      <c r="AQ65" s="72">
        <v>658</v>
      </c>
      <c r="AR65" s="72">
        <v>87</v>
      </c>
      <c r="AS65" s="72">
        <v>0</v>
      </c>
      <c r="AT65" s="72">
        <v>0</v>
      </c>
      <c r="AU65" s="72">
        <f t="shared" si="5"/>
        <v>87</v>
      </c>
      <c r="AV65" s="78">
        <f t="shared" si="6"/>
        <v>0.13221884498480244</v>
      </c>
      <c r="AX65" s="80">
        <v>44759</v>
      </c>
      <c r="AY65" s="72">
        <v>995</v>
      </c>
      <c r="AZ65" s="72">
        <v>150</v>
      </c>
      <c r="BA65" s="72">
        <v>0</v>
      </c>
      <c r="BB65" s="72">
        <v>1</v>
      </c>
      <c r="BC65" s="72">
        <f t="shared" si="7"/>
        <v>151</v>
      </c>
      <c r="BD65" s="78">
        <f t="shared" si="8"/>
        <v>0.15175879396984926</v>
      </c>
      <c r="BF65" s="77">
        <v>44759</v>
      </c>
      <c r="BG65" s="72">
        <v>760</v>
      </c>
      <c r="BH65" s="72">
        <v>129</v>
      </c>
      <c r="BI65" s="72">
        <v>5</v>
      </c>
      <c r="BJ65" s="72">
        <v>0</v>
      </c>
      <c r="BK65" s="72">
        <f t="shared" si="9"/>
        <v>134</v>
      </c>
      <c r="BL65" s="78">
        <f t="shared" si="10"/>
        <v>0.1763157894736842</v>
      </c>
    </row>
    <row r="66" spans="2:64" x14ac:dyDescent="0.25">
      <c r="B66" s="70">
        <v>44752</v>
      </c>
      <c r="C66" s="72">
        <v>7201</v>
      </c>
      <c r="D66" s="72">
        <v>1745</v>
      </c>
      <c r="E66" s="72">
        <v>18</v>
      </c>
      <c r="F66" s="72">
        <v>6</v>
      </c>
      <c r="G66" s="72">
        <v>1769</v>
      </c>
      <c r="H66" s="73">
        <v>0.24566032495486739</v>
      </c>
      <c r="J66" s="77">
        <v>44752</v>
      </c>
      <c r="K66" s="72">
        <v>1021</v>
      </c>
      <c r="L66" s="72">
        <v>337</v>
      </c>
      <c r="M66" s="72">
        <v>2</v>
      </c>
      <c r="N66" s="72">
        <v>1</v>
      </c>
      <c r="O66" s="72">
        <v>340</v>
      </c>
      <c r="P66" s="78">
        <v>0.33300685602350638</v>
      </c>
      <c r="R66" s="77">
        <v>44752</v>
      </c>
      <c r="S66" s="72">
        <v>884</v>
      </c>
      <c r="T66" s="72">
        <v>281</v>
      </c>
      <c r="U66" s="72">
        <v>2</v>
      </c>
      <c r="V66" s="72">
        <v>0</v>
      </c>
      <c r="W66" s="72">
        <f t="shared" si="12"/>
        <v>283</v>
      </c>
      <c r="X66" s="78">
        <f t="shared" si="1"/>
        <v>0.32013574660633481</v>
      </c>
      <c r="Y66" s="57"/>
      <c r="Z66" s="77">
        <v>44752</v>
      </c>
      <c r="AA66" s="72">
        <v>1380</v>
      </c>
      <c r="AB66" s="72">
        <v>384</v>
      </c>
      <c r="AC66" s="72">
        <v>8</v>
      </c>
      <c r="AD66" s="72">
        <v>2</v>
      </c>
      <c r="AE66" s="72">
        <f t="shared" si="2"/>
        <v>394</v>
      </c>
      <c r="AF66" s="78">
        <f t="shared" si="3"/>
        <v>0.28550724637681157</v>
      </c>
      <c r="AH66" s="77">
        <v>44752</v>
      </c>
      <c r="AI66" s="72">
        <v>886</v>
      </c>
      <c r="AJ66" s="72">
        <v>207</v>
      </c>
      <c r="AK66" s="72">
        <v>0</v>
      </c>
      <c r="AL66" s="72">
        <v>2</v>
      </c>
      <c r="AM66" s="72">
        <f t="shared" si="11"/>
        <v>209</v>
      </c>
      <c r="AN66" s="78">
        <f t="shared" si="4"/>
        <v>0.23589164785553046</v>
      </c>
      <c r="AP66" s="79">
        <v>44752</v>
      </c>
      <c r="AQ66" s="72">
        <v>754</v>
      </c>
      <c r="AR66" s="72">
        <v>111</v>
      </c>
      <c r="AS66" s="72">
        <v>1</v>
      </c>
      <c r="AT66" s="72">
        <v>0</v>
      </c>
      <c r="AU66" s="72">
        <f t="shared" si="5"/>
        <v>112</v>
      </c>
      <c r="AV66" s="78">
        <f t="shared" si="6"/>
        <v>0.14854111405835543</v>
      </c>
      <c r="AX66" s="80">
        <v>44752</v>
      </c>
      <c r="AY66" s="72">
        <v>1247</v>
      </c>
      <c r="AZ66" s="72">
        <v>233</v>
      </c>
      <c r="BA66" s="72">
        <v>2</v>
      </c>
      <c r="BB66" s="72">
        <v>0</v>
      </c>
      <c r="BC66" s="72">
        <f t="shared" si="7"/>
        <v>235</v>
      </c>
      <c r="BD66" s="78">
        <f t="shared" si="8"/>
        <v>0.18845228548516441</v>
      </c>
      <c r="BF66" s="77">
        <v>44752</v>
      </c>
      <c r="BG66" s="72">
        <v>1029</v>
      </c>
      <c r="BH66" s="72">
        <v>192</v>
      </c>
      <c r="BI66" s="72">
        <v>3</v>
      </c>
      <c r="BJ66" s="72">
        <v>1</v>
      </c>
      <c r="BK66" s="72">
        <f t="shared" si="9"/>
        <v>196</v>
      </c>
      <c r="BL66" s="78">
        <f t="shared" si="10"/>
        <v>0.19047619047619047</v>
      </c>
    </row>
    <row r="67" spans="2:64" x14ac:dyDescent="0.25">
      <c r="B67" s="70">
        <v>44745</v>
      </c>
      <c r="C67" s="72">
        <v>5781</v>
      </c>
      <c r="D67" s="72">
        <v>1330</v>
      </c>
      <c r="E67" s="72">
        <v>9</v>
      </c>
      <c r="F67" s="72">
        <v>9</v>
      </c>
      <c r="G67" s="72">
        <v>1348</v>
      </c>
      <c r="H67" s="73">
        <v>0.23317765092544543</v>
      </c>
      <c r="J67" s="77">
        <v>44745</v>
      </c>
      <c r="K67" s="72">
        <v>809</v>
      </c>
      <c r="L67" s="72">
        <v>254</v>
      </c>
      <c r="M67" s="72">
        <v>0</v>
      </c>
      <c r="N67" s="72">
        <v>0</v>
      </c>
      <c r="O67" s="72">
        <v>254</v>
      </c>
      <c r="P67" s="78">
        <v>0.31396786155747836</v>
      </c>
      <c r="R67" s="77">
        <v>44745</v>
      </c>
      <c r="S67" s="72">
        <v>537</v>
      </c>
      <c r="T67" s="72">
        <v>169</v>
      </c>
      <c r="U67" s="72">
        <v>1</v>
      </c>
      <c r="V67" s="72">
        <v>0</v>
      </c>
      <c r="W67" s="72">
        <f t="shared" si="12"/>
        <v>170</v>
      </c>
      <c r="X67" s="78">
        <f t="shared" si="1"/>
        <v>0.31657355679702048</v>
      </c>
      <c r="Y67" s="57"/>
      <c r="Z67" s="77">
        <v>44745</v>
      </c>
      <c r="AA67" s="72">
        <v>1015</v>
      </c>
      <c r="AB67" s="72">
        <v>288</v>
      </c>
      <c r="AC67" s="72">
        <v>1</v>
      </c>
      <c r="AD67" s="72">
        <v>2</v>
      </c>
      <c r="AE67" s="72">
        <f t="shared" si="2"/>
        <v>291</v>
      </c>
      <c r="AF67" s="78">
        <f t="shared" si="3"/>
        <v>0.28669950738916256</v>
      </c>
      <c r="AH67" s="77">
        <v>44745</v>
      </c>
      <c r="AI67" s="72">
        <v>865</v>
      </c>
      <c r="AJ67" s="72">
        <v>231</v>
      </c>
      <c r="AK67" s="72">
        <v>3</v>
      </c>
      <c r="AL67" s="72">
        <v>0</v>
      </c>
      <c r="AM67" s="72">
        <f t="shared" si="11"/>
        <v>234</v>
      </c>
      <c r="AN67" s="78">
        <f t="shared" si="4"/>
        <v>0.27052023121387281</v>
      </c>
      <c r="AP67" s="79">
        <v>44745</v>
      </c>
      <c r="AQ67" s="72">
        <v>722</v>
      </c>
      <c r="AR67" s="72">
        <v>82</v>
      </c>
      <c r="AS67" s="72">
        <v>2</v>
      </c>
      <c r="AT67" s="72">
        <v>0</v>
      </c>
      <c r="AU67" s="72">
        <f t="shared" si="5"/>
        <v>84</v>
      </c>
      <c r="AV67" s="78">
        <f t="shared" si="6"/>
        <v>0.11634349030470914</v>
      </c>
      <c r="AX67" s="80">
        <v>44745</v>
      </c>
      <c r="AY67" s="72">
        <v>1082</v>
      </c>
      <c r="AZ67" s="72">
        <v>173</v>
      </c>
      <c r="BA67" s="72">
        <v>0</v>
      </c>
      <c r="BB67" s="72">
        <v>4</v>
      </c>
      <c r="BC67" s="72">
        <f t="shared" si="7"/>
        <v>177</v>
      </c>
      <c r="BD67" s="78">
        <f t="shared" si="8"/>
        <v>0.16358595194085027</v>
      </c>
      <c r="BF67" s="77">
        <v>44745</v>
      </c>
      <c r="BG67" s="72">
        <v>751</v>
      </c>
      <c r="BH67" s="72">
        <v>133</v>
      </c>
      <c r="BI67" s="72">
        <v>2</v>
      </c>
      <c r="BJ67" s="72">
        <v>3</v>
      </c>
      <c r="BK67" s="72">
        <f t="shared" si="9"/>
        <v>138</v>
      </c>
      <c r="BL67" s="78">
        <f t="shared" si="10"/>
        <v>0.18375499334221038</v>
      </c>
    </row>
    <row r="68" spans="2:64" x14ac:dyDescent="0.25">
      <c r="B68" s="71">
        <v>44738</v>
      </c>
      <c r="C68" s="72">
        <v>4440</v>
      </c>
      <c r="D68" s="72">
        <v>1107</v>
      </c>
      <c r="E68" s="72">
        <v>11</v>
      </c>
      <c r="F68" s="72">
        <v>9</v>
      </c>
      <c r="G68" s="72">
        <v>1127</v>
      </c>
      <c r="H68" s="73">
        <v>0.25382882882882885</v>
      </c>
      <c r="J68" s="77">
        <v>44738</v>
      </c>
      <c r="K68" s="72">
        <v>636</v>
      </c>
      <c r="L68" s="72">
        <v>205</v>
      </c>
      <c r="M68" s="72">
        <v>0</v>
      </c>
      <c r="N68" s="72">
        <v>1</v>
      </c>
      <c r="O68" s="72">
        <v>206</v>
      </c>
      <c r="P68" s="78">
        <v>0.32389937106918237</v>
      </c>
      <c r="R68" s="77">
        <v>44738</v>
      </c>
      <c r="S68" s="72">
        <v>509</v>
      </c>
      <c r="T68" s="72">
        <v>173</v>
      </c>
      <c r="U68" s="72">
        <v>1</v>
      </c>
      <c r="V68" s="72">
        <v>1</v>
      </c>
      <c r="W68" s="72">
        <f t="shared" si="12"/>
        <v>175</v>
      </c>
      <c r="X68" s="78">
        <f t="shared" si="1"/>
        <v>0.34381139489194501</v>
      </c>
      <c r="Y68" s="57"/>
      <c r="Z68" s="77">
        <v>44738</v>
      </c>
      <c r="AA68" s="72">
        <v>801</v>
      </c>
      <c r="AB68" s="72">
        <v>206</v>
      </c>
      <c r="AC68" s="72">
        <v>7</v>
      </c>
      <c r="AD68" s="72">
        <v>1</v>
      </c>
      <c r="AE68" s="72">
        <f t="shared" si="2"/>
        <v>214</v>
      </c>
      <c r="AF68" s="78">
        <f t="shared" si="3"/>
        <v>0.26716604244694131</v>
      </c>
      <c r="AH68" s="77">
        <v>44738</v>
      </c>
      <c r="AI68" s="72">
        <v>601</v>
      </c>
      <c r="AJ68" s="72">
        <v>149</v>
      </c>
      <c r="AK68" s="72">
        <v>0</v>
      </c>
      <c r="AL68" s="72">
        <v>0</v>
      </c>
      <c r="AM68" s="72">
        <f t="shared" si="11"/>
        <v>149</v>
      </c>
      <c r="AN68" s="78">
        <f t="shared" si="4"/>
        <v>0.24792013311148087</v>
      </c>
      <c r="AP68" s="79">
        <v>44738</v>
      </c>
      <c r="AQ68" s="72">
        <v>495</v>
      </c>
      <c r="AR68" s="72">
        <v>85</v>
      </c>
      <c r="AS68" s="72">
        <v>1</v>
      </c>
      <c r="AT68" s="72">
        <v>2</v>
      </c>
      <c r="AU68" s="72">
        <f t="shared" si="5"/>
        <v>88</v>
      </c>
      <c r="AV68" s="78">
        <f t="shared" si="6"/>
        <v>0.17777777777777778</v>
      </c>
      <c r="AX68" s="80">
        <v>44738</v>
      </c>
      <c r="AY68" s="72">
        <v>848</v>
      </c>
      <c r="AZ68" s="72">
        <v>175</v>
      </c>
      <c r="BA68" s="72">
        <v>2</v>
      </c>
      <c r="BB68" s="72">
        <v>1</v>
      </c>
      <c r="BC68" s="72">
        <f t="shared" si="7"/>
        <v>178</v>
      </c>
      <c r="BD68" s="78">
        <f t="shared" si="8"/>
        <v>0.2099056603773585</v>
      </c>
      <c r="BF68" s="77">
        <v>44738</v>
      </c>
      <c r="BG68" s="72">
        <v>550</v>
      </c>
      <c r="BH68" s="72">
        <v>114</v>
      </c>
      <c r="BI68" s="72">
        <v>0</v>
      </c>
      <c r="BJ68" s="72">
        <v>3</v>
      </c>
      <c r="BK68" s="72">
        <f t="shared" si="9"/>
        <v>117</v>
      </c>
      <c r="BL68" s="78">
        <f t="shared" si="10"/>
        <v>0.21272727272727274</v>
      </c>
    </row>
    <row r="69" spans="2:64" x14ac:dyDescent="0.25">
      <c r="B69" s="70">
        <v>44731</v>
      </c>
      <c r="C69" s="72">
        <v>3432</v>
      </c>
      <c r="D69" s="72">
        <v>890</v>
      </c>
      <c r="E69" s="72">
        <v>6</v>
      </c>
      <c r="F69" s="72">
        <v>8</v>
      </c>
      <c r="G69" s="72">
        <v>904</v>
      </c>
      <c r="H69" s="73">
        <v>0.26340326340326342</v>
      </c>
      <c r="J69" s="77">
        <v>44731</v>
      </c>
      <c r="K69" s="72">
        <v>441</v>
      </c>
      <c r="L69" s="72">
        <v>152</v>
      </c>
      <c r="M69" s="72">
        <v>1</v>
      </c>
      <c r="N69" s="72">
        <v>1</v>
      </c>
      <c r="O69" s="72">
        <v>154</v>
      </c>
      <c r="P69" s="78">
        <v>0.34920634920634919</v>
      </c>
      <c r="R69" s="77">
        <v>44731</v>
      </c>
      <c r="S69" s="72">
        <v>379</v>
      </c>
      <c r="T69" s="72">
        <v>137</v>
      </c>
      <c r="U69" s="72">
        <v>0</v>
      </c>
      <c r="V69" s="72">
        <v>0</v>
      </c>
      <c r="W69" s="72">
        <f t="shared" si="12"/>
        <v>137</v>
      </c>
      <c r="X69" s="78">
        <f t="shared" si="1"/>
        <v>0.36147757255936674</v>
      </c>
      <c r="Y69" s="57"/>
      <c r="Z69" s="77">
        <v>44731</v>
      </c>
      <c r="AA69" s="72">
        <v>621</v>
      </c>
      <c r="AB69" s="72">
        <v>169</v>
      </c>
      <c r="AC69" s="72">
        <v>2</v>
      </c>
      <c r="AD69" s="72">
        <v>3</v>
      </c>
      <c r="AE69" s="72">
        <f t="shared" si="2"/>
        <v>174</v>
      </c>
      <c r="AF69" s="78">
        <f t="shared" si="3"/>
        <v>0.28019323671497587</v>
      </c>
      <c r="AH69" s="77">
        <v>44731</v>
      </c>
      <c r="AI69" s="72">
        <v>513</v>
      </c>
      <c r="AJ69" s="72">
        <v>140</v>
      </c>
      <c r="AK69" s="72">
        <v>1</v>
      </c>
      <c r="AL69" s="72">
        <v>0</v>
      </c>
      <c r="AM69" s="72">
        <f t="shared" si="11"/>
        <v>141</v>
      </c>
      <c r="AN69" s="78">
        <f t="shared" si="4"/>
        <v>0.27485380116959063</v>
      </c>
      <c r="AP69" s="79">
        <v>44731</v>
      </c>
      <c r="AQ69" s="72">
        <v>378</v>
      </c>
      <c r="AR69" s="72">
        <v>83</v>
      </c>
      <c r="AS69" s="72">
        <v>0</v>
      </c>
      <c r="AT69" s="72">
        <v>0</v>
      </c>
      <c r="AU69" s="72">
        <f t="shared" si="5"/>
        <v>83</v>
      </c>
      <c r="AV69" s="78">
        <f t="shared" si="6"/>
        <v>0.21957671957671956</v>
      </c>
      <c r="AX69" s="80">
        <v>44731</v>
      </c>
      <c r="AY69" s="72">
        <v>669</v>
      </c>
      <c r="AZ69" s="72">
        <v>124</v>
      </c>
      <c r="BA69" s="72">
        <v>2</v>
      </c>
      <c r="BB69" s="72">
        <v>3</v>
      </c>
      <c r="BC69" s="72">
        <f t="shared" si="7"/>
        <v>129</v>
      </c>
      <c r="BD69" s="78">
        <f t="shared" si="8"/>
        <v>0.19282511210762332</v>
      </c>
      <c r="BF69" s="77">
        <v>44731</v>
      </c>
      <c r="BG69" s="72">
        <v>431</v>
      </c>
      <c r="BH69" s="72">
        <v>85</v>
      </c>
      <c r="BI69" s="72">
        <v>0</v>
      </c>
      <c r="BJ69" s="72">
        <v>1</v>
      </c>
      <c r="BK69" s="72">
        <f t="shared" si="9"/>
        <v>86</v>
      </c>
      <c r="BL69" s="78">
        <f t="shared" si="10"/>
        <v>0.19953596287703015</v>
      </c>
    </row>
    <row r="70" spans="2:64" x14ac:dyDescent="0.25">
      <c r="B70" s="70">
        <v>44724</v>
      </c>
      <c r="C70" s="72">
        <v>2586</v>
      </c>
      <c r="D70" s="72">
        <v>674</v>
      </c>
      <c r="E70" s="72">
        <v>5</v>
      </c>
      <c r="F70" s="72">
        <v>3</v>
      </c>
      <c r="G70" s="72">
        <v>682</v>
      </c>
      <c r="H70" s="73">
        <v>0.26372776488785771</v>
      </c>
      <c r="J70" s="77">
        <v>44724</v>
      </c>
      <c r="K70" s="72">
        <v>353</v>
      </c>
      <c r="L70" s="72">
        <v>131</v>
      </c>
      <c r="M70" s="72">
        <v>0</v>
      </c>
      <c r="N70" s="72">
        <v>0</v>
      </c>
      <c r="O70" s="72">
        <v>131</v>
      </c>
      <c r="P70" s="78">
        <v>0.37110481586402266</v>
      </c>
      <c r="R70" s="77">
        <v>44724</v>
      </c>
      <c r="S70" s="72">
        <v>393</v>
      </c>
      <c r="T70" s="72">
        <v>136</v>
      </c>
      <c r="U70" s="72">
        <v>3</v>
      </c>
      <c r="V70" s="72">
        <v>0</v>
      </c>
      <c r="W70" s="72">
        <f t="shared" si="12"/>
        <v>139</v>
      </c>
      <c r="X70" s="78">
        <f t="shared" si="1"/>
        <v>0.35368956743002544</v>
      </c>
      <c r="Y70" s="57"/>
      <c r="Z70" s="77">
        <v>44724</v>
      </c>
      <c r="AA70" s="72">
        <v>456</v>
      </c>
      <c r="AB70" s="72">
        <v>104</v>
      </c>
      <c r="AC70" s="72">
        <v>0</v>
      </c>
      <c r="AD70" s="72">
        <v>2</v>
      </c>
      <c r="AE70" s="72">
        <f t="shared" si="2"/>
        <v>106</v>
      </c>
      <c r="AF70" s="78">
        <f t="shared" si="3"/>
        <v>0.23245614035087719</v>
      </c>
      <c r="AH70" s="77">
        <v>44724</v>
      </c>
      <c r="AI70" s="72">
        <v>354</v>
      </c>
      <c r="AJ70" s="72">
        <v>95</v>
      </c>
      <c r="AK70" s="72">
        <v>2</v>
      </c>
      <c r="AL70" s="72">
        <v>0</v>
      </c>
      <c r="AM70" s="72">
        <f t="shared" si="11"/>
        <v>97</v>
      </c>
      <c r="AN70" s="78">
        <f t="shared" si="4"/>
        <v>0.27401129943502822</v>
      </c>
      <c r="AP70" s="79">
        <v>44724</v>
      </c>
      <c r="AQ70" s="72">
        <v>255</v>
      </c>
      <c r="AR70" s="72">
        <v>50</v>
      </c>
      <c r="AS70" s="72">
        <v>0</v>
      </c>
      <c r="AT70" s="72">
        <v>1</v>
      </c>
      <c r="AU70" s="72">
        <f t="shared" si="5"/>
        <v>51</v>
      </c>
      <c r="AV70" s="78">
        <f t="shared" si="6"/>
        <v>0.2</v>
      </c>
      <c r="AX70" s="80">
        <v>44724</v>
      </c>
      <c r="AY70" s="72">
        <v>476</v>
      </c>
      <c r="AZ70" s="72">
        <v>102</v>
      </c>
      <c r="BA70" s="72">
        <v>0</v>
      </c>
      <c r="BB70" s="72">
        <v>0</v>
      </c>
      <c r="BC70" s="72">
        <f t="shared" si="7"/>
        <v>102</v>
      </c>
      <c r="BD70" s="78">
        <f t="shared" si="8"/>
        <v>0.21428571428571427</v>
      </c>
      <c r="BF70" s="77">
        <v>44724</v>
      </c>
      <c r="BG70" s="72">
        <v>299</v>
      </c>
      <c r="BH70" s="72">
        <v>56</v>
      </c>
      <c r="BI70" s="72">
        <v>0</v>
      </c>
      <c r="BJ70" s="72">
        <v>0</v>
      </c>
      <c r="BK70" s="72">
        <f t="shared" si="9"/>
        <v>56</v>
      </c>
      <c r="BL70" s="78">
        <f t="shared" si="10"/>
        <v>0.18729096989966554</v>
      </c>
    </row>
    <row r="71" spans="2:64" x14ac:dyDescent="0.25">
      <c r="B71" s="70">
        <v>44717</v>
      </c>
      <c r="C71" s="72">
        <v>1654</v>
      </c>
      <c r="D71" s="72">
        <v>438</v>
      </c>
      <c r="E71" s="72">
        <v>4</v>
      </c>
      <c r="F71" s="72">
        <v>5</v>
      </c>
      <c r="G71" s="72">
        <v>447</v>
      </c>
      <c r="H71" s="73">
        <v>0.2702539298669891</v>
      </c>
      <c r="J71" s="77">
        <v>44717</v>
      </c>
      <c r="K71" s="72">
        <v>217</v>
      </c>
      <c r="L71" s="72">
        <v>77</v>
      </c>
      <c r="M71" s="72">
        <v>0</v>
      </c>
      <c r="N71" s="72">
        <v>1</v>
      </c>
      <c r="O71" s="72">
        <v>78</v>
      </c>
      <c r="P71" s="78">
        <v>0.35944700460829493</v>
      </c>
      <c r="R71" s="77">
        <v>44717</v>
      </c>
      <c r="S71" s="72">
        <v>234</v>
      </c>
      <c r="T71" s="72">
        <v>89</v>
      </c>
      <c r="U71" s="72">
        <v>1</v>
      </c>
      <c r="V71" s="72">
        <v>1</v>
      </c>
      <c r="W71" s="72">
        <f t="shared" si="12"/>
        <v>91</v>
      </c>
      <c r="X71" s="78">
        <f t="shared" si="1"/>
        <v>0.3888888888888889</v>
      </c>
      <c r="Y71" s="57"/>
      <c r="Z71" s="77">
        <v>44717</v>
      </c>
      <c r="AA71" s="72">
        <v>294</v>
      </c>
      <c r="AB71" s="72">
        <v>88</v>
      </c>
      <c r="AC71" s="72">
        <v>0</v>
      </c>
      <c r="AD71" s="72">
        <v>0</v>
      </c>
      <c r="AE71" s="72">
        <f t="shared" si="2"/>
        <v>88</v>
      </c>
      <c r="AF71" s="78">
        <f t="shared" si="3"/>
        <v>0.29931972789115646</v>
      </c>
      <c r="AH71" s="77">
        <v>44717</v>
      </c>
      <c r="AI71" s="72">
        <v>255</v>
      </c>
      <c r="AJ71" s="72">
        <v>43</v>
      </c>
      <c r="AK71" s="72">
        <v>0</v>
      </c>
      <c r="AL71" s="72">
        <v>1</v>
      </c>
      <c r="AM71" s="72">
        <f t="shared" si="11"/>
        <v>44</v>
      </c>
      <c r="AN71" s="78">
        <f t="shared" si="4"/>
        <v>0.17254901960784313</v>
      </c>
      <c r="AP71" s="79">
        <v>44717</v>
      </c>
      <c r="AQ71" s="72">
        <v>189</v>
      </c>
      <c r="AR71" s="72">
        <v>38</v>
      </c>
      <c r="AS71" s="72">
        <v>1</v>
      </c>
      <c r="AT71" s="72">
        <v>0</v>
      </c>
      <c r="AU71" s="72">
        <f t="shared" si="5"/>
        <v>39</v>
      </c>
      <c r="AV71" s="78">
        <f t="shared" si="6"/>
        <v>0.20634920634920634</v>
      </c>
      <c r="AX71" s="80">
        <v>44717</v>
      </c>
      <c r="AY71" s="72">
        <v>291</v>
      </c>
      <c r="AZ71" s="72">
        <v>64</v>
      </c>
      <c r="BA71" s="72">
        <v>2</v>
      </c>
      <c r="BB71" s="72">
        <v>0</v>
      </c>
      <c r="BC71" s="72">
        <f t="shared" si="7"/>
        <v>66</v>
      </c>
      <c r="BD71" s="78">
        <f t="shared" si="8"/>
        <v>0.22680412371134021</v>
      </c>
      <c r="BF71" s="77">
        <v>44717</v>
      </c>
      <c r="BG71" s="72">
        <v>174</v>
      </c>
      <c r="BH71" s="72">
        <v>39</v>
      </c>
      <c r="BI71" s="72">
        <v>0</v>
      </c>
      <c r="BJ71" s="72">
        <v>2</v>
      </c>
      <c r="BK71" s="72">
        <f t="shared" si="9"/>
        <v>41</v>
      </c>
      <c r="BL71" s="78">
        <f t="shared" si="10"/>
        <v>0.23563218390804597</v>
      </c>
    </row>
    <row r="72" spans="2:64" x14ac:dyDescent="0.25">
      <c r="B72" s="70">
        <v>44710</v>
      </c>
      <c r="C72" s="72">
        <v>1393</v>
      </c>
      <c r="D72" s="72">
        <v>398</v>
      </c>
      <c r="E72" s="72">
        <v>5</v>
      </c>
      <c r="F72" s="72">
        <v>0</v>
      </c>
      <c r="G72" s="72">
        <v>403</v>
      </c>
      <c r="H72" s="73">
        <v>0.28930366116295764</v>
      </c>
      <c r="J72" s="77">
        <v>44710</v>
      </c>
      <c r="K72" s="72">
        <v>172</v>
      </c>
      <c r="L72" s="72">
        <v>47</v>
      </c>
      <c r="M72" s="72">
        <v>0</v>
      </c>
      <c r="N72" s="72">
        <v>0</v>
      </c>
      <c r="O72" s="72">
        <v>47</v>
      </c>
      <c r="P72" s="78">
        <v>0.27325581395348836</v>
      </c>
      <c r="R72" s="77">
        <v>44710</v>
      </c>
      <c r="S72" s="72">
        <v>141</v>
      </c>
      <c r="T72" s="72">
        <v>66</v>
      </c>
      <c r="U72" s="72">
        <v>2</v>
      </c>
      <c r="V72" s="72">
        <v>0</v>
      </c>
      <c r="W72" s="72">
        <f t="shared" si="12"/>
        <v>68</v>
      </c>
      <c r="X72" s="78">
        <f t="shared" si="1"/>
        <v>0.48226950354609927</v>
      </c>
      <c r="Y72" s="57"/>
      <c r="Z72" s="77">
        <v>44710</v>
      </c>
      <c r="AA72" s="72">
        <v>251</v>
      </c>
      <c r="AB72" s="72">
        <v>82</v>
      </c>
      <c r="AC72" s="72">
        <v>1</v>
      </c>
      <c r="AD72" s="72">
        <v>0</v>
      </c>
      <c r="AE72" s="72">
        <f t="shared" si="2"/>
        <v>83</v>
      </c>
      <c r="AF72" s="78">
        <f t="shared" si="3"/>
        <v>0.33067729083665337</v>
      </c>
      <c r="AH72" s="77">
        <v>44710</v>
      </c>
      <c r="AI72" s="72">
        <v>174</v>
      </c>
      <c r="AJ72" s="72">
        <v>49</v>
      </c>
      <c r="AK72" s="72">
        <v>1</v>
      </c>
      <c r="AL72" s="72">
        <v>0</v>
      </c>
      <c r="AM72" s="72">
        <f t="shared" si="11"/>
        <v>50</v>
      </c>
      <c r="AN72" s="78">
        <f t="shared" si="4"/>
        <v>0.28735632183908044</v>
      </c>
      <c r="AP72" s="79">
        <v>44710</v>
      </c>
      <c r="AQ72" s="72">
        <v>191</v>
      </c>
      <c r="AR72" s="72">
        <v>46</v>
      </c>
      <c r="AS72" s="72">
        <v>0</v>
      </c>
      <c r="AT72" s="72">
        <v>0</v>
      </c>
      <c r="AU72" s="72">
        <f t="shared" si="5"/>
        <v>46</v>
      </c>
      <c r="AV72" s="78">
        <f t="shared" si="6"/>
        <v>0.24083769633507854</v>
      </c>
      <c r="AX72" s="80">
        <v>44710</v>
      </c>
      <c r="AY72" s="72">
        <v>274</v>
      </c>
      <c r="AZ72" s="72">
        <v>71</v>
      </c>
      <c r="BA72" s="72">
        <v>1</v>
      </c>
      <c r="BB72" s="72">
        <v>0</v>
      </c>
      <c r="BC72" s="72">
        <f t="shared" si="7"/>
        <v>72</v>
      </c>
      <c r="BD72" s="78">
        <f t="shared" si="8"/>
        <v>0.26277372262773724</v>
      </c>
      <c r="BF72" s="77">
        <v>44710</v>
      </c>
      <c r="BG72" s="72">
        <v>190</v>
      </c>
      <c r="BH72" s="72">
        <v>37</v>
      </c>
      <c r="BI72" s="72">
        <v>0</v>
      </c>
      <c r="BJ72" s="72">
        <v>0</v>
      </c>
      <c r="BK72" s="72">
        <f t="shared" si="9"/>
        <v>37</v>
      </c>
      <c r="BL72" s="78">
        <f t="shared" si="10"/>
        <v>0.19473684210526315</v>
      </c>
    </row>
    <row r="73" spans="2:64" x14ac:dyDescent="0.25">
      <c r="B73" s="70">
        <v>44703</v>
      </c>
      <c r="C73" s="72">
        <v>1652</v>
      </c>
      <c r="D73" s="72">
        <v>426</v>
      </c>
      <c r="E73" s="72">
        <v>2</v>
      </c>
      <c r="F73" s="72">
        <v>1</v>
      </c>
      <c r="G73" s="72">
        <v>429</v>
      </c>
      <c r="H73" s="73">
        <v>0.25968523002421307</v>
      </c>
      <c r="J73" s="77">
        <v>44703</v>
      </c>
      <c r="K73" s="72">
        <v>213</v>
      </c>
      <c r="L73" s="72">
        <v>65</v>
      </c>
      <c r="M73" s="72">
        <v>1</v>
      </c>
      <c r="N73" s="72">
        <v>0</v>
      </c>
      <c r="O73" s="72">
        <v>66</v>
      </c>
      <c r="P73" s="78">
        <v>0.30985915492957744</v>
      </c>
      <c r="R73" s="77">
        <v>44703</v>
      </c>
      <c r="S73" s="72">
        <v>194</v>
      </c>
      <c r="T73" s="72">
        <v>74</v>
      </c>
      <c r="U73" s="72">
        <v>0</v>
      </c>
      <c r="V73" s="72">
        <v>0</v>
      </c>
      <c r="W73" s="72">
        <f t="shared" si="12"/>
        <v>74</v>
      </c>
      <c r="X73" s="78">
        <f t="shared" si="1"/>
        <v>0.38144329896907214</v>
      </c>
      <c r="Y73" s="57"/>
      <c r="Z73" s="77">
        <v>44703</v>
      </c>
      <c r="AA73" s="72">
        <v>335</v>
      </c>
      <c r="AB73" s="72">
        <v>95</v>
      </c>
      <c r="AC73" s="72">
        <v>0</v>
      </c>
      <c r="AD73" s="72">
        <v>1</v>
      </c>
      <c r="AE73" s="72">
        <f t="shared" si="2"/>
        <v>96</v>
      </c>
      <c r="AF73" s="78">
        <f t="shared" si="3"/>
        <v>0.28656716417910449</v>
      </c>
      <c r="AH73" s="77">
        <v>44703</v>
      </c>
      <c r="AI73" s="72">
        <v>222</v>
      </c>
      <c r="AJ73" s="72">
        <v>46</v>
      </c>
      <c r="AK73" s="72">
        <v>0</v>
      </c>
      <c r="AL73" s="72">
        <v>0</v>
      </c>
      <c r="AM73" s="72">
        <f t="shared" si="11"/>
        <v>46</v>
      </c>
      <c r="AN73" s="78">
        <f t="shared" si="4"/>
        <v>0.2072072072072072</v>
      </c>
      <c r="AP73" s="79">
        <v>44703</v>
      </c>
      <c r="AQ73" s="72">
        <v>189</v>
      </c>
      <c r="AR73" s="72">
        <v>39</v>
      </c>
      <c r="AS73" s="72">
        <v>0</v>
      </c>
      <c r="AT73" s="72">
        <v>0</v>
      </c>
      <c r="AU73" s="72">
        <f t="shared" si="5"/>
        <v>39</v>
      </c>
      <c r="AV73" s="78">
        <f t="shared" si="6"/>
        <v>0.20634920634920634</v>
      </c>
      <c r="AX73" s="80">
        <v>44703</v>
      </c>
      <c r="AY73" s="72">
        <v>283</v>
      </c>
      <c r="AZ73" s="72">
        <v>64</v>
      </c>
      <c r="BA73" s="72">
        <v>0</v>
      </c>
      <c r="BB73" s="72">
        <v>0</v>
      </c>
      <c r="BC73" s="72">
        <f t="shared" si="7"/>
        <v>64</v>
      </c>
      <c r="BD73" s="78">
        <f t="shared" si="8"/>
        <v>0.22614840989399293</v>
      </c>
      <c r="BF73" s="77">
        <v>44703</v>
      </c>
      <c r="BG73" s="72">
        <v>216</v>
      </c>
      <c r="BH73" s="72">
        <v>43</v>
      </c>
      <c r="BI73" s="72">
        <v>1</v>
      </c>
      <c r="BJ73" s="72">
        <v>0</v>
      </c>
      <c r="BK73" s="72">
        <f t="shared" si="9"/>
        <v>44</v>
      </c>
      <c r="BL73" s="78">
        <f t="shared" si="10"/>
        <v>0.20370370370370369</v>
      </c>
    </row>
    <row r="74" spans="2:64" x14ac:dyDescent="0.25">
      <c r="B74" s="70">
        <v>44696</v>
      </c>
      <c r="C74" s="72">
        <v>1930</v>
      </c>
      <c r="D74" s="72">
        <v>473</v>
      </c>
      <c r="E74" s="72">
        <v>1</v>
      </c>
      <c r="F74" s="72">
        <v>2</v>
      </c>
      <c r="G74" s="72">
        <v>476</v>
      </c>
      <c r="H74" s="73">
        <v>0.24663212435233162</v>
      </c>
      <c r="J74" s="77">
        <v>44696</v>
      </c>
      <c r="K74" s="72">
        <v>211</v>
      </c>
      <c r="L74" s="72">
        <v>68</v>
      </c>
      <c r="M74" s="72">
        <v>0</v>
      </c>
      <c r="N74" s="72">
        <v>0</v>
      </c>
      <c r="O74" s="72">
        <v>68</v>
      </c>
      <c r="P74" s="78">
        <v>0.32227488151658767</v>
      </c>
      <c r="R74" s="77">
        <v>44696</v>
      </c>
      <c r="S74" s="72">
        <v>208</v>
      </c>
      <c r="T74" s="72">
        <v>77</v>
      </c>
      <c r="U74" s="72">
        <v>1</v>
      </c>
      <c r="V74" s="72">
        <v>0</v>
      </c>
      <c r="W74" s="72">
        <f t="shared" si="12"/>
        <v>78</v>
      </c>
      <c r="X74" s="78">
        <f t="shared" si="1"/>
        <v>0.375</v>
      </c>
      <c r="Y74" s="57"/>
      <c r="Z74" s="77">
        <v>44696</v>
      </c>
      <c r="AA74" s="72">
        <v>342</v>
      </c>
      <c r="AB74" s="72">
        <v>78</v>
      </c>
      <c r="AC74" s="72">
        <v>0</v>
      </c>
      <c r="AD74" s="72">
        <v>0</v>
      </c>
      <c r="AE74" s="72">
        <f t="shared" si="2"/>
        <v>78</v>
      </c>
      <c r="AF74" s="78">
        <f t="shared" si="3"/>
        <v>0.22807017543859648</v>
      </c>
      <c r="AH74" s="77">
        <v>44696</v>
      </c>
      <c r="AI74" s="72">
        <v>289</v>
      </c>
      <c r="AJ74" s="72">
        <v>77</v>
      </c>
      <c r="AK74" s="72">
        <v>0</v>
      </c>
      <c r="AL74" s="72">
        <v>0</v>
      </c>
      <c r="AM74" s="72">
        <f t="shared" si="11"/>
        <v>77</v>
      </c>
      <c r="AN74" s="78">
        <f t="shared" si="4"/>
        <v>0.26643598615916952</v>
      </c>
      <c r="AP74" s="79">
        <v>44696</v>
      </c>
      <c r="AQ74" s="72">
        <v>210</v>
      </c>
      <c r="AR74" s="72">
        <v>36</v>
      </c>
      <c r="AS74" s="72">
        <v>0</v>
      </c>
      <c r="AT74" s="72">
        <v>1</v>
      </c>
      <c r="AU74" s="72">
        <f t="shared" si="5"/>
        <v>37</v>
      </c>
      <c r="AV74" s="78">
        <f t="shared" si="6"/>
        <v>0.1761904761904762</v>
      </c>
      <c r="AX74" s="80">
        <v>44696</v>
      </c>
      <c r="AY74" s="72">
        <v>445</v>
      </c>
      <c r="AZ74" s="72">
        <v>96</v>
      </c>
      <c r="BA74" s="72">
        <v>0</v>
      </c>
      <c r="BB74" s="72">
        <v>1</v>
      </c>
      <c r="BC74" s="72">
        <f t="shared" si="7"/>
        <v>97</v>
      </c>
      <c r="BD74" s="78">
        <f t="shared" si="8"/>
        <v>0.21797752808988763</v>
      </c>
      <c r="BF74" s="77">
        <v>44696</v>
      </c>
      <c r="BG74" s="72">
        <v>225</v>
      </c>
      <c r="BH74" s="72">
        <v>41</v>
      </c>
      <c r="BI74" s="72">
        <v>0</v>
      </c>
      <c r="BJ74" s="72">
        <v>0</v>
      </c>
      <c r="BK74" s="72">
        <f t="shared" si="9"/>
        <v>41</v>
      </c>
      <c r="BL74" s="78">
        <f t="shared" si="10"/>
        <v>0.18222222222222223</v>
      </c>
    </row>
    <row r="75" spans="2:64" x14ac:dyDescent="0.25">
      <c r="B75" s="70">
        <v>44689</v>
      </c>
      <c r="C75" s="72">
        <v>2305</v>
      </c>
      <c r="D75" s="72">
        <v>583</v>
      </c>
      <c r="E75" s="72">
        <v>6</v>
      </c>
      <c r="F75" s="72">
        <v>1</v>
      </c>
      <c r="G75" s="72">
        <v>590</v>
      </c>
      <c r="H75" s="73">
        <v>0.2559652928416486</v>
      </c>
      <c r="J75" s="77">
        <v>44689</v>
      </c>
      <c r="K75" s="72">
        <v>331</v>
      </c>
      <c r="L75" s="72">
        <v>98</v>
      </c>
      <c r="M75" s="72">
        <v>0</v>
      </c>
      <c r="N75" s="72">
        <v>0</v>
      </c>
      <c r="O75" s="72">
        <v>98</v>
      </c>
      <c r="P75" s="78">
        <v>0.29607250755287007</v>
      </c>
      <c r="R75" s="77">
        <v>44689</v>
      </c>
      <c r="S75" s="72">
        <v>232</v>
      </c>
      <c r="T75" s="72">
        <v>74</v>
      </c>
      <c r="U75" s="72">
        <v>3</v>
      </c>
      <c r="V75" s="72">
        <v>0</v>
      </c>
      <c r="W75" s="72">
        <f t="shared" si="12"/>
        <v>77</v>
      </c>
      <c r="X75" s="78">
        <f t="shared" si="1"/>
        <v>0.33189655172413796</v>
      </c>
      <c r="Y75" s="57"/>
      <c r="Z75" s="77">
        <v>44689</v>
      </c>
      <c r="AA75" s="72">
        <v>466</v>
      </c>
      <c r="AB75" s="72">
        <v>128</v>
      </c>
      <c r="AC75" s="72">
        <v>0</v>
      </c>
      <c r="AD75" s="72">
        <v>0</v>
      </c>
      <c r="AE75" s="72">
        <f t="shared" si="2"/>
        <v>128</v>
      </c>
      <c r="AF75" s="78">
        <f t="shared" si="3"/>
        <v>0.27467811158798283</v>
      </c>
      <c r="AH75" s="77">
        <v>44689</v>
      </c>
      <c r="AI75" s="72">
        <v>400</v>
      </c>
      <c r="AJ75" s="72">
        <v>109</v>
      </c>
      <c r="AK75" s="72">
        <v>0</v>
      </c>
      <c r="AL75" s="72">
        <v>0</v>
      </c>
      <c r="AM75" s="72">
        <f t="shared" si="11"/>
        <v>109</v>
      </c>
      <c r="AN75" s="78">
        <f t="shared" si="4"/>
        <v>0.27250000000000002</v>
      </c>
      <c r="AP75" s="79">
        <v>44689</v>
      </c>
      <c r="AQ75" s="72">
        <v>321</v>
      </c>
      <c r="AR75" s="72">
        <v>53</v>
      </c>
      <c r="AS75" s="72">
        <v>1</v>
      </c>
      <c r="AT75" s="72">
        <v>0</v>
      </c>
      <c r="AU75" s="72">
        <f t="shared" si="5"/>
        <v>54</v>
      </c>
      <c r="AV75" s="78">
        <f t="shared" si="6"/>
        <v>0.16822429906542055</v>
      </c>
      <c r="AX75" s="80">
        <v>44689</v>
      </c>
      <c r="AY75" s="72">
        <v>319</v>
      </c>
      <c r="AZ75" s="72">
        <v>78</v>
      </c>
      <c r="BA75" s="72">
        <v>2</v>
      </c>
      <c r="BB75" s="72">
        <v>0</v>
      </c>
      <c r="BC75" s="72">
        <f t="shared" si="7"/>
        <v>80</v>
      </c>
      <c r="BD75" s="78">
        <f t="shared" si="8"/>
        <v>0.2507836990595611</v>
      </c>
      <c r="BF75" s="77">
        <v>44689</v>
      </c>
      <c r="BG75" s="72">
        <v>236</v>
      </c>
      <c r="BH75" s="72">
        <v>43</v>
      </c>
      <c r="BI75" s="72">
        <v>0</v>
      </c>
      <c r="BJ75" s="72">
        <v>1</v>
      </c>
      <c r="BK75" s="72">
        <f t="shared" si="9"/>
        <v>44</v>
      </c>
      <c r="BL75" s="78">
        <f t="shared" si="10"/>
        <v>0.1864406779661017</v>
      </c>
    </row>
    <row r="76" spans="2:64" x14ac:dyDescent="0.25">
      <c r="B76" s="70">
        <v>44682</v>
      </c>
      <c r="C76" s="72">
        <v>3434</v>
      </c>
      <c r="D76" s="72">
        <v>774</v>
      </c>
      <c r="E76" s="72">
        <v>12</v>
      </c>
      <c r="F76" s="72">
        <v>7</v>
      </c>
      <c r="G76" s="72">
        <v>793</v>
      </c>
      <c r="H76" s="73">
        <v>0.23092603377984858</v>
      </c>
      <c r="J76" s="77">
        <v>44682</v>
      </c>
      <c r="K76" s="72">
        <v>406</v>
      </c>
      <c r="L76" s="72">
        <v>113</v>
      </c>
      <c r="M76" s="72">
        <v>3</v>
      </c>
      <c r="N76" s="72">
        <v>0</v>
      </c>
      <c r="O76" s="72">
        <v>116</v>
      </c>
      <c r="P76" s="78">
        <v>0.2857142857142857</v>
      </c>
      <c r="R76" s="77">
        <v>44682</v>
      </c>
      <c r="S76" s="72">
        <v>339</v>
      </c>
      <c r="T76" s="72">
        <v>107</v>
      </c>
      <c r="U76" s="72">
        <v>3</v>
      </c>
      <c r="V76" s="72">
        <v>1</v>
      </c>
      <c r="W76" s="72">
        <f t="shared" si="12"/>
        <v>111</v>
      </c>
      <c r="X76" s="78">
        <f t="shared" si="1"/>
        <v>0.32743362831858408</v>
      </c>
      <c r="Y76" s="57"/>
      <c r="Z76" s="77">
        <v>44682</v>
      </c>
      <c r="AA76" s="72">
        <v>678</v>
      </c>
      <c r="AB76" s="72">
        <v>148</v>
      </c>
      <c r="AC76" s="72">
        <v>2</v>
      </c>
      <c r="AD76" s="72">
        <v>3</v>
      </c>
      <c r="AE76" s="72">
        <f t="shared" si="2"/>
        <v>153</v>
      </c>
      <c r="AF76" s="78">
        <f t="shared" si="3"/>
        <v>0.22566371681415928</v>
      </c>
      <c r="AH76" s="77">
        <v>44682</v>
      </c>
      <c r="AI76" s="72">
        <v>658</v>
      </c>
      <c r="AJ76" s="72">
        <v>174</v>
      </c>
      <c r="AK76" s="72">
        <v>1</v>
      </c>
      <c r="AL76" s="72">
        <v>1</v>
      </c>
      <c r="AM76" s="72">
        <f t="shared" si="11"/>
        <v>176</v>
      </c>
      <c r="AN76" s="78">
        <f t="shared" si="4"/>
        <v>0.26747720364741639</v>
      </c>
      <c r="AP76" s="79">
        <v>44682</v>
      </c>
      <c r="AQ76" s="72">
        <v>457</v>
      </c>
      <c r="AR76" s="72">
        <v>67</v>
      </c>
      <c r="AS76" s="72">
        <v>0</v>
      </c>
      <c r="AT76" s="72">
        <v>0</v>
      </c>
      <c r="AU76" s="72">
        <f t="shared" si="5"/>
        <v>67</v>
      </c>
      <c r="AV76" s="78">
        <f t="shared" si="6"/>
        <v>0.14660831509846828</v>
      </c>
      <c r="AX76" s="80">
        <v>44682</v>
      </c>
      <c r="AY76" s="72">
        <v>493</v>
      </c>
      <c r="AZ76" s="72">
        <v>94</v>
      </c>
      <c r="BA76" s="72">
        <v>2</v>
      </c>
      <c r="BB76" s="72">
        <v>1</v>
      </c>
      <c r="BC76" s="72">
        <f t="shared" si="7"/>
        <v>97</v>
      </c>
      <c r="BD76" s="78">
        <f t="shared" si="8"/>
        <v>0.19675456389452334</v>
      </c>
      <c r="BF76" s="77">
        <v>44682</v>
      </c>
      <c r="BG76" s="72">
        <v>403</v>
      </c>
      <c r="BH76" s="72">
        <v>71</v>
      </c>
      <c r="BI76" s="72">
        <v>1</v>
      </c>
      <c r="BJ76" s="72">
        <v>1</v>
      </c>
      <c r="BK76" s="72">
        <f t="shared" si="9"/>
        <v>73</v>
      </c>
      <c r="BL76" s="78">
        <f t="shared" si="10"/>
        <v>0.18114143920595532</v>
      </c>
    </row>
    <row r="77" spans="2:64" x14ac:dyDescent="0.25">
      <c r="B77" s="70">
        <v>44675</v>
      </c>
      <c r="C77" s="72">
        <v>5498</v>
      </c>
      <c r="D77" s="72">
        <v>1210</v>
      </c>
      <c r="E77" s="72">
        <v>11</v>
      </c>
      <c r="F77" s="72">
        <v>9</v>
      </c>
      <c r="G77" s="72">
        <v>1230</v>
      </c>
      <c r="H77" s="73">
        <v>0.22371771553292105</v>
      </c>
      <c r="J77" s="77">
        <v>44675</v>
      </c>
      <c r="K77" s="72">
        <v>633</v>
      </c>
      <c r="L77" s="72">
        <v>182</v>
      </c>
      <c r="M77" s="72">
        <v>4</v>
      </c>
      <c r="N77" s="72">
        <v>1</v>
      </c>
      <c r="O77" s="72">
        <v>187</v>
      </c>
      <c r="P77" s="78">
        <v>0.29541864139020535</v>
      </c>
      <c r="R77" s="77">
        <v>44675</v>
      </c>
      <c r="S77" s="72">
        <v>681</v>
      </c>
      <c r="T77" s="72">
        <v>210</v>
      </c>
      <c r="U77" s="72">
        <v>3</v>
      </c>
      <c r="V77" s="72">
        <v>3</v>
      </c>
      <c r="W77" s="72">
        <f t="shared" si="12"/>
        <v>216</v>
      </c>
      <c r="X77" s="78">
        <f t="shared" si="1"/>
        <v>0.31718061674008813</v>
      </c>
      <c r="Y77" s="57"/>
      <c r="Z77" s="77">
        <v>44675</v>
      </c>
      <c r="AA77" s="72">
        <v>1197</v>
      </c>
      <c r="AB77" s="72">
        <v>259</v>
      </c>
      <c r="AC77" s="72">
        <v>1</v>
      </c>
      <c r="AD77" s="72">
        <v>2</v>
      </c>
      <c r="AE77" s="72">
        <f t="shared" si="2"/>
        <v>262</v>
      </c>
      <c r="AF77" s="78">
        <f t="shared" si="3"/>
        <v>0.21888053467000834</v>
      </c>
      <c r="AH77" s="77">
        <v>44675</v>
      </c>
      <c r="AI77" s="72">
        <v>922</v>
      </c>
      <c r="AJ77" s="72">
        <v>197</v>
      </c>
      <c r="AK77" s="72">
        <v>1</v>
      </c>
      <c r="AL77" s="72">
        <v>1</v>
      </c>
      <c r="AM77" s="72">
        <f t="shared" si="11"/>
        <v>199</v>
      </c>
      <c r="AN77" s="78">
        <f t="shared" si="4"/>
        <v>0.2158351409978308</v>
      </c>
      <c r="AP77" s="79">
        <v>44675</v>
      </c>
      <c r="AQ77" s="72">
        <v>554</v>
      </c>
      <c r="AR77" s="72">
        <v>85</v>
      </c>
      <c r="AS77" s="72">
        <v>1</v>
      </c>
      <c r="AT77" s="72">
        <v>0</v>
      </c>
      <c r="AU77" s="72">
        <f t="shared" si="5"/>
        <v>86</v>
      </c>
      <c r="AV77" s="78">
        <f t="shared" si="6"/>
        <v>0.1552346570397112</v>
      </c>
      <c r="AX77" s="80">
        <v>44675</v>
      </c>
      <c r="AY77" s="72">
        <v>840</v>
      </c>
      <c r="AZ77" s="72">
        <v>142</v>
      </c>
      <c r="BA77" s="72">
        <v>1</v>
      </c>
      <c r="BB77" s="72">
        <v>2</v>
      </c>
      <c r="BC77" s="72">
        <f t="shared" si="7"/>
        <v>145</v>
      </c>
      <c r="BD77" s="78">
        <f t="shared" si="8"/>
        <v>0.17261904761904762</v>
      </c>
      <c r="BF77" s="77">
        <v>44675</v>
      </c>
      <c r="BG77" s="72">
        <v>671</v>
      </c>
      <c r="BH77" s="72">
        <v>135</v>
      </c>
      <c r="BI77" s="72">
        <v>0</v>
      </c>
      <c r="BJ77" s="72">
        <v>0</v>
      </c>
      <c r="BK77" s="72">
        <f t="shared" si="9"/>
        <v>135</v>
      </c>
      <c r="BL77" s="78">
        <f t="shared" si="10"/>
        <v>0.20119225037257824</v>
      </c>
    </row>
    <row r="78" spans="2:64" x14ac:dyDescent="0.25">
      <c r="B78" s="70">
        <v>44668</v>
      </c>
      <c r="C78" s="72">
        <v>7945</v>
      </c>
      <c r="D78" s="72">
        <v>1547</v>
      </c>
      <c r="E78" s="72">
        <v>21</v>
      </c>
      <c r="F78" s="72">
        <v>22</v>
      </c>
      <c r="G78" s="72">
        <v>1590</v>
      </c>
      <c r="H78" s="73">
        <v>0.2001258653241032</v>
      </c>
      <c r="J78" s="77">
        <v>44668</v>
      </c>
      <c r="K78" s="72">
        <v>1143</v>
      </c>
      <c r="L78" s="72">
        <v>285</v>
      </c>
      <c r="M78" s="72">
        <v>7</v>
      </c>
      <c r="N78" s="72">
        <v>0</v>
      </c>
      <c r="O78" s="72">
        <v>292</v>
      </c>
      <c r="P78" s="78">
        <v>0.25546806649168852</v>
      </c>
      <c r="R78" s="77">
        <v>44668</v>
      </c>
      <c r="S78" s="72">
        <v>635</v>
      </c>
      <c r="T78" s="72">
        <v>164</v>
      </c>
      <c r="U78" s="72">
        <v>1</v>
      </c>
      <c r="V78" s="72">
        <v>0</v>
      </c>
      <c r="W78" s="72">
        <f t="shared" si="12"/>
        <v>165</v>
      </c>
      <c r="X78" s="78">
        <f t="shared" si="1"/>
        <v>0.25984251968503935</v>
      </c>
      <c r="Y78" s="57"/>
      <c r="Z78" s="77">
        <v>44668</v>
      </c>
      <c r="AA78" s="72">
        <v>1573</v>
      </c>
      <c r="AB78" s="72">
        <v>321</v>
      </c>
      <c r="AC78" s="72">
        <v>5</v>
      </c>
      <c r="AD78" s="72">
        <v>16</v>
      </c>
      <c r="AE78" s="72">
        <f t="shared" si="2"/>
        <v>342</v>
      </c>
      <c r="AF78" s="78">
        <f t="shared" si="3"/>
        <v>0.21741894469167197</v>
      </c>
      <c r="AH78" s="77">
        <v>44668</v>
      </c>
      <c r="AI78" s="72">
        <v>1084</v>
      </c>
      <c r="AJ78" s="72">
        <v>252</v>
      </c>
      <c r="AK78" s="72">
        <v>2</v>
      </c>
      <c r="AL78" s="72">
        <v>1</v>
      </c>
      <c r="AM78" s="72">
        <f t="shared" si="11"/>
        <v>255</v>
      </c>
      <c r="AN78" s="78">
        <f t="shared" si="4"/>
        <v>0.23523985239852399</v>
      </c>
      <c r="AP78" s="79">
        <v>44668</v>
      </c>
      <c r="AQ78" s="72">
        <v>1171</v>
      </c>
      <c r="AR78" s="72">
        <v>133</v>
      </c>
      <c r="AS78" s="72">
        <v>2</v>
      </c>
      <c r="AT78" s="72">
        <v>1</v>
      </c>
      <c r="AU78" s="72">
        <f t="shared" si="5"/>
        <v>136</v>
      </c>
      <c r="AV78" s="78">
        <f t="shared" si="6"/>
        <v>0.11614005123825789</v>
      </c>
      <c r="AX78" s="80">
        <v>44668</v>
      </c>
      <c r="AY78" s="72">
        <v>1367</v>
      </c>
      <c r="AZ78" s="72">
        <v>218</v>
      </c>
      <c r="BA78" s="72">
        <v>3</v>
      </c>
      <c r="BB78" s="72">
        <v>3</v>
      </c>
      <c r="BC78" s="72">
        <f t="shared" si="7"/>
        <v>224</v>
      </c>
      <c r="BD78" s="78">
        <f t="shared" si="8"/>
        <v>0.16386247256766642</v>
      </c>
      <c r="BF78" s="77">
        <v>44668</v>
      </c>
      <c r="BG78" s="72">
        <v>972</v>
      </c>
      <c r="BH78" s="72">
        <v>174</v>
      </c>
      <c r="BI78" s="72">
        <v>1</v>
      </c>
      <c r="BJ78" s="72">
        <v>1</v>
      </c>
      <c r="BK78" s="72">
        <f t="shared" si="9"/>
        <v>176</v>
      </c>
      <c r="BL78" s="78">
        <f t="shared" si="10"/>
        <v>0.18106995884773663</v>
      </c>
    </row>
    <row r="79" spans="2:64" x14ac:dyDescent="0.25">
      <c r="B79" s="70">
        <v>44661</v>
      </c>
      <c r="C79" s="72">
        <v>9977</v>
      </c>
      <c r="D79" s="72">
        <v>1917</v>
      </c>
      <c r="E79" s="72">
        <v>28</v>
      </c>
      <c r="F79" s="72">
        <v>17</v>
      </c>
      <c r="G79" s="72">
        <v>1962</v>
      </c>
      <c r="H79" s="73">
        <v>0.19665230029066855</v>
      </c>
      <c r="J79" s="77">
        <v>44661</v>
      </c>
      <c r="K79" s="72">
        <v>1183</v>
      </c>
      <c r="L79" s="72">
        <v>339</v>
      </c>
      <c r="M79" s="72">
        <v>7</v>
      </c>
      <c r="N79" s="72">
        <v>2</v>
      </c>
      <c r="O79" s="72">
        <v>348</v>
      </c>
      <c r="P79" s="78">
        <v>0.29416737109044799</v>
      </c>
      <c r="R79" s="77">
        <v>44661</v>
      </c>
      <c r="S79" s="72">
        <v>1108</v>
      </c>
      <c r="T79" s="72">
        <v>265</v>
      </c>
      <c r="U79" s="72">
        <v>6</v>
      </c>
      <c r="V79" s="72">
        <v>2</v>
      </c>
      <c r="W79" s="72">
        <f t="shared" si="12"/>
        <v>273</v>
      </c>
      <c r="X79" s="78">
        <f t="shared" ref="X79:X92" si="13">W79/S79</f>
        <v>0.24638989169675091</v>
      </c>
      <c r="Y79" s="57"/>
      <c r="Z79" s="77">
        <v>44661</v>
      </c>
      <c r="AA79" s="72">
        <v>2039</v>
      </c>
      <c r="AB79" s="72">
        <v>413</v>
      </c>
      <c r="AC79" s="72">
        <v>8</v>
      </c>
      <c r="AD79" s="72">
        <v>5</v>
      </c>
      <c r="AE79" s="72">
        <f t="shared" ref="AE79:AE93" si="14">SUM(AB79:AD79)</f>
        <v>426</v>
      </c>
      <c r="AF79" s="78">
        <f t="shared" ref="AF79:AF93" si="15">AE79/AA79</f>
        <v>0.20892594409024032</v>
      </c>
      <c r="AH79" s="77">
        <v>44661</v>
      </c>
      <c r="AI79" s="72">
        <v>1599</v>
      </c>
      <c r="AJ79" s="72">
        <v>313</v>
      </c>
      <c r="AK79" s="72">
        <v>0</v>
      </c>
      <c r="AL79" s="72">
        <v>2</v>
      </c>
      <c r="AM79" s="72">
        <f t="shared" ref="AM79:AM93" si="16">SUM(AJ79:AL79)</f>
        <v>315</v>
      </c>
      <c r="AN79" s="78">
        <f t="shared" ref="AN79:AN93" si="17">AM79/AI79</f>
        <v>0.19699812382739212</v>
      </c>
      <c r="AP79" s="79">
        <v>44661</v>
      </c>
      <c r="AQ79" s="72">
        <v>829</v>
      </c>
      <c r="AR79" s="72">
        <v>147</v>
      </c>
      <c r="AS79" s="72">
        <v>2</v>
      </c>
      <c r="AT79" s="72">
        <v>1</v>
      </c>
      <c r="AU79" s="72">
        <f t="shared" ref="AU79:AU93" si="18">SUM(AR79:AT79)</f>
        <v>150</v>
      </c>
      <c r="AV79" s="78">
        <f t="shared" ref="AV79:AV93" si="19">AU79/AQ79</f>
        <v>0.18094089264173704</v>
      </c>
      <c r="AX79" s="80">
        <v>44661</v>
      </c>
      <c r="AY79" s="72">
        <v>1871</v>
      </c>
      <c r="AZ79" s="72">
        <v>253</v>
      </c>
      <c r="BA79" s="72">
        <v>1</v>
      </c>
      <c r="BB79" s="72">
        <v>0</v>
      </c>
      <c r="BC79" s="72">
        <f t="shared" ref="BC79:BC93" si="20">SUM(AZ79:BB79)</f>
        <v>254</v>
      </c>
      <c r="BD79" s="78">
        <f t="shared" ref="BD79:BD93" si="21">BC79/AY79</f>
        <v>0.13575628006413681</v>
      </c>
      <c r="BF79" s="77">
        <v>44661</v>
      </c>
      <c r="BG79" s="72">
        <v>1348</v>
      </c>
      <c r="BH79" s="72">
        <v>187</v>
      </c>
      <c r="BI79" s="72">
        <v>4</v>
      </c>
      <c r="BJ79" s="72">
        <v>5</v>
      </c>
      <c r="BK79" s="72">
        <f t="shared" ref="BK79:BK93" si="22">SUM(BH79:BJ79)</f>
        <v>196</v>
      </c>
      <c r="BL79" s="78">
        <f t="shared" ref="BL79:BL93" si="23">BK79/BG79</f>
        <v>0.14540059347181009</v>
      </c>
    </row>
    <row r="80" spans="2:64" x14ac:dyDescent="0.25">
      <c r="B80" s="70">
        <v>44654</v>
      </c>
      <c r="C80" s="72">
        <v>10188</v>
      </c>
      <c r="D80" s="72">
        <v>1910</v>
      </c>
      <c r="E80" s="72">
        <v>14</v>
      </c>
      <c r="F80" s="72">
        <v>12</v>
      </c>
      <c r="G80" s="72">
        <v>1936</v>
      </c>
      <c r="H80" s="73">
        <v>0.19002748331370239</v>
      </c>
      <c r="J80" s="77">
        <v>44654</v>
      </c>
      <c r="K80" s="72">
        <v>1387</v>
      </c>
      <c r="L80" s="72">
        <v>412</v>
      </c>
      <c r="M80" s="72">
        <v>2</v>
      </c>
      <c r="N80" s="72">
        <v>0</v>
      </c>
      <c r="O80" s="72">
        <v>414</v>
      </c>
      <c r="P80" s="78">
        <v>0.29848594087959623</v>
      </c>
      <c r="R80" s="77">
        <v>44654</v>
      </c>
      <c r="S80" s="72">
        <v>895</v>
      </c>
      <c r="T80" s="72">
        <v>208</v>
      </c>
      <c r="U80" s="72">
        <v>4</v>
      </c>
      <c r="V80" s="72">
        <v>2</v>
      </c>
      <c r="W80" s="72">
        <f t="shared" si="12"/>
        <v>214</v>
      </c>
      <c r="X80" s="78">
        <f t="shared" si="13"/>
        <v>0.23910614525139665</v>
      </c>
      <c r="Y80" s="57"/>
      <c r="Z80" s="77">
        <v>44654</v>
      </c>
      <c r="AA80" s="72">
        <v>1832</v>
      </c>
      <c r="AB80" s="72">
        <v>335</v>
      </c>
      <c r="AC80" s="72">
        <v>2</v>
      </c>
      <c r="AD80" s="72">
        <v>5</v>
      </c>
      <c r="AE80" s="72">
        <f t="shared" si="14"/>
        <v>342</v>
      </c>
      <c r="AF80" s="78">
        <f t="shared" si="15"/>
        <v>0.18668122270742357</v>
      </c>
      <c r="AH80" s="77">
        <v>44654</v>
      </c>
      <c r="AI80" s="72">
        <v>1749</v>
      </c>
      <c r="AJ80" s="72">
        <v>343</v>
      </c>
      <c r="AK80" s="72">
        <v>0</v>
      </c>
      <c r="AL80" s="72">
        <v>1</v>
      </c>
      <c r="AM80" s="72">
        <f t="shared" si="16"/>
        <v>344</v>
      </c>
      <c r="AN80" s="78">
        <f t="shared" si="17"/>
        <v>0.19668381932532875</v>
      </c>
      <c r="AP80" s="79">
        <v>44654</v>
      </c>
      <c r="AQ80" s="72">
        <v>1242</v>
      </c>
      <c r="AR80" s="72">
        <v>125</v>
      </c>
      <c r="AS80" s="72">
        <v>2</v>
      </c>
      <c r="AT80" s="72">
        <v>0</v>
      </c>
      <c r="AU80" s="72">
        <f t="shared" si="18"/>
        <v>127</v>
      </c>
      <c r="AV80" s="78">
        <f t="shared" si="19"/>
        <v>0.10225442834138486</v>
      </c>
      <c r="AX80" s="80">
        <v>44654</v>
      </c>
      <c r="AY80" s="72">
        <v>1708</v>
      </c>
      <c r="AZ80" s="72">
        <v>282</v>
      </c>
      <c r="BA80" s="72">
        <v>2</v>
      </c>
      <c r="BB80" s="72">
        <v>3</v>
      </c>
      <c r="BC80" s="72">
        <f t="shared" si="20"/>
        <v>287</v>
      </c>
      <c r="BD80" s="78">
        <f t="shared" si="21"/>
        <v>0.16803278688524589</v>
      </c>
      <c r="BF80" s="77">
        <v>44654</v>
      </c>
      <c r="BG80" s="72">
        <v>1375</v>
      </c>
      <c r="BH80" s="72">
        <v>205</v>
      </c>
      <c r="BI80" s="72">
        <v>2</v>
      </c>
      <c r="BJ80" s="72">
        <v>1</v>
      </c>
      <c r="BK80" s="72">
        <f t="shared" si="22"/>
        <v>208</v>
      </c>
      <c r="BL80" s="78">
        <f t="shared" si="23"/>
        <v>0.15127272727272728</v>
      </c>
    </row>
    <row r="81" spans="2:64" x14ac:dyDescent="0.25">
      <c r="B81" s="70">
        <v>44647</v>
      </c>
      <c r="C81" s="72">
        <v>9505</v>
      </c>
      <c r="D81" s="72">
        <v>1784</v>
      </c>
      <c r="E81" s="72">
        <v>21</v>
      </c>
      <c r="F81" s="72">
        <v>7</v>
      </c>
      <c r="G81" s="72">
        <v>1812</v>
      </c>
      <c r="H81" s="73">
        <v>0.19063650710152552</v>
      </c>
      <c r="J81" s="77">
        <v>44647</v>
      </c>
      <c r="K81" s="72">
        <v>1544</v>
      </c>
      <c r="L81" s="72">
        <v>391</v>
      </c>
      <c r="M81" s="72">
        <v>3</v>
      </c>
      <c r="N81" s="72">
        <v>2</v>
      </c>
      <c r="O81" s="72">
        <v>396</v>
      </c>
      <c r="P81" s="78">
        <v>0.25647668393782386</v>
      </c>
      <c r="R81" s="77">
        <v>44647</v>
      </c>
      <c r="S81" s="72">
        <v>792</v>
      </c>
      <c r="T81" s="72">
        <v>195</v>
      </c>
      <c r="U81" s="72">
        <v>2</v>
      </c>
      <c r="V81" s="72">
        <v>2</v>
      </c>
      <c r="W81" s="72">
        <f t="shared" si="12"/>
        <v>199</v>
      </c>
      <c r="X81" s="78">
        <f t="shared" si="13"/>
        <v>0.25126262626262624</v>
      </c>
      <c r="Y81" s="57"/>
      <c r="Z81" s="77">
        <v>44647</v>
      </c>
      <c r="AA81" s="72">
        <v>1687</v>
      </c>
      <c r="AB81" s="72">
        <v>339</v>
      </c>
      <c r="AC81" s="72">
        <v>3</v>
      </c>
      <c r="AD81" s="72">
        <v>0</v>
      </c>
      <c r="AE81" s="72">
        <f t="shared" si="14"/>
        <v>342</v>
      </c>
      <c r="AF81" s="78">
        <f t="shared" si="15"/>
        <v>0.2027267338470658</v>
      </c>
      <c r="AH81" s="77">
        <v>44647</v>
      </c>
      <c r="AI81" s="72">
        <v>1214</v>
      </c>
      <c r="AJ81" s="72">
        <v>245</v>
      </c>
      <c r="AK81" s="72">
        <v>2</v>
      </c>
      <c r="AL81" s="72">
        <v>0</v>
      </c>
      <c r="AM81" s="72">
        <f t="shared" si="16"/>
        <v>247</v>
      </c>
      <c r="AN81" s="78">
        <f t="shared" si="17"/>
        <v>0.20345963756177923</v>
      </c>
      <c r="AP81" s="79">
        <v>44647</v>
      </c>
      <c r="AQ81" s="72">
        <v>1005</v>
      </c>
      <c r="AR81" s="72">
        <v>128</v>
      </c>
      <c r="AS81" s="72">
        <v>4</v>
      </c>
      <c r="AT81" s="72">
        <v>1</v>
      </c>
      <c r="AU81" s="72">
        <f t="shared" si="18"/>
        <v>133</v>
      </c>
      <c r="AV81" s="78">
        <f t="shared" si="19"/>
        <v>0.13233830845771144</v>
      </c>
      <c r="AX81" s="80">
        <v>44647</v>
      </c>
      <c r="AY81" s="72">
        <v>1884</v>
      </c>
      <c r="AZ81" s="72">
        <v>306</v>
      </c>
      <c r="BA81" s="72">
        <v>7</v>
      </c>
      <c r="BB81" s="72">
        <v>1</v>
      </c>
      <c r="BC81" s="72">
        <f t="shared" si="20"/>
        <v>314</v>
      </c>
      <c r="BD81" s="78">
        <f t="shared" si="21"/>
        <v>0.16666666666666666</v>
      </c>
      <c r="BF81" s="77">
        <v>44647</v>
      </c>
      <c r="BG81" s="72">
        <v>1379</v>
      </c>
      <c r="BH81" s="72">
        <v>180</v>
      </c>
      <c r="BI81" s="72">
        <v>0</v>
      </c>
      <c r="BJ81" s="72">
        <v>1</v>
      </c>
      <c r="BK81" s="72">
        <f t="shared" si="22"/>
        <v>181</v>
      </c>
      <c r="BL81" s="78">
        <f t="shared" si="23"/>
        <v>0.13125453226976069</v>
      </c>
    </row>
    <row r="82" spans="2:64" x14ac:dyDescent="0.25">
      <c r="B82" s="70">
        <v>44640</v>
      </c>
      <c r="C82" s="72">
        <v>8989</v>
      </c>
      <c r="D82" s="72">
        <v>1754</v>
      </c>
      <c r="E82" s="72">
        <v>15</v>
      </c>
      <c r="F82" s="72">
        <v>7</v>
      </c>
      <c r="G82" s="72">
        <v>1776</v>
      </c>
      <c r="H82" s="73">
        <v>0.19757481366114141</v>
      </c>
      <c r="J82" s="77">
        <v>44640</v>
      </c>
      <c r="K82" s="72">
        <v>1367</v>
      </c>
      <c r="L82" s="72">
        <v>356</v>
      </c>
      <c r="M82" s="72">
        <v>2</v>
      </c>
      <c r="N82" s="72">
        <v>1</v>
      </c>
      <c r="O82" s="72">
        <v>359</v>
      </c>
      <c r="P82" s="78">
        <v>0.26261887344550111</v>
      </c>
      <c r="R82" s="77">
        <v>44640</v>
      </c>
      <c r="S82" s="72">
        <v>970</v>
      </c>
      <c r="T82" s="72">
        <v>246</v>
      </c>
      <c r="U82" s="72">
        <v>5</v>
      </c>
      <c r="V82" s="72">
        <v>1</v>
      </c>
      <c r="W82" s="72">
        <f t="shared" si="12"/>
        <v>252</v>
      </c>
      <c r="X82" s="78">
        <f t="shared" si="13"/>
        <v>0.25979381443298971</v>
      </c>
      <c r="Y82" s="57"/>
      <c r="Z82" s="77">
        <v>44640</v>
      </c>
      <c r="AA82" s="72">
        <v>1631</v>
      </c>
      <c r="AB82" s="72">
        <v>319</v>
      </c>
      <c r="AC82" s="72">
        <v>6</v>
      </c>
      <c r="AD82" s="72">
        <v>1</v>
      </c>
      <c r="AE82" s="72">
        <f t="shared" si="14"/>
        <v>326</v>
      </c>
      <c r="AF82" s="78">
        <f t="shared" si="15"/>
        <v>0.19987737584304108</v>
      </c>
      <c r="AH82" s="77">
        <v>44640</v>
      </c>
      <c r="AI82" s="72">
        <v>991</v>
      </c>
      <c r="AJ82" s="72">
        <v>202</v>
      </c>
      <c r="AK82" s="72">
        <v>1</v>
      </c>
      <c r="AL82" s="72">
        <v>0</v>
      </c>
      <c r="AM82" s="72">
        <f t="shared" si="16"/>
        <v>203</v>
      </c>
      <c r="AN82" s="78">
        <f t="shared" si="17"/>
        <v>0.20484359233097882</v>
      </c>
      <c r="AP82" s="79">
        <v>44640</v>
      </c>
      <c r="AQ82" s="72">
        <v>931</v>
      </c>
      <c r="AR82" s="72">
        <v>128</v>
      </c>
      <c r="AS82" s="72">
        <v>0</v>
      </c>
      <c r="AT82" s="72">
        <v>1</v>
      </c>
      <c r="AU82" s="72">
        <f t="shared" si="18"/>
        <v>129</v>
      </c>
      <c r="AV82" s="78">
        <f t="shared" si="19"/>
        <v>0.1385606874328679</v>
      </c>
      <c r="AX82" s="80">
        <v>44640</v>
      </c>
      <c r="AY82" s="72">
        <v>1744</v>
      </c>
      <c r="AZ82" s="72">
        <v>299</v>
      </c>
      <c r="BA82" s="72">
        <v>0</v>
      </c>
      <c r="BB82" s="72">
        <v>0</v>
      </c>
      <c r="BC82" s="72">
        <f t="shared" si="20"/>
        <v>299</v>
      </c>
      <c r="BD82" s="78">
        <f t="shared" si="21"/>
        <v>0.17144495412844038</v>
      </c>
      <c r="BF82" s="77">
        <v>44640</v>
      </c>
      <c r="BG82" s="72">
        <v>1355</v>
      </c>
      <c r="BH82" s="72">
        <v>204</v>
      </c>
      <c r="BI82" s="72">
        <v>1</v>
      </c>
      <c r="BJ82" s="72">
        <v>3</v>
      </c>
      <c r="BK82" s="72">
        <f t="shared" si="22"/>
        <v>208</v>
      </c>
      <c r="BL82" s="78">
        <f t="shared" si="23"/>
        <v>0.15350553505535056</v>
      </c>
    </row>
    <row r="83" spans="2:64" x14ac:dyDescent="0.25">
      <c r="B83" s="70">
        <v>44633</v>
      </c>
      <c r="C83" s="72">
        <v>6227</v>
      </c>
      <c r="D83" s="72">
        <v>1398</v>
      </c>
      <c r="E83" s="72">
        <v>11</v>
      </c>
      <c r="F83" s="72">
        <v>5</v>
      </c>
      <c r="G83" s="72">
        <v>1414</v>
      </c>
      <c r="H83" s="73">
        <v>0.22707563834912478</v>
      </c>
      <c r="J83" s="77">
        <v>44633</v>
      </c>
      <c r="K83" s="72">
        <v>946</v>
      </c>
      <c r="L83" s="72">
        <v>247</v>
      </c>
      <c r="M83" s="72">
        <v>0</v>
      </c>
      <c r="N83" s="72">
        <v>1</v>
      </c>
      <c r="O83" s="72">
        <v>248</v>
      </c>
      <c r="P83" s="78">
        <v>0.26215644820295986</v>
      </c>
      <c r="R83" s="77">
        <v>44633</v>
      </c>
      <c r="S83" s="72">
        <v>728</v>
      </c>
      <c r="T83" s="72">
        <v>209</v>
      </c>
      <c r="U83" s="72">
        <v>1</v>
      </c>
      <c r="V83" s="72">
        <v>0</v>
      </c>
      <c r="W83" s="72">
        <f t="shared" si="12"/>
        <v>210</v>
      </c>
      <c r="X83" s="78">
        <f t="shared" si="13"/>
        <v>0.28846153846153844</v>
      </c>
      <c r="Y83" s="57"/>
      <c r="Z83" s="77">
        <v>44633</v>
      </c>
      <c r="AA83" s="72">
        <v>1071</v>
      </c>
      <c r="AB83" s="72">
        <v>243</v>
      </c>
      <c r="AC83" s="72">
        <v>3</v>
      </c>
      <c r="AD83" s="72">
        <v>3</v>
      </c>
      <c r="AE83" s="72">
        <f t="shared" si="14"/>
        <v>249</v>
      </c>
      <c r="AF83" s="78">
        <f t="shared" si="15"/>
        <v>0.23249299719887956</v>
      </c>
      <c r="AH83" s="77">
        <v>44633</v>
      </c>
      <c r="AI83" s="72">
        <v>648</v>
      </c>
      <c r="AJ83" s="72">
        <v>148</v>
      </c>
      <c r="AK83" s="72">
        <v>3</v>
      </c>
      <c r="AL83" s="72">
        <v>0</v>
      </c>
      <c r="AM83" s="72">
        <f t="shared" si="16"/>
        <v>151</v>
      </c>
      <c r="AN83" s="78">
        <f t="shared" si="17"/>
        <v>0.2330246913580247</v>
      </c>
      <c r="AP83" s="79">
        <v>44633</v>
      </c>
      <c r="AQ83" s="72">
        <v>722</v>
      </c>
      <c r="AR83" s="72">
        <v>136</v>
      </c>
      <c r="AS83" s="72">
        <v>2</v>
      </c>
      <c r="AT83" s="72">
        <v>0</v>
      </c>
      <c r="AU83" s="72">
        <f t="shared" si="18"/>
        <v>138</v>
      </c>
      <c r="AV83" s="78">
        <f t="shared" si="19"/>
        <v>0.19113573407202217</v>
      </c>
      <c r="AX83" s="80">
        <v>44633</v>
      </c>
      <c r="AY83" s="72">
        <v>1306</v>
      </c>
      <c r="AZ83" s="72">
        <v>247</v>
      </c>
      <c r="BA83" s="72">
        <v>2</v>
      </c>
      <c r="BB83" s="72">
        <v>1</v>
      </c>
      <c r="BC83" s="72">
        <f t="shared" si="20"/>
        <v>250</v>
      </c>
      <c r="BD83" s="78">
        <f t="shared" si="21"/>
        <v>0.19142419601837674</v>
      </c>
      <c r="BF83" s="77">
        <v>44633</v>
      </c>
      <c r="BG83" s="72">
        <v>806</v>
      </c>
      <c r="BH83" s="72">
        <v>168</v>
      </c>
      <c r="BI83" s="72">
        <v>0</v>
      </c>
      <c r="BJ83" s="72">
        <v>0</v>
      </c>
      <c r="BK83" s="72">
        <f t="shared" si="22"/>
        <v>168</v>
      </c>
      <c r="BL83" s="78">
        <f t="shared" si="23"/>
        <v>0.20843672456575682</v>
      </c>
    </row>
    <row r="84" spans="2:64" x14ac:dyDescent="0.25">
      <c r="B84" s="70">
        <v>44626</v>
      </c>
      <c r="C84" s="72">
        <v>3809</v>
      </c>
      <c r="D84" s="72">
        <v>890</v>
      </c>
      <c r="E84" s="72">
        <v>3</v>
      </c>
      <c r="F84" s="72">
        <v>2</v>
      </c>
      <c r="G84" s="72">
        <v>895</v>
      </c>
      <c r="H84" s="73">
        <v>0.23496980834864795</v>
      </c>
      <c r="I84" s="75"/>
      <c r="J84" s="77">
        <v>44626</v>
      </c>
      <c r="K84" s="72">
        <v>530</v>
      </c>
      <c r="L84" s="72">
        <v>186</v>
      </c>
      <c r="M84" s="72">
        <v>1</v>
      </c>
      <c r="N84" s="72">
        <v>0</v>
      </c>
      <c r="O84" s="72">
        <v>187</v>
      </c>
      <c r="P84" s="78">
        <v>0.35283018867924526</v>
      </c>
      <c r="R84" s="77">
        <v>44626</v>
      </c>
      <c r="S84" s="72">
        <v>506</v>
      </c>
      <c r="T84" s="72">
        <v>136</v>
      </c>
      <c r="U84" s="72">
        <v>2</v>
      </c>
      <c r="V84" s="72">
        <v>0</v>
      </c>
      <c r="W84" s="72">
        <f t="shared" si="12"/>
        <v>138</v>
      </c>
      <c r="X84" s="78">
        <f t="shared" si="13"/>
        <v>0.27272727272727271</v>
      </c>
      <c r="Y84" s="57"/>
      <c r="Z84" s="77">
        <v>44626</v>
      </c>
      <c r="AA84" s="72">
        <v>675</v>
      </c>
      <c r="AB84" s="72">
        <v>180</v>
      </c>
      <c r="AC84" s="72">
        <v>0</v>
      </c>
      <c r="AD84" s="72">
        <v>2</v>
      </c>
      <c r="AE84" s="72">
        <f t="shared" si="14"/>
        <v>182</v>
      </c>
      <c r="AF84" s="78">
        <f t="shared" si="15"/>
        <v>0.26962962962962961</v>
      </c>
      <c r="AH84" s="77">
        <v>44626</v>
      </c>
      <c r="AI84" s="72">
        <v>401</v>
      </c>
      <c r="AJ84" s="72">
        <v>80</v>
      </c>
      <c r="AK84" s="72">
        <v>0</v>
      </c>
      <c r="AL84" s="72">
        <v>0</v>
      </c>
      <c r="AM84" s="72">
        <f t="shared" si="16"/>
        <v>80</v>
      </c>
      <c r="AN84" s="78">
        <f t="shared" si="17"/>
        <v>0.19950124688279303</v>
      </c>
      <c r="AP84" s="79">
        <v>44626</v>
      </c>
      <c r="AQ84" s="72">
        <v>349</v>
      </c>
      <c r="AR84" s="72">
        <v>75</v>
      </c>
      <c r="AS84" s="72">
        <v>0</v>
      </c>
      <c r="AT84" s="72">
        <v>0</v>
      </c>
      <c r="AU84" s="72">
        <f t="shared" si="18"/>
        <v>75</v>
      </c>
      <c r="AV84" s="78">
        <f t="shared" si="19"/>
        <v>0.2148997134670487</v>
      </c>
      <c r="AX84" s="80">
        <v>44626</v>
      </c>
      <c r="AY84" s="72">
        <v>768</v>
      </c>
      <c r="AZ84" s="72">
        <v>120</v>
      </c>
      <c r="BA84" s="72">
        <v>0</v>
      </c>
      <c r="BB84" s="72">
        <v>0</v>
      </c>
      <c r="BC84" s="72">
        <f t="shared" si="20"/>
        <v>120</v>
      </c>
      <c r="BD84" s="78">
        <f t="shared" si="21"/>
        <v>0.15625</v>
      </c>
      <c r="BF84" s="77">
        <v>44626</v>
      </c>
      <c r="BG84" s="72">
        <v>580</v>
      </c>
      <c r="BH84" s="72">
        <v>113</v>
      </c>
      <c r="BI84" s="72">
        <v>0</v>
      </c>
      <c r="BJ84" s="72">
        <v>0</v>
      </c>
      <c r="BK84" s="72">
        <f t="shared" si="22"/>
        <v>113</v>
      </c>
      <c r="BL84" s="78">
        <f t="shared" si="23"/>
        <v>0.19482758620689655</v>
      </c>
    </row>
    <row r="85" spans="2:64" x14ac:dyDescent="0.25">
      <c r="B85" s="70">
        <v>44619</v>
      </c>
      <c r="C85" s="72">
        <v>3583</v>
      </c>
      <c r="D85" s="72">
        <v>784</v>
      </c>
      <c r="E85" s="72">
        <v>7</v>
      </c>
      <c r="F85" s="72">
        <v>4</v>
      </c>
      <c r="G85" s="72">
        <v>795</v>
      </c>
      <c r="H85" s="73">
        <v>0.22188110521909016</v>
      </c>
      <c r="I85" s="75"/>
      <c r="J85" s="77">
        <v>44619</v>
      </c>
      <c r="K85" s="72">
        <v>524</v>
      </c>
      <c r="L85" s="72">
        <v>150</v>
      </c>
      <c r="M85" s="72">
        <v>0</v>
      </c>
      <c r="N85" s="72">
        <v>0</v>
      </c>
      <c r="O85" s="72">
        <v>150</v>
      </c>
      <c r="P85" s="78">
        <v>0.2862595419847328</v>
      </c>
      <c r="R85" s="77">
        <v>44619</v>
      </c>
      <c r="S85" s="72">
        <v>432</v>
      </c>
      <c r="T85" s="72">
        <v>99</v>
      </c>
      <c r="U85" s="72">
        <v>2</v>
      </c>
      <c r="V85" s="72">
        <v>0</v>
      </c>
      <c r="W85" s="72">
        <f t="shared" si="12"/>
        <v>101</v>
      </c>
      <c r="X85" s="78">
        <f t="shared" si="13"/>
        <v>0.23379629629629631</v>
      </c>
      <c r="Y85" s="57"/>
      <c r="Z85" s="77">
        <v>44619</v>
      </c>
      <c r="AA85" s="72">
        <v>631</v>
      </c>
      <c r="AB85" s="72">
        <v>155</v>
      </c>
      <c r="AC85" s="72">
        <v>0</v>
      </c>
      <c r="AD85" s="72">
        <v>1</v>
      </c>
      <c r="AE85" s="72">
        <f t="shared" si="14"/>
        <v>156</v>
      </c>
      <c r="AF85" s="78">
        <f t="shared" si="15"/>
        <v>0.24722662440570523</v>
      </c>
      <c r="AH85" s="77">
        <v>44619</v>
      </c>
      <c r="AI85" s="72">
        <v>423</v>
      </c>
      <c r="AJ85" s="72">
        <v>100</v>
      </c>
      <c r="AK85" s="72">
        <v>0</v>
      </c>
      <c r="AL85" s="72">
        <v>0</v>
      </c>
      <c r="AM85" s="72">
        <f t="shared" si="16"/>
        <v>100</v>
      </c>
      <c r="AN85" s="78">
        <f t="shared" si="17"/>
        <v>0.2364066193853428</v>
      </c>
      <c r="AP85" s="79">
        <v>44619</v>
      </c>
      <c r="AQ85" s="72">
        <v>329</v>
      </c>
      <c r="AR85" s="72">
        <v>57</v>
      </c>
      <c r="AS85" s="72">
        <v>2</v>
      </c>
      <c r="AT85" s="72">
        <v>0</v>
      </c>
      <c r="AU85" s="72">
        <f t="shared" si="18"/>
        <v>59</v>
      </c>
      <c r="AV85" s="78">
        <f t="shared" si="19"/>
        <v>0.17933130699088146</v>
      </c>
      <c r="AX85" s="80">
        <v>44619</v>
      </c>
      <c r="AY85" s="72">
        <v>754</v>
      </c>
      <c r="AZ85" s="72">
        <v>130</v>
      </c>
      <c r="BA85" s="72">
        <v>2</v>
      </c>
      <c r="BB85" s="72">
        <v>1</v>
      </c>
      <c r="BC85" s="72">
        <f t="shared" si="20"/>
        <v>133</v>
      </c>
      <c r="BD85" s="78">
        <f t="shared" si="21"/>
        <v>0.17639257294429708</v>
      </c>
      <c r="BF85" s="77">
        <v>44619</v>
      </c>
      <c r="BG85" s="72">
        <v>490</v>
      </c>
      <c r="BH85" s="72">
        <v>93</v>
      </c>
      <c r="BI85" s="72">
        <v>1</v>
      </c>
      <c r="BJ85" s="72">
        <v>2</v>
      </c>
      <c r="BK85" s="72">
        <f t="shared" si="22"/>
        <v>96</v>
      </c>
      <c r="BL85" s="78">
        <f t="shared" si="23"/>
        <v>0.19591836734693877</v>
      </c>
    </row>
    <row r="86" spans="2:64" x14ac:dyDescent="0.25">
      <c r="B86" s="70">
        <v>44612</v>
      </c>
      <c r="C86" s="72">
        <v>7093</v>
      </c>
      <c r="D86" s="72">
        <v>1402</v>
      </c>
      <c r="E86" s="72">
        <v>23</v>
      </c>
      <c r="F86" s="72">
        <v>2</v>
      </c>
      <c r="G86" s="72">
        <v>1427</v>
      </c>
      <c r="H86" s="73">
        <v>0.2011842661779219</v>
      </c>
      <c r="I86" s="75"/>
      <c r="J86" s="77">
        <v>44612</v>
      </c>
      <c r="K86" s="72">
        <v>1029</v>
      </c>
      <c r="L86" s="72">
        <v>260</v>
      </c>
      <c r="M86" s="72">
        <v>2</v>
      </c>
      <c r="N86" s="72">
        <v>0</v>
      </c>
      <c r="O86" s="72">
        <v>262</v>
      </c>
      <c r="P86" s="78">
        <v>0.25461613216715256</v>
      </c>
      <c r="R86" s="77">
        <v>44612</v>
      </c>
      <c r="S86" s="72">
        <v>939</v>
      </c>
      <c r="T86" s="72">
        <v>193</v>
      </c>
      <c r="U86" s="72">
        <v>0</v>
      </c>
      <c r="V86" s="72">
        <v>1</v>
      </c>
      <c r="W86" s="72">
        <f t="shared" si="12"/>
        <v>194</v>
      </c>
      <c r="X86" s="78">
        <f t="shared" si="13"/>
        <v>0.2066027689030884</v>
      </c>
      <c r="Y86" s="57"/>
      <c r="Z86" s="77">
        <v>44612</v>
      </c>
      <c r="AA86" s="72">
        <v>1276</v>
      </c>
      <c r="AB86" s="72">
        <v>274</v>
      </c>
      <c r="AC86" s="72">
        <v>8</v>
      </c>
      <c r="AD86" s="72">
        <v>0</v>
      </c>
      <c r="AE86" s="72">
        <f t="shared" si="14"/>
        <v>282</v>
      </c>
      <c r="AF86" s="78">
        <f t="shared" si="15"/>
        <v>0.22100313479623823</v>
      </c>
      <c r="AH86" s="77">
        <v>44612</v>
      </c>
      <c r="AI86" s="72">
        <v>829</v>
      </c>
      <c r="AJ86" s="72">
        <v>158</v>
      </c>
      <c r="AK86" s="72">
        <v>1</v>
      </c>
      <c r="AL86" s="72">
        <v>0</v>
      </c>
      <c r="AM86" s="72">
        <f t="shared" si="16"/>
        <v>159</v>
      </c>
      <c r="AN86" s="78">
        <f t="shared" si="17"/>
        <v>0.19179734620024125</v>
      </c>
      <c r="AP86" s="79">
        <v>44612</v>
      </c>
      <c r="AQ86" s="72">
        <v>654</v>
      </c>
      <c r="AR86" s="72">
        <v>101</v>
      </c>
      <c r="AS86" s="72">
        <v>2</v>
      </c>
      <c r="AT86" s="72">
        <v>0</v>
      </c>
      <c r="AU86" s="72">
        <f t="shared" si="18"/>
        <v>103</v>
      </c>
      <c r="AV86" s="78">
        <f t="shared" si="19"/>
        <v>0.15749235474006115</v>
      </c>
      <c r="AX86" s="80">
        <v>44612</v>
      </c>
      <c r="AY86" s="72">
        <v>1393</v>
      </c>
      <c r="AZ86" s="72">
        <v>245</v>
      </c>
      <c r="BA86" s="72">
        <v>6</v>
      </c>
      <c r="BB86" s="72">
        <v>0</v>
      </c>
      <c r="BC86" s="72">
        <f t="shared" si="20"/>
        <v>251</v>
      </c>
      <c r="BD86" s="78">
        <f t="shared" si="21"/>
        <v>0.18018664752333094</v>
      </c>
      <c r="BF86" s="77">
        <v>44612</v>
      </c>
      <c r="BG86" s="72">
        <v>973</v>
      </c>
      <c r="BH86" s="72">
        <v>171</v>
      </c>
      <c r="BI86" s="72">
        <v>4</v>
      </c>
      <c r="BJ86" s="72">
        <v>1</v>
      </c>
      <c r="BK86" s="72">
        <f t="shared" si="22"/>
        <v>176</v>
      </c>
      <c r="BL86" s="78">
        <f t="shared" si="23"/>
        <v>0.18088386433710174</v>
      </c>
    </row>
    <row r="87" spans="2:64" x14ac:dyDescent="0.25">
      <c r="B87" s="70">
        <v>44605</v>
      </c>
      <c r="C87" s="72">
        <v>1832</v>
      </c>
      <c r="D87" s="72">
        <v>353</v>
      </c>
      <c r="E87" s="72">
        <v>5</v>
      </c>
      <c r="F87" s="72">
        <v>1</v>
      </c>
      <c r="G87" s="72">
        <v>359</v>
      </c>
      <c r="H87" s="73">
        <v>0.19596069868995633</v>
      </c>
      <c r="I87" s="75"/>
      <c r="J87" s="77">
        <v>44605</v>
      </c>
      <c r="K87" s="72">
        <v>222</v>
      </c>
      <c r="L87" s="72">
        <v>62</v>
      </c>
      <c r="M87" s="72">
        <v>0</v>
      </c>
      <c r="N87" s="72">
        <v>0</v>
      </c>
      <c r="O87" s="72">
        <v>62</v>
      </c>
      <c r="P87" s="78">
        <v>0.27927927927927926</v>
      </c>
      <c r="R87" s="77">
        <v>44605</v>
      </c>
      <c r="S87" s="72">
        <v>224</v>
      </c>
      <c r="T87" s="72">
        <v>47</v>
      </c>
      <c r="U87" s="72">
        <v>0</v>
      </c>
      <c r="V87" s="72">
        <v>0</v>
      </c>
      <c r="W87" s="72">
        <f t="shared" si="12"/>
        <v>47</v>
      </c>
      <c r="X87" s="78">
        <f t="shared" si="13"/>
        <v>0.20982142857142858</v>
      </c>
      <c r="Y87" s="57"/>
      <c r="Z87" s="77">
        <v>44605</v>
      </c>
      <c r="AA87" s="72">
        <v>324</v>
      </c>
      <c r="AB87" s="72">
        <v>66</v>
      </c>
      <c r="AC87" s="72">
        <v>1</v>
      </c>
      <c r="AD87" s="72">
        <v>0</v>
      </c>
      <c r="AE87" s="72">
        <f t="shared" si="14"/>
        <v>67</v>
      </c>
      <c r="AF87" s="78">
        <f t="shared" si="15"/>
        <v>0.20679012345679013</v>
      </c>
      <c r="AH87" s="77">
        <v>44605</v>
      </c>
      <c r="AI87" s="72">
        <v>250</v>
      </c>
      <c r="AJ87" s="72">
        <v>40</v>
      </c>
      <c r="AK87" s="72">
        <v>0</v>
      </c>
      <c r="AL87" s="72">
        <v>0</v>
      </c>
      <c r="AM87" s="72">
        <f t="shared" si="16"/>
        <v>40</v>
      </c>
      <c r="AN87" s="78">
        <f t="shared" si="17"/>
        <v>0.16</v>
      </c>
      <c r="AP87" s="79">
        <v>44605</v>
      </c>
      <c r="AQ87" s="72">
        <v>180</v>
      </c>
      <c r="AR87" s="72">
        <v>24</v>
      </c>
      <c r="AS87" s="72">
        <v>1</v>
      </c>
      <c r="AT87" s="72">
        <v>0</v>
      </c>
      <c r="AU87" s="72">
        <f t="shared" si="18"/>
        <v>25</v>
      </c>
      <c r="AV87" s="78">
        <f t="shared" si="19"/>
        <v>0.1388888888888889</v>
      </c>
      <c r="AX87" s="80">
        <v>44605</v>
      </c>
      <c r="AY87" s="72">
        <v>415</v>
      </c>
      <c r="AZ87" s="72">
        <v>78</v>
      </c>
      <c r="BA87" s="72">
        <v>3</v>
      </c>
      <c r="BB87" s="72">
        <v>0</v>
      </c>
      <c r="BC87" s="72">
        <f t="shared" si="20"/>
        <v>81</v>
      </c>
      <c r="BD87" s="78">
        <f t="shared" si="21"/>
        <v>0.19518072289156627</v>
      </c>
      <c r="BF87" s="77">
        <v>44605</v>
      </c>
      <c r="BG87" s="72">
        <v>217</v>
      </c>
      <c r="BH87" s="72">
        <v>36</v>
      </c>
      <c r="BI87" s="72">
        <v>0</v>
      </c>
      <c r="BJ87" s="72">
        <v>1</v>
      </c>
      <c r="BK87" s="72">
        <f t="shared" si="22"/>
        <v>37</v>
      </c>
      <c r="BL87" s="78">
        <f t="shared" si="23"/>
        <v>0.17050691244239632</v>
      </c>
    </row>
    <row r="88" spans="2:64" x14ac:dyDescent="0.25">
      <c r="B88" s="70">
        <v>44598</v>
      </c>
      <c r="C88" s="72">
        <v>5015</v>
      </c>
      <c r="D88" s="72">
        <v>1010</v>
      </c>
      <c r="E88" s="72">
        <v>15</v>
      </c>
      <c r="F88" s="72">
        <v>1</v>
      </c>
      <c r="G88" s="72">
        <v>1026</v>
      </c>
      <c r="H88" s="73">
        <v>0.20458624127617148</v>
      </c>
      <c r="I88" s="75"/>
      <c r="J88" s="77">
        <v>44598</v>
      </c>
      <c r="K88" s="72">
        <v>660</v>
      </c>
      <c r="L88" s="72">
        <v>192</v>
      </c>
      <c r="M88" s="72">
        <v>3</v>
      </c>
      <c r="N88" s="72">
        <v>0</v>
      </c>
      <c r="O88" s="72">
        <v>195</v>
      </c>
      <c r="P88" s="78">
        <v>0.29545454545454547</v>
      </c>
      <c r="R88" s="77">
        <v>44598</v>
      </c>
      <c r="S88" s="72">
        <v>702</v>
      </c>
      <c r="T88" s="72">
        <v>132</v>
      </c>
      <c r="U88" s="72">
        <v>1</v>
      </c>
      <c r="V88" s="72">
        <v>0</v>
      </c>
      <c r="W88" s="72">
        <f t="shared" si="12"/>
        <v>133</v>
      </c>
      <c r="X88" s="78">
        <f t="shared" si="13"/>
        <v>0.18945868945868946</v>
      </c>
      <c r="Y88" s="57"/>
      <c r="Z88" s="77">
        <v>44598</v>
      </c>
      <c r="AA88" s="72">
        <v>977</v>
      </c>
      <c r="AB88" s="72">
        <v>212</v>
      </c>
      <c r="AC88" s="72">
        <v>3</v>
      </c>
      <c r="AD88" s="72">
        <v>0</v>
      </c>
      <c r="AE88" s="72">
        <f t="shared" si="14"/>
        <v>215</v>
      </c>
      <c r="AF88" s="78">
        <f t="shared" si="15"/>
        <v>0.22006141248720573</v>
      </c>
      <c r="AH88" s="77">
        <v>44598</v>
      </c>
      <c r="AI88" s="72">
        <v>729</v>
      </c>
      <c r="AJ88" s="72">
        <v>146</v>
      </c>
      <c r="AK88" s="72">
        <v>2</v>
      </c>
      <c r="AL88" s="72">
        <v>0</v>
      </c>
      <c r="AM88" s="72">
        <f t="shared" si="16"/>
        <v>148</v>
      </c>
      <c r="AN88" s="78">
        <f t="shared" si="17"/>
        <v>0.20301783264746229</v>
      </c>
      <c r="AP88" s="79">
        <v>44598</v>
      </c>
      <c r="AQ88" s="72">
        <v>440</v>
      </c>
      <c r="AR88" s="72">
        <v>59</v>
      </c>
      <c r="AS88" s="72">
        <v>1</v>
      </c>
      <c r="AT88" s="72">
        <v>0</v>
      </c>
      <c r="AU88" s="72">
        <f t="shared" si="18"/>
        <v>60</v>
      </c>
      <c r="AV88" s="78">
        <f t="shared" si="19"/>
        <v>0.13636363636363635</v>
      </c>
      <c r="AX88" s="80">
        <v>44598</v>
      </c>
      <c r="AY88" s="72">
        <v>938</v>
      </c>
      <c r="AZ88" s="72">
        <v>171</v>
      </c>
      <c r="BA88" s="72">
        <v>5</v>
      </c>
      <c r="BB88" s="72">
        <v>1</v>
      </c>
      <c r="BC88" s="72">
        <f t="shared" si="20"/>
        <v>177</v>
      </c>
      <c r="BD88" s="78">
        <f t="shared" si="21"/>
        <v>0.1886993603411514</v>
      </c>
      <c r="BF88" s="77">
        <v>44598</v>
      </c>
      <c r="BG88" s="72">
        <v>569</v>
      </c>
      <c r="BH88" s="72">
        <v>98</v>
      </c>
      <c r="BI88" s="72">
        <v>0</v>
      </c>
      <c r="BJ88" s="72">
        <v>0</v>
      </c>
      <c r="BK88" s="72">
        <f t="shared" si="22"/>
        <v>98</v>
      </c>
      <c r="BL88" s="78">
        <f t="shared" si="23"/>
        <v>0.17223198594024605</v>
      </c>
    </row>
    <row r="89" spans="2:64" x14ac:dyDescent="0.25">
      <c r="B89" s="70">
        <v>44591</v>
      </c>
      <c r="C89" s="72">
        <v>8879</v>
      </c>
      <c r="D89" s="72">
        <v>1608</v>
      </c>
      <c r="E89" s="72">
        <v>22</v>
      </c>
      <c r="F89" s="72">
        <v>7</v>
      </c>
      <c r="G89" s="72">
        <v>1637</v>
      </c>
      <c r="H89" s="73">
        <v>0.18436760896497353</v>
      </c>
      <c r="I89" s="75"/>
      <c r="J89" s="77">
        <v>44591</v>
      </c>
      <c r="K89" s="72">
        <v>1102</v>
      </c>
      <c r="L89" s="72">
        <v>289</v>
      </c>
      <c r="M89" s="72">
        <v>4</v>
      </c>
      <c r="N89" s="72">
        <v>1</v>
      </c>
      <c r="O89" s="72">
        <v>294</v>
      </c>
      <c r="P89" s="78">
        <v>0.26678765880217786</v>
      </c>
      <c r="R89" s="77">
        <v>44591</v>
      </c>
      <c r="S89" s="72">
        <v>1152</v>
      </c>
      <c r="T89" s="72">
        <v>234</v>
      </c>
      <c r="U89" s="72">
        <v>3</v>
      </c>
      <c r="V89" s="72">
        <v>2</v>
      </c>
      <c r="W89" s="72">
        <f t="shared" si="12"/>
        <v>239</v>
      </c>
      <c r="X89" s="78">
        <f t="shared" si="13"/>
        <v>0.20746527777777779</v>
      </c>
      <c r="Y89" s="57"/>
      <c r="Z89" s="77">
        <v>44591</v>
      </c>
      <c r="AA89" s="72">
        <v>1826</v>
      </c>
      <c r="AB89" s="72">
        <v>321</v>
      </c>
      <c r="AC89" s="72">
        <v>3</v>
      </c>
      <c r="AD89" s="72">
        <v>2</v>
      </c>
      <c r="AE89" s="72">
        <f t="shared" si="14"/>
        <v>326</v>
      </c>
      <c r="AF89" s="78">
        <f t="shared" si="15"/>
        <v>0.17853231106243153</v>
      </c>
      <c r="AH89" s="77">
        <v>44591</v>
      </c>
      <c r="AI89" s="72">
        <v>1503</v>
      </c>
      <c r="AJ89" s="72">
        <v>244</v>
      </c>
      <c r="AK89" s="72">
        <v>2</v>
      </c>
      <c r="AL89" s="72">
        <v>1</v>
      </c>
      <c r="AM89" s="72">
        <f t="shared" si="16"/>
        <v>247</v>
      </c>
      <c r="AN89" s="78">
        <f t="shared" si="17"/>
        <v>0.16433799068529609</v>
      </c>
      <c r="AP89" s="79">
        <v>44591</v>
      </c>
      <c r="AQ89" s="72">
        <v>1026</v>
      </c>
      <c r="AR89" s="72">
        <v>159</v>
      </c>
      <c r="AS89" s="72">
        <v>3</v>
      </c>
      <c r="AT89" s="72">
        <v>1</v>
      </c>
      <c r="AU89" s="72">
        <f t="shared" si="18"/>
        <v>163</v>
      </c>
      <c r="AV89" s="78">
        <f t="shared" si="19"/>
        <v>0.15886939571150097</v>
      </c>
      <c r="AX89" s="80">
        <v>44591</v>
      </c>
      <c r="AY89" s="72">
        <v>1381</v>
      </c>
      <c r="AZ89" s="72">
        <v>215</v>
      </c>
      <c r="BA89" s="72">
        <v>1</v>
      </c>
      <c r="BB89" s="72">
        <v>0</v>
      </c>
      <c r="BC89" s="72">
        <f t="shared" si="20"/>
        <v>216</v>
      </c>
      <c r="BD89" s="78">
        <f t="shared" si="21"/>
        <v>0.15640839971035481</v>
      </c>
      <c r="BF89" s="77">
        <v>44591</v>
      </c>
      <c r="BG89" s="72">
        <v>889</v>
      </c>
      <c r="BH89" s="72">
        <v>146</v>
      </c>
      <c r="BI89" s="72">
        <v>6</v>
      </c>
      <c r="BJ89" s="72">
        <v>0</v>
      </c>
      <c r="BK89" s="72">
        <f t="shared" si="22"/>
        <v>152</v>
      </c>
      <c r="BL89" s="78">
        <f t="shared" si="23"/>
        <v>0.17097862767154107</v>
      </c>
    </row>
    <row r="90" spans="2:64" x14ac:dyDescent="0.25">
      <c r="B90" s="70">
        <v>44584</v>
      </c>
      <c r="C90" s="72">
        <v>2050</v>
      </c>
      <c r="D90" s="72">
        <v>345</v>
      </c>
      <c r="E90" s="72">
        <v>3</v>
      </c>
      <c r="F90" s="72">
        <v>1</v>
      </c>
      <c r="G90" s="72">
        <v>349</v>
      </c>
      <c r="H90" s="73">
        <v>0.1702439024390244</v>
      </c>
      <c r="I90" s="75"/>
      <c r="J90" s="77">
        <v>44584</v>
      </c>
      <c r="K90" s="72">
        <v>174</v>
      </c>
      <c r="L90" s="72">
        <v>43</v>
      </c>
      <c r="M90" s="72">
        <v>0</v>
      </c>
      <c r="N90" s="72">
        <v>0</v>
      </c>
      <c r="O90" s="72">
        <v>43</v>
      </c>
      <c r="P90" s="78">
        <v>0.2471264367816092</v>
      </c>
      <c r="R90" s="77">
        <v>44584</v>
      </c>
      <c r="S90" s="72">
        <v>269</v>
      </c>
      <c r="T90" s="72">
        <v>48</v>
      </c>
      <c r="U90" s="72">
        <v>0</v>
      </c>
      <c r="V90" s="72">
        <v>0</v>
      </c>
      <c r="W90" s="72">
        <f>SUM(T90:V90)</f>
        <v>48</v>
      </c>
      <c r="X90" s="78">
        <f t="shared" si="13"/>
        <v>0.17843866171003717</v>
      </c>
      <c r="Y90" s="57"/>
      <c r="Z90" s="77">
        <v>44584</v>
      </c>
      <c r="AA90" s="72">
        <v>504</v>
      </c>
      <c r="AB90" s="72">
        <v>68</v>
      </c>
      <c r="AC90" s="72">
        <v>1</v>
      </c>
      <c r="AD90" s="72">
        <v>0</v>
      </c>
      <c r="AE90" s="72">
        <f t="shared" si="14"/>
        <v>69</v>
      </c>
      <c r="AF90" s="78">
        <f t="shared" si="15"/>
        <v>0.13690476190476192</v>
      </c>
      <c r="AH90" s="77">
        <v>44584</v>
      </c>
      <c r="AI90" s="72">
        <v>372</v>
      </c>
      <c r="AJ90" s="72">
        <v>57</v>
      </c>
      <c r="AK90" s="72">
        <v>1</v>
      </c>
      <c r="AL90" s="72">
        <v>0</v>
      </c>
      <c r="AM90" s="72">
        <f t="shared" si="16"/>
        <v>58</v>
      </c>
      <c r="AN90" s="78">
        <f t="shared" si="17"/>
        <v>0.15591397849462366</v>
      </c>
      <c r="AP90" s="79">
        <v>44584</v>
      </c>
      <c r="AQ90" s="72">
        <v>259</v>
      </c>
      <c r="AR90" s="72">
        <v>38</v>
      </c>
      <c r="AS90" s="72">
        <v>0</v>
      </c>
      <c r="AT90" s="72">
        <v>0</v>
      </c>
      <c r="AU90" s="72">
        <f t="shared" si="18"/>
        <v>38</v>
      </c>
      <c r="AV90" s="78">
        <f t="shared" si="19"/>
        <v>0.14671814671814673</v>
      </c>
      <c r="AX90" s="80">
        <v>44584</v>
      </c>
      <c r="AY90" s="72">
        <v>313</v>
      </c>
      <c r="AZ90" s="72">
        <v>59</v>
      </c>
      <c r="BA90" s="72">
        <v>1</v>
      </c>
      <c r="BB90" s="72">
        <v>1</v>
      </c>
      <c r="BC90" s="72">
        <f t="shared" si="20"/>
        <v>61</v>
      </c>
      <c r="BD90" s="78">
        <f t="shared" si="21"/>
        <v>0.19488817891373802</v>
      </c>
      <c r="BF90" s="77">
        <v>44584</v>
      </c>
      <c r="BG90" s="81">
        <v>159</v>
      </c>
      <c r="BH90" s="81">
        <v>32</v>
      </c>
      <c r="BI90" s="72">
        <v>0</v>
      </c>
      <c r="BJ90" s="72">
        <v>0</v>
      </c>
      <c r="BK90" s="72">
        <f t="shared" si="22"/>
        <v>32</v>
      </c>
      <c r="BL90" s="78">
        <f t="shared" si="23"/>
        <v>0.20125786163522014</v>
      </c>
    </row>
    <row r="91" spans="2:64" x14ac:dyDescent="0.25">
      <c r="B91" s="70">
        <v>44577</v>
      </c>
      <c r="C91" s="72">
        <v>8617</v>
      </c>
      <c r="D91" s="72">
        <v>1087</v>
      </c>
      <c r="E91" s="72">
        <v>16</v>
      </c>
      <c r="F91" s="72">
        <v>3</v>
      </c>
      <c r="G91" s="72">
        <v>1106</v>
      </c>
      <c r="H91" s="73">
        <v>0.12835093419983754</v>
      </c>
      <c r="I91" s="75"/>
      <c r="J91" s="77">
        <v>44577</v>
      </c>
      <c r="K91" s="72">
        <v>866</v>
      </c>
      <c r="L91" s="72">
        <v>155</v>
      </c>
      <c r="M91" s="72">
        <v>4</v>
      </c>
      <c r="N91" s="72">
        <v>0</v>
      </c>
      <c r="O91" s="72">
        <v>159</v>
      </c>
      <c r="P91" s="78">
        <v>0.1836027713625866</v>
      </c>
      <c r="R91" s="77">
        <v>44577</v>
      </c>
      <c r="S91" s="72">
        <v>1067</v>
      </c>
      <c r="T91" s="72">
        <v>172</v>
      </c>
      <c r="U91" s="72">
        <v>3</v>
      </c>
      <c r="V91" s="72">
        <v>0</v>
      </c>
      <c r="W91" s="72">
        <f t="shared" si="12"/>
        <v>175</v>
      </c>
      <c r="X91" s="78">
        <f t="shared" si="13"/>
        <v>0.1640112464854733</v>
      </c>
      <c r="Y91" s="57"/>
      <c r="Z91" s="77">
        <v>44577</v>
      </c>
      <c r="AA91" s="72">
        <v>1792</v>
      </c>
      <c r="AB91" s="72">
        <v>176</v>
      </c>
      <c r="AC91" s="72">
        <v>2</v>
      </c>
      <c r="AD91" s="72">
        <v>2</v>
      </c>
      <c r="AE91" s="72">
        <f t="shared" si="14"/>
        <v>180</v>
      </c>
      <c r="AF91" s="78">
        <f t="shared" si="15"/>
        <v>0.10044642857142858</v>
      </c>
      <c r="AH91" s="77">
        <v>44577</v>
      </c>
      <c r="AI91" s="72">
        <v>2052</v>
      </c>
      <c r="AJ91" s="72">
        <v>222</v>
      </c>
      <c r="AK91" s="72">
        <v>1</v>
      </c>
      <c r="AL91" s="72">
        <v>0</v>
      </c>
      <c r="AM91" s="72">
        <f t="shared" si="16"/>
        <v>223</v>
      </c>
      <c r="AN91" s="78">
        <f t="shared" si="17"/>
        <v>0.10867446393762183</v>
      </c>
      <c r="AP91" s="79">
        <v>44577</v>
      </c>
      <c r="AQ91" s="72">
        <v>1298</v>
      </c>
      <c r="AR91" s="72">
        <v>107</v>
      </c>
      <c r="AS91" s="72">
        <v>2</v>
      </c>
      <c r="AT91" s="72">
        <v>0</v>
      </c>
      <c r="AU91" s="72">
        <f t="shared" si="18"/>
        <v>109</v>
      </c>
      <c r="AV91" s="78">
        <f t="shared" si="19"/>
        <v>8.39753466872111E-2</v>
      </c>
      <c r="AX91" s="80">
        <v>44577</v>
      </c>
      <c r="AY91" s="72">
        <v>966</v>
      </c>
      <c r="AZ91" s="72">
        <v>146</v>
      </c>
      <c r="BA91" s="72">
        <v>3</v>
      </c>
      <c r="BB91" s="72">
        <v>0</v>
      </c>
      <c r="BC91" s="72">
        <f t="shared" si="20"/>
        <v>149</v>
      </c>
      <c r="BD91" s="78">
        <f t="shared" si="21"/>
        <v>0.15424430641821946</v>
      </c>
      <c r="BF91" s="82">
        <v>44577</v>
      </c>
      <c r="BG91" s="72">
        <v>576</v>
      </c>
      <c r="BH91" s="72">
        <v>109</v>
      </c>
      <c r="BI91" s="72">
        <v>1</v>
      </c>
      <c r="BJ91" s="72">
        <v>1</v>
      </c>
      <c r="BK91" s="72">
        <f t="shared" si="22"/>
        <v>111</v>
      </c>
      <c r="BL91" s="78">
        <f t="shared" si="23"/>
        <v>0.19270833333333334</v>
      </c>
    </row>
    <row r="92" spans="2:64" x14ac:dyDescent="0.25">
      <c r="B92" s="70">
        <v>44570</v>
      </c>
      <c r="C92" s="72">
        <v>15325</v>
      </c>
      <c r="D92" s="72">
        <v>1471</v>
      </c>
      <c r="E92" s="72">
        <v>44</v>
      </c>
      <c r="F92" s="72">
        <v>8</v>
      </c>
      <c r="G92" s="72">
        <v>1523</v>
      </c>
      <c r="H92" s="73">
        <v>9.9380097879282217E-2</v>
      </c>
      <c r="I92" s="75"/>
      <c r="J92" s="77">
        <v>44570</v>
      </c>
      <c r="K92" s="72">
        <v>1573</v>
      </c>
      <c r="L92" s="72">
        <v>243</v>
      </c>
      <c r="M92" s="72">
        <v>3</v>
      </c>
      <c r="N92" s="72">
        <v>1</v>
      </c>
      <c r="O92" s="72">
        <v>247</v>
      </c>
      <c r="P92" s="78">
        <v>0.15702479338842976</v>
      </c>
      <c r="R92" s="77">
        <v>44570</v>
      </c>
      <c r="S92" s="72">
        <v>2229</v>
      </c>
      <c r="T92" s="72">
        <v>251</v>
      </c>
      <c r="U92" s="72">
        <v>14</v>
      </c>
      <c r="V92" s="72">
        <v>1</v>
      </c>
      <c r="W92" s="72">
        <f t="shared" si="12"/>
        <v>266</v>
      </c>
      <c r="X92" s="78">
        <f t="shared" si="13"/>
        <v>0.11933602512337371</v>
      </c>
      <c r="Y92" s="57"/>
      <c r="Z92" s="77">
        <v>44570</v>
      </c>
      <c r="AA92" s="72">
        <v>3245</v>
      </c>
      <c r="AB92" s="72">
        <v>230</v>
      </c>
      <c r="AC92" s="72">
        <v>9</v>
      </c>
      <c r="AD92" s="72">
        <v>0</v>
      </c>
      <c r="AE92" s="72">
        <f t="shared" si="14"/>
        <v>239</v>
      </c>
      <c r="AF92" s="78">
        <f t="shared" si="15"/>
        <v>7.3651771956856696E-2</v>
      </c>
      <c r="AH92" s="77">
        <v>44570</v>
      </c>
      <c r="AI92" s="72">
        <v>2787</v>
      </c>
      <c r="AJ92" s="72">
        <v>179</v>
      </c>
      <c r="AK92" s="72">
        <v>5</v>
      </c>
      <c r="AL92" s="72">
        <v>4</v>
      </c>
      <c r="AM92" s="72">
        <f t="shared" si="16"/>
        <v>188</v>
      </c>
      <c r="AN92" s="78">
        <f t="shared" si="17"/>
        <v>6.7456045927520636E-2</v>
      </c>
      <c r="AP92" s="79">
        <v>44570</v>
      </c>
      <c r="AQ92" s="72">
        <v>2711</v>
      </c>
      <c r="AR92" s="72">
        <v>189</v>
      </c>
      <c r="AS92" s="72">
        <v>3</v>
      </c>
      <c r="AT92" s="72">
        <v>0</v>
      </c>
      <c r="AU92" s="72">
        <f t="shared" si="18"/>
        <v>192</v>
      </c>
      <c r="AV92" s="78">
        <f t="shared" si="19"/>
        <v>7.0822574695684246E-2</v>
      </c>
      <c r="AX92" s="80">
        <v>44570</v>
      </c>
      <c r="AY92" s="72">
        <v>1796</v>
      </c>
      <c r="AZ92" s="72">
        <v>224</v>
      </c>
      <c r="BA92" s="72">
        <v>9</v>
      </c>
      <c r="BB92" s="72">
        <v>0</v>
      </c>
      <c r="BC92" s="72">
        <f t="shared" si="20"/>
        <v>233</v>
      </c>
      <c r="BD92" s="78">
        <f t="shared" si="21"/>
        <v>0.12973273942093541</v>
      </c>
      <c r="BF92" s="77">
        <v>44570</v>
      </c>
      <c r="BG92" s="83">
        <v>984</v>
      </c>
      <c r="BH92" s="83">
        <v>155</v>
      </c>
      <c r="BI92" s="83">
        <v>1</v>
      </c>
      <c r="BJ92" s="83">
        <v>2</v>
      </c>
      <c r="BK92" s="72">
        <f t="shared" si="22"/>
        <v>158</v>
      </c>
      <c r="BL92" s="78">
        <f t="shared" si="23"/>
        <v>0.16056910569105692</v>
      </c>
    </row>
    <row r="93" spans="2:64" x14ac:dyDescent="0.25">
      <c r="B93" s="70">
        <v>44563</v>
      </c>
      <c r="C93" s="72">
        <v>14498</v>
      </c>
      <c r="D93" s="72">
        <v>1560</v>
      </c>
      <c r="E93" s="72">
        <v>50</v>
      </c>
      <c r="F93" s="72">
        <v>2</v>
      </c>
      <c r="G93" s="72">
        <v>1612</v>
      </c>
      <c r="H93" s="73">
        <v>0.11118775003448751</v>
      </c>
      <c r="I93" s="75"/>
      <c r="J93" s="77">
        <v>44563</v>
      </c>
      <c r="K93" s="72">
        <v>1650</v>
      </c>
      <c r="L93" s="72">
        <v>280</v>
      </c>
      <c r="M93" s="72">
        <v>2</v>
      </c>
      <c r="N93" s="72">
        <v>1</v>
      </c>
      <c r="O93" s="72">
        <v>283</v>
      </c>
      <c r="P93" s="78">
        <v>0.17151515151515151</v>
      </c>
      <c r="R93" s="77">
        <v>44563</v>
      </c>
      <c r="S93" s="72">
        <v>2794</v>
      </c>
      <c r="T93" s="72">
        <v>255</v>
      </c>
      <c r="U93" s="72">
        <v>16</v>
      </c>
      <c r="V93" s="72">
        <v>1</v>
      </c>
      <c r="W93" s="72">
        <f t="shared" ref="W93:W95" si="24">SUM(T93:V93)</f>
        <v>272</v>
      </c>
      <c r="X93" s="78">
        <f>W93/S93</f>
        <v>9.7351467430207589E-2</v>
      </c>
      <c r="Y93" s="57"/>
      <c r="Z93" s="77">
        <v>44563</v>
      </c>
      <c r="AA93" s="72">
        <v>2330</v>
      </c>
      <c r="AB93" s="72">
        <v>238</v>
      </c>
      <c r="AC93" s="72">
        <v>3</v>
      </c>
      <c r="AD93" s="72">
        <v>0</v>
      </c>
      <c r="AE93" s="72">
        <f t="shared" si="14"/>
        <v>241</v>
      </c>
      <c r="AF93" s="78">
        <f t="shared" si="15"/>
        <v>0.10343347639484979</v>
      </c>
      <c r="AH93" s="77">
        <v>44563</v>
      </c>
      <c r="AI93" s="72">
        <v>2064</v>
      </c>
      <c r="AJ93" s="72">
        <v>178</v>
      </c>
      <c r="AK93" s="72">
        <v>3</v>
      </c>
      <c r="AL93" s="72">
        <v>0</v>
      </c>
      <c r="AM93" s="72">
        <f t="shared" si="16"/>
        <v>181</v>
      </c>
      <c r="AN93" s="78">
        <f t="shared" si="17"/>
        <v>8.7693798449612406E-2</v>
      </c>
      <c r="AP93" s="79">
        <v>44563</v>
      </c>
      <c r="AQ93" s="72">
        <v>2822</v>
      </c>
      <c r="AR93" s="72">
        <v>183</v>
      </c>
      <c r="AS93" s="72">
        <v>8</v>
      </c>
      <c r="AT93" s="72">
        <v>0</v>
      </c>
      <c r="AU93" s="72">
        <f t="shared" si="18"/>
        <v>191</v>
      </c>
      <c r="AV93" s="78">
        <f t="shared" si="19"/>
        <v>6.7682494684620842E-2</v>
      </c>
      <c r="AX93" s="80">
        <v>44563</v>
      </c>
      <c r="AY93" s="72">
        <v>1878</v>
      </c>
      <c r="AZ93" s="72">
        <v>261</v>
      </c>
      <c r="BA93" s="72">
        <v>9</v>
      </c>
      <c r="BB93" s="72">
        <v>0</v>
      </c>
      <c r="BC93" s="72">
        <f t="shared" si="20"/>
        <v>270</v>
      </c>
      <c r="BD93" s="78">
        <f t="shared" si="21"/>
        <v>0.14376996805111822</v>
      </c>
      <c r="BF93" s="77">
        <v>44563</v>
      </c>
      <c r="BG93" s="72">
        <v>960</v>
      </c>
      <c r="BH93" s="72">
        <v>165</v>
      </c>
      <c r="BI93" s="72">
        <v>9</v>
      </c>
      <c r="BJ93" s="72">
        <v>0</v>
      </c>
      <c r="BK93" s="72">
        <f t="shared" si="22"/>
        <v>174</v>
      </c>
      <c r="BL93" s="78">
        <f t="shared" si="23"/>
        <v>0.18124999999999999</v>
      </c>
    </row>
    <row r="94" spans="2:64" x14ac:dyDescent="0.25">
      <c r="B94" s="70">
        <v>44556</v>
      </c>
      <c r="C94" s="72">
        <v>7365</v>
      </c>
      <c r="D94" s="72">
        <v>886</v>
      </c>
      <c r="E94" s="72">
        <v>44</v>
      </c>
      <c r="F94" s="72">
        <v>5</v>
      </c>
      <c r="G94" s="72">
        <v>935</v>
      </c>
      <c r="H94" s="73">
        <v>0.12695179904955872</v>
      </c>
      <c r="I94" s="75"/>
      <c r="J94" s="77">
        <v>44556</v>
      </c>
      <c r="K94" s="72">
        <v>992</v>
      </c>
      <c r="L94" s="72">
        <v>177</v>
      </c>
      <c r="M94" s="72">
        <v>5</v>
      </c>
      <c r="N94" s="72">
        <v>1</v>
      </c>
      <c r="O94" s="72">
        <v>183</v>
      </c>
      <c r="P94" s="78">
        <v>0.18447580645161291</v>
      </c>
      <c r="R94" s="77">
        <v>44556</v>
      </c>
      <c r="S94" s="72">
        <v>1998</v>
      </c>
      <c r="T94" s="72">
        <v>209</v>
      </c>
      <c r="U94" s="72">
        <v>6</v>
      </c>
      <c r="V94" s="72">
        <v>0</v>
      </c>
      <c r="W94" s="72">
        <f t="shared" si="24"/>
        <v>215</v>
      </c>
      <c r="X94" s="78">
        <f>W94/S94</f>
        <v>0.10760760760760761</v>
      </c>
      <c r="Y94" s="57"/>
      <c r="Z94" s="77">
        <v>44556</v>
      </c>
      <c r="AA94" s="72">
        <v>1151</v>
      </c>
      <c r="AB94" s="72">
        <v>142</v>
      </c>
      <c r="AC94" s="72">
        <v>8</v>
      </c>
      <c r="AD94" s="72">
        <v>2</v>
      </c>
      <c r="AE94" s="72">
        <f>SUM(AB94:AD94)</f>
        <v>152</v>
      </c>
      <c r="AF94" s="78">
        <f>AE94/AA94</f>
        <v>0.13205907906168549</v>
      </c>
      <c r="AH94" s="77">
        <v>44556</v>
      </c>
      <c r="AI94" s="72">
        <v>637</v>
      </c>
      <c r="AJ94" s="72">
        <v>62</v>
      </c>
      <c r="AK94" s="72">
        <v>4</v>
      </c>
      <c r="AL94" s="72">
        <v>0</v>
      </c>
      <c r="AM94" s="72">
        <f>SUM(AJ94:AL94)</f>
        <v>66</v>
      </c>
      <c r="AN94" s="78">
        <f>AM94/AI94</f>
        <v>0.10361067503924647</v>
      </c>
      <c r="AP94" s="79">
        <v>44556</v>
      </c>
      <c r="AQ94" s="72">
        <v>872</v>
      </c>
      <c r="AR94" s="72">
        <v>42</v>
      </c>
      <c r="AS94" s="72">
        <v>4</v>
      </c>
      <c r="AT94" s="72">
        <v>0</v>
      </c>
      <c r="AU94" s="72">
        <f>SUM(AR94:AT94)</f>
        <v>46</v>
      </c>
      <c r="AV94" s="78">
        <f>AU94/AQ94</f>
        <v>5.2752293577981654E-2</v>
      </c>
      <c r="AX94" s="80">
        <v>44556</v>
      </c>
      <c r="AY94" s="72">
        <v>1097</v>
      </c>
      <c r="AZ94" s="72">
        <v>140</v>
      </c>
      <c r="BA94" s="72">
        <v>8</v>
      </c>
      <c r="BB94" s="72">
        <v>0</v>
      </c>
      <c r="BC94" s="72">
        <f>SUM(AZ94:BB94)</f>
        <v>148</v>
      </c>
      <c r="BD94" s="78">
        <f>BC94/AY94</f>
        <v>0.1349134001823154</v>
      </c>
      <c r="BF94" s="77">
        <v>44556</v>
      </c>
      <c r="BG94" s="72">
        <v>618</v>
      </c>
      <c r="BH94" s="72">
        <v>114</v>
      </c>
      <c r="BI94" s="72">
        <v>9</v>
      </c>
      <c r="BJ94" s="72">
        <v>2</v>
      </c>
      <c r="BK94" s="72">
        <f>SUM(BH94:BJ94)</f>
        <v>125</v>
      </c>
      <c r="BL94" s="78">
        <f>BK94/BG94</f>
        <v>0.2022653721682848</v>
      </c>
    </row>
    <row r="95" spans="2:64" x14ac:dyDescent="0.25">
      <c r="B95" s="70">
        <v>44549</v>
      </c>
      <c r="C95" s="72">
        <v>1981</v>
      </c>
      <c r="D95" s="72">
        <v>301</v>
      </c>
      <c r="E95" s="72">
        <v>26</v>
      </c>
      <c r="F95" s="72">
        <v>0</v>
      </c>
      <c r="G95" s="72">
        <v>327</v>
      </c>
      <c r="H95" s="73">
        <v>0.16506814740030287</v>
      </c>
      <c r="I95" s="75"/>
      <c r="J95" s="77">
        <v>44549</v>
      </c>
      <c r="K95" s="72">
        <v>388</v>
      </c>
      <c r="L95" s="72">
        <v>55</v>
      </c>
      <c r="M95" s="72">
        <v>6</v>
      </c>
      <c r="N95" s="72">
        <v>0</v>
      </c>
      <c r="O95" s="72">
        <v>61</v>
      </c>
      <c r="P95" s="78">
        <v>0.15721649484536082</v>
      </c>
      <c r="R95" s="77">
        <v>44549</v>
      </c>
      <c r="S95" s="72">
        <v>758</v>
      </c>
      <c r="T95" s="72">
        <v>123</v>
      </c>
      <c r="U95" s="72">
        <v>11</v>
      </c>
      <c r="V95" s="72">
        <v>0</v>
      </c>
      <c r="W95" s="72">
        <f t="shared" si="24"/>
        <v>134</v>
      </c>
      <c r="X95" s="78">
        <f>W95/S95</f>
        <v>0.17678100263852242</v>
      </c>
      <c r="Y95" s="57"/>
      <c r="Z95" s="77">
        <v>44549</v>
      </c>
      <c r="AA95" s="72">
        <v>311</v>
      </c>
      <c r="AB95" s="72">
        <v>41</v>
      </c>
      <c r="AC95" s="72">
        <v>2</v>
      </c>
      <c r="AD95" s="72">
        <v>0</v>
      </c>
      <c r="AE95" s="72">
        <f>SUM(AB95:AD95)</f>
        <v>43</v>
      </c>
      <c r="AF95" s="78">
        <f>AE95/AA95</f>
        <v>0.13826366559485531</v>
      </c>
      <c r="AH95" s="77">
        <v>44549</v>
      </c>
      <c r="AI95" s="72">
        <v>90</v>
      </c>
      <c r="AJ95" s="72">
        <v>14</v>
      </c>
      <c r="AK95" s="72">
        <v>1</v>
      </c>
      <c r="AL95" s="72">
        <v>0</v>
      </c>
      <c r="AM95" s="72">
        <f>SUM(AJ95:AL95)</f>
        <v>15</v>
      </c>
      <c r="AN95" s="78">
        <f>AM95/AI95</f>
        <v>0.16666666666666666</v>
      </c>
      <c r="AP95" s="79">
        <v>44549</v>
      </c>
      <c r="AQ95" s="72">
        <v>50</v>
      </c>
      <c r="AR95" s="72">
        <v>6</v>
      </c>
      <c r="AS95" s="72">
        <v>2</v>
      </c>
      <c r="AT95" s="72">
        <v>0</v>
      </c>
      <c r="AU95" s="72">
        <f>SUM(AR95:AT95)</f>
        <v>8</v>
      </c>
      <c r="AV95" s="78">
        <f>AU95/AQ95</f>
        <v>0.16</v>
      </c>
      <c r="AX95" s="80">
        <v>44549</v>
      </c>
      <c r="AY95" s="72">
        <v>300</v>
      </c>
      <c r="AZ95" s="72">
        <v>46</v>
      </c>
      <c r="BA95" s="72">
        <v>2</v>
      </c>
      <c r="BB95" s="72">
        <v>0</v>
      </c>
      <c r="BC95" s="72">
        <f>SUM(AZ95:BB95)</f>
        <v>48</v>
      </c>
      <c r="BD95" s="78">
        <f>BC95/AY95</f>
        <v>0.16</v>
      </c>
      <c r="BF95" s="77">
        <v>44549</v>
      </c>
      <c r="BG95" s="72">
        <v>84</v>
      </c>
      <c r="BH95" s="72">
        <v>16</v>
      </c>
      <c r="BI95" s="72">
        <v>2</v>
      </c>
      <c r="BJ95" s="72">
        <v>0</v>
      </c>
      <c r="BK95" s="72">
        <f>SUM(BH95:BJ95)</f>
        <v>18</v>
      </c>
      <c r="BL95" s="78">
        <f>BK95/BG95</f>
        <v>0.21428571428571427</v>
      </c>
    </row>
    <row r="96" spans="2:64" ht="15" customHeight="1" x14ac:dyDescent="0.25">
      <c r="B96" s="42" t="s">
        <v>91</v>
      </c>
      <c r="C96" s="43">
        <v>313592</v>
      </c>
      <c r="D96" s="43">
        <v>60711</v>
      </c>
      <c r="E96" s="43">
        <v>1733</v>
      </c>
      <c r="F96" s="43">
        <v>1690</v>
      </c>
      <c r="G96" s="43">
        <v>64134</v>
      </c>
      <c r="H96" s="69">
        <v>0.2019</v>
      </c>
      <c r="J96" s="42" t="s">
        <v>91</v>
      </c>
      <c r="K96" s="43">
        <v>40821</v>
      </c>
      <c r="L96" s="43">
        <v>10993</v>
      </c>
      <c r="M96" s="43">
        <v>239</v>
      </c>
      <c r="N96" s="43">
        <v>189</v>
      </c>
      <c r="O96" s="43">
        <v>11421</v>
      </c>
      <c r="P96" s="69">
        <v>0.28199999999999997</v>
      </c>
      <c r="R96" s="42" t="s">
        <v>91</v>
      </c>
      <c r="S96" s="43">
        <v>36845</v>
      </c>
      <c r="T96" s="43">
        <v>8602</v>
      </c>
      <c r="U96" s="43">
        <v>308</v>
      </c>
      <c r="V96" s="43">
        <v>193</v>
      </c>
      <c r="W96" s="43">
        <v>9103</v>
      </c>
      <c r="X96" s="69">
        <v>0.24809999999999999</v>
      </c>
      <c r="Y96" s="58"/>
      <c r="Z96" s="42" t="s">
        <v>91</v>
      </c>
      <c r="AA96" s="43">
        <v>59732</v>
      </c>
      <c r="AB96" s="43">
        <v>12031</v>
      </c>
      <c r="AC96" s="43">
        <v>318</v>
      </c>
      <c r="AD96" s="43">
        <v>401</v>
      </c>
      <c r="AE96" s="43">
        <v>12750</v>
      </c>
      <c r="AF96" s="69">
        <v>0.21290000000000001</v>
      </c>
      <c r="AH96" s="42" t="s">
        <v>91</v>
      </c>
      <c r="AI96" s="43">
        <v>46795</v>
      </c>
      <c r="AJ96" s="43">
        <v>8868</v>
      </c>
      <c r="AK96" s="43">
        <v>170</v>
      </c>
      <c r="AL96" s="43">
        <v>320</v>
      </c>
      <c r="AM96" s="43">
        <v>9358</v>
      </c>
      <c r="AN96" s="69">
        <v>0.19919999999999999</v>
      </c>
      <c r="AP96" s="59" t="s">
        <v>91</v>
      </c>
      <c r="AQ96" s="43">
        <v>38677</v>
      </c>
      <c r="AR96" s="43">
        <v>5042</v>
      </c>
      <c r="AS96" s="43">
        <v>243</v>
      </c>
      <c r="AT96" s="43">
        <v>207</v>
      </c>
      <c r="AU96" s="43">
        <v>5492</v>
      </c>
      <c r="AV96" s="69">
        <v>0.1391</v>
      </c>
      <c r="AX96" s="61" t="s">
        <v>91</v>
      </c>
      <c r="AY96" s="43">
        <v>54173</v>
      </c>
      <c r="AZ96" s="43">
        <v>8916</v>
      </c>
      <c r="BA96" s="43">
        <v>252</v>
      </c>
      <c r="BB96" s="43">
        <v>206</v>
      </c>
      <c r="BC96" s="43">
        <v>9374</v>
      </c>
      <c r="BD96" s="69">
        <v>0.17299999999999999</v>
      </c>
      <c r="BF96" s="42" t="s">
        <v>91</v>
      </c>
      <c r="BG96" s="43">
        <v>36549</v>
      </c>
      <c r="BH96" s="43">
        <v>6259</v>
      </c>
      <c r="BI96" s="43">
        <v>203</v>
      </c>
      <c r="BJ96" s="43">
        <v>174</v>
      </c>
      <c r="BK96" s="43">
        <v>6636</v>
      </c>
      <c r="BL96" s="69">
        <v>0.18160000000000001</v>
      </c>
    </row>
    <row r="97" spans="2:63" x14ac:dyDescent="0.25">
      <c r="AE97" s="62"/>
    </row>
    <row r="98" spans="2:63" ht="15.75" x14ac:dyDescent="0.25">
      <c r="B98" s="12"/>
      <c r="AE98" s="62"/>
      <c r="AY98" s="63"/>
      <c r="AZ98" s="63"/>
      <c r="BA98" s="63"/>
      <c r="BC98" s="64"/>
      <c r="BD98" s="65"/>
      <c r="BK98" s="62"/>
    </row>
    <row r="99" spans="2:63" x14ac:dyDescent="0.25">
      <c r="B99" s="131" t="s">
        <v>92</v>
      </c>
      <c r="C99" s="131"/>
      <c r="D99" s="49"/>
      <c r="E99" s="49"/>
      <c r="F99" s="49"/>
      <c r="G99" s="5"/>
      <c r="H99" s="5"/>
      <c r="I99" s="74"/>
      <c r="J99" s="5"/>
      <c r="K99" s="5"/>
      <c r="L99" s="5"/>
      <c r="M99" s="5"/>
      <c r="N99" s="5"/>
      <c r="O99" s="5"/>
      <c r="P99" s="5"/>
    </row>
    <row r="100" spans="2:63" ht="15.75" customHeight="1" x14ac:dyDescent="0.25">
      <c r="B100" s="132"/>
      <c r="C100" s="132"/>
      <c r="D100" s="132"/>
      <c r="E100" s="132"/>
      <c r="F100" s="132"/>
      <c r="G100" s="132"/>
      <c r="H100" s="132"/>
      <c r="I100" s="132"/>
      <c r="J100" s="132"/>
      <c r="K100" s="132"/>
      <c r="L100" s="132"/>
      <c r="M100" s="132"/>
      <c r="N100" s="132"/>
      <c r="O100" s="132"/>
      <c r="P100" s="132"/>
    </row>
    <row r="101" spans="2:63" x14ac:dyDescent="0.25">
      <c r="B101" s="130" t="s">
        <v>47</v>
      </c>
      <c r="C101" s="130"/>
      <c r="D101" s="130"/>
      <c r="E101" s="130"/>
      <c r="F101" s="130"/>
      <c r="G101" s="130"/>
    </row>
    <row r="102" spans="2:63" ht="15" customHeight="1" x14ac:dyDescent="0.25">
      <c r="B102" s="35" t="s">
        <v>48</v>
      </c>
      <c r="C102" s="124" t="s">
        <v>49</v>
      </c>
      <c r="D102" s="124"/>
      <c r="E102" s="124"/>
      <c r="F102" s="124"/>
      <c r="G102" s="124"/>
      <c r="H102" s="124"/>
      <c r="I102" s="124"/>
      <c r="J102" s="124"/>
      <c r="K102" s="124"/>
      <c r="L102" s="124"/>
      <c r="M102" s="124"/>
      <c r="N102" s="124"/>
      <c r="O102" s="124"/>
      <c r="P102" s="124"/>
    </row>
    <row r="103" spans="2:63" ht="15" customHeight="1" x14ac:dyDescent="0.25">
      <c r="B103" s="35" t="s">
        <v>50</v>
      </c>
      <c r="C103" s="124" t="s">
        <v>51</v>
      </c>
      <c r="D103" s="124"/>
      <c r="E103" s="124"/>
      <c r="F103" s="124"/>
      <c r="G103" s="124"/>
      <c r="H103" s="124"/>
      <c r="I103" s="124"/>
      <c r="J103" s="124"/>
      <c r="K103" s="124"/>
      <c r="L103" s="124"/>
      <c r="M103" s="124"/>
      <c r="N103" s="124"/>
      <c r="O103" s="124"/>
      <c r="P103" s="124"/>
    </row>
    <row r="104" spans="2:63" ht="15" customHeight="1" x14ac:dyDescent="0.25">
      <c r="B104" s="35" t="s">
        <v>52</v>
      </c>
      <c r="C104" s="124" t="s">
        <v>53</v>
      </c>
      <c r="D104" s="124"/>
      <c r="E104" s="124"/>
      <c r="F104" s="124"/>
      <c r="G104" s="124"/>
      <c r="H104" s="124"/>
      <c r="I104" s="124"/>
      <c r="J104" s="124"/>
      <c r="K104" s="124"/>
      <c r="L104" s="124"/>
      <c r="M104" s="124"/>
      <c r="N104" s="124"/>
      <c r="O104" s="124"/>
      <c r="P104" s="124"/>
    </row>
    <row r="105" spans="2:63" ht="41.25" customHeight="1" x14ac:dyDescent="0.25">
      <c r="B105" s="36" t="s">
        <v>54</v>
      </c>
      <c r="C105" s="126" t="s">
        <v>55</v>
      </c>
      <c r="D105" s="127"/>
      <c r="E105" s="127"/>
      <c r="F105" s="127"/>
      <c r="G105" s="127"/>
      <c r="H105" s="127"/>
      <c r="I105" s="127"/>
      <c r="J105" s="127"/>
      <c r="K105" s="127"/>
      <c r="L105" s="127"/>
      <c r="M105" s="127"/>
      <c r="N105" s="127"/>
      <c r="O105" s="127"/>
      <c r="P105" s="128"/>
    </row>
    <row r="106" spans="2:63" x14ac:dyDescent="0.25">
      <c r="B106" s="37"/>
      <c r="C106" s="38"/>
      <c r="D106" s="38"/>
      <c r="E106" s="38"/>
      <c r="F106" s="38"/>
      <c r="G106" s="39"/>
    </row>
    <row r="107" spans="2:63" x14ac:dyDescent="0.25">
      <c r="B107" s="125" t="s">
        <v>56</v>
      </c>
      <c r="C107" s="125"/>
      <c r="D107" s="125"/>
      <c r="E107" s="125"/>
      <c r="F107" s="125"/>
      <c r="G107" s="125"/>
    </row>
    <row r="108" spans="2:63" ht="78.75" customHeight="1" x14ac:dyDescent="0.25">
      <c r="B108" s="36" t="s">
        <v>57</v>
      </c>
      <c r="C108" s="129" t="s">
        <v>93</v>
      </c>
      <c r="D108" s="129"/>
      <c r="E108" s="129"/>
      <c r="F108" s="129"/>
      <c r="G108" s="129"/>
      <c r="H108" s="129"/>
      <c r="I108" s="129"/>
      <c r="J108" s="129"/>
      <c r="K108" s="129"/>
      <c r="L108" s="129"/>
      <c r="M108" s="129"/>
      <c r="N108" s="129"/>
      <c r="O108" s="129"/>
      <c r="P108" s="129"/>
    </row>
    <row r="109" spans="2:63" ht="15" customHeight="1" x14ac:dyDescent="0.25">
      <c r="B109" s="35" t="s">
        <v>59</v>
      </c>
      <c r="C109" s="124" t="s">
        <v>60</v>
      </c>
      <c r="D109" s="124"/>
      <c r="E109" s="124"/>
      <c r="F109" s="124"/>
      <c r="G109" s="124"/>
      <c r="H109" s="124"/>
      <c r="I109" s="124"/>
      <c r="J109" s="124"/>
      <c r="K109" s="124"/>
      <c r="L109" s="124"/>
      <c r="M109" s="124"/>
      <c r="N109" s="124"/>
      <c r="O109" s="124"/>
      <c r="P109" s="124"/>
    </row>
  </sheetData>
  <mergeCells count="59">
    <mergeCell ref="B101:G101"/>
    <mergeCell ref="B99:C99"/>
    <mergeCell ref="B100:P100"/>
    <mergeCell ref="D13:G13"/>
    <mergeCell ref="C13:C14"/>
    <mergeCell ref="H13:H14"/>
    <mergeCell ref="B13:B14"/>
    <mergeCell ref="J13:J14"/>
    <mergeCell ref="K13:K14"/>
    <mergeCell ref="L13:O13"/>
    <mergeCell ref="P13:P14"/>
    <mergeCell ref="C109:P109"/>
    <mergeCell ref="B107:G107"/>
    <mergeCell ref="C102:P102"/>
    <mergeCell ref="C103:P103"/>
    <mergeCell ref="C104:P104"/>
    <mergeCell ref="C105:P105"/>
    <mergeCell ref="C108:P108"/>
    <mergeCell ref="C2:P2"/>
    <mergeCell ref="C3:P3"/>
    <mergeCell ref="C4:P4"/>
    <mergeCell ref="C5:P5"/>
    <mergeCell ref="C6:P6"/>
    <mergeCell ref="T3:Y3"/>
    <mergeCell ref="J12:P12"/>
    <mergeCell ref="C7:P7"/>
    <mergeCell ref="C8:P8"/>
    <mergeCell ref="C9:P9"/>
    <mergeCell ref="B12:H12"/>
    <mergeCell ref="R12:X12"/>
    <mergeCell ref="R13:R14"/>
    <mergeCell ref="S13:S14"/>
    <mergeCell ref="T13:W13"/>
    <mergeCell ref="X13:X14"/>
    <mergeCell ref="Z12:AF12"/>
    <mergeCell ref="Z13:Z14"/>
    <mergeCell ref="AA13:AA14"/>
    <mergeCell ref="AB13:AE13"/>
    <mergeCell ref="AF13:AF14"/>
    <mergeCell ref="AH12:AN12"/>
    <mergeCell ref="AH13:AH14"/>
    <mergeCell ref="AI13:AI14"/>
    <mergeCell ref="AJ13:AM13"/>
    <mergeCell ref="AN13:AN14"/>
    <mergeCell ref="AP12:AV12"/>
    <mergeCell ref="AP13:AP14"/>
    <mergeCell ref="AQ13:AQ14"/>
    <mergeCell ref="AR13:AU13"/>
    <mergeCell ref="AV13:AV14"/>
    <mergeCell ref="AX12:BD12"/>
    <mergeCell ref="AX13:AX14"/>
    <mergeCell ref="AY13:AY14"/>
    <mergeCell ref="AZ13:BC13"/>
    <mergeCell ref="BD13:BD14"/>
    <mergeCell ref="BF12:BL12"/>
    <mergeCell ref="BF13:BF14"/>
    <mergeCell ref="BG13:BG14"/>
    <mergeCell ref="BH13:BK13"/>
    <mergeCell ref="BL13:BL14"/>
  </mergeCells>
  <pageMargins left="0.7" right="0.7" top="0.75" bottom="0.75" header="0.3" footer="0.3"/>
  <pageSetup paperSize="9" orientation="portrait" horizontalDpi="300" verticalDpi="300" r:id="rId1"/>
  <ignoredErrors>
    <ignoredError sqref="W28:W95"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C629372B9509245A414F261FA52A76D" ma:contentTypeVersion="19" ma:contentTypeDescription="Create a new document." ma:contentTypeScope="" ma:versionID="ff96067b080a36a163ed1d9f9e864e6c">
  <xsd:schema xmlns:xsd="http://www.w3.org/2001/XMLSchema" xmlns:xs="http://www.w3.org/2001/XMLSchema" xmlns:p="http://schemas.microsoft.com/office/2006/metadata/properties" xmlns:ns1="http://schemas.microsoft.com/sharepoint/v3" xmlns:ns2="7b6453d0-eb70-43fa-a48c-6778e570c88f" xmlns:ns3="493c3f8b-68b2-42cc-b5ed-6afea28da3b3" xmlns:ns4="cccaf3ac-2de9-44d4-aa31-54302fceb5f7" targetNamespace="http://schemas.microsoft.com/office/2006/metadata/properties" ma:root="true" ma:fieldsID="3a0ac4c149fa43dc22b43df4d48ec3a3" ns1:_="" ns2:_="" ns3:_="" ns4:_="">
    <xsd:import namespace="http://schemas.microsoft.com/sharepoint/v3"/>
    <xsd:import namespace="7b6453d0-eb70-43fa-a48c-6778e570c88f"/>
    <xsd:import namespace="493c3f8b-68b2-42cc-b5ed-6afea28da3b3"/>
    <xsd:import namespace="cccaf3ac-2de9-44d4-aa31-54302fceb5f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Note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6453d0-eb70-43fa-a48c-6778e570c8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Notes" ma:index="22" nillable="true" ma:displayName="Notes" ma:format="Dropdown" ma:internalName="Notes">
      <xsd:simpleType>
        <xsd:restriction base="dms:Note">
          <xsd:maxLength value="255"/>
        </xsd:restrictio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3c3f8b-68b2-42cc-b5ed-6afea28da3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da330cb7-db8f-45f7-ba4f-5e275b8d8c36}" ma:internalName="TaxCatchAll" ma:showField="CatchAllData" ma:web="493c3f8b-68b2-42cc-b5ed-6afea28da3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7b6453d0-eb70-43fa-a48c-6778e570c88f">
      <Terms xmlns="http://schemas.microsoft.com/office/infopath/2007/PartnerControls"/>
    </lcf76f155ced4ddcb4097134ff3c332f>
    <Notes xmlns="7b6453d0-eb70-43fa-a48c-6778e570c88f" xsi:nil="true"/>
    <TaxCatchAll xmlns="cccaf3ac-2de9-44d4-aa31-54302fceb5f7" xsi:nil="true"/>
  </documentManagement>
</p:properties>
</file>

<file path=customXml/itemProps1.xml><?xml version="1.0" encoding="utf-8"?>
<ds:datastoreItem xmlns:ds="http://schemas.openxmlformats.org/officeDocument/2006/customXml" ds:itemID="{1DCF7A8C-AC03-40F4-9D53-02DAA0DDE9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b6453d0-eb70-43fa-a48c-6778e570c88f"/>
    <ds:schemaRef ds:uri="493c3f8b-68b2-42cc-b5ed-6afea28da3b3"/>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351CE5-11B0-49F7-AA93-24E13EBF6B99}">
  <ds:schemaRefs>
    <ds:schemaRef ds:uri="http://schemas.microsoft.com/sharepoint/v3/contenttype/forms"/>
  </ds:schemaRefs>
</ds:datastoreItem>
</file>

<file path=customXml/itemProps3.xml><?xml version="1.0" encoding="utf-8"?>
<ds:datastoreItem xmlns:ds="http://schemas.openxmlformats.org/officeDocument/2006/customXml" ds:itemID="{9C9DDF81-075E-4920-83DD-848EB5375B1D}">
  <ds:schemaRefs>
    <ds:schemaRef ds:uri="http://schemas.microsoft.com/office/2006/metadata/properties"/>
    <ds:schemaRef ds:uri="http://schemas.microsoft.com/office/infopath/2007/PartnerControls"/>
    <ds:schemaRef ds:uri="http://schemas.microsoft.com/sharepoint/v3"/>
    <ds:schemaRef ds:uri="7b6453d0-eb70-43fa-a48c-6778e570c88f"/>
    <ds:schemaRef ds:uri="cccaf3ac-2de9-44d4-aa31-54302fceb5f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Sheet New</vt:lpstr>
      <vt:lpstr>Definitions &amp; Data Quality</vt:lpstr>
      <vt:lpstr>Data Sheet</vt:lpstr>
    </vt:vector>
  </TitlesOfParts>
  <Manager/>
  <Company>NHS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Rhianedd Hurley</dc:creator>
  <cp:keywords/>
  <dc:description/>
  <cp:lastModifiedBy>Aurel DRAGULELE</cp:lastModifiedBy>
  <cp:revision/>
  <dcterms:created xsi:type="dcterms:W3CDTF">2023-03-07T12:31:11Z</dcterms:created>
  <dcterms:modified xsi:type="dcterms:W3CDTF">2023-07-13T14:49:54Z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0x0101000C629372B9509245A414F261FA52A76D</vt:lpwstr>
  </property>
  <property fmtid="{D5CDD505-2E9C-101B-9397-08002B2CF9AE}" pid="3" name="MediaServiceImageTags">
    <vt:lpwstr/>
  </property>
</Properties>
</file>