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Revisions (Oct 22- Feb 23)/Working Files/"/>
    </mc:Choice>
  </mc:AlternateContent>
  <xr:revisionPtr revIDLastSave="11" documentId="8_{F9991660-80E3-45AF-9910-0EC1FD1B7EA7}" xr6:coauthVersionLast="47" xr6:coauthVersionMax="47" xr10:uidLastSave="{2BE00CBA-9CB6-44BE-9A8D-B208E94744D9}"/>
  <bookViews>
    <workbookView xWindow="-120" yWindow="-120" windowWidth="29040" windowHeight="15840" tabRatio="798" xr2:uid="{00000000-000D-0000-FFFF-FFFF00000000}"/>
  </bookViews>
  <sheets>
    <sheet name="Region" sheetId="30" r:id="rId1"/>
    <sheet name="ICB" sheetId="33" r:id="rId2"/>
    <sheet name="Sub-ICB" sheetId="13" r:id="rId3"/>
    <sheet name="Notes" sheetId="32" r:id="rId4"/>
  </sheets>
  <definedNames>
    <definedName name="_xlnm._FilterDatabase" localSheetId="1" hidden="1">ICB!$B$14:$I$15</definedName>
    <definedName name="_xlnm._FilterDatabase" localSheetId="3" hidden="1">Notes!$D$13:$I$185</definedName>
    <definedName name="_xlnm._FilterDatabase" localSheetId="0" hidden="1">Region!$D$17:$I$201</definedName>
    <definedName name="_xlnm._FilterDatabase" localSheetId="2" hidden="1">'Sub-ICB'!$D$17:$K$296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3" l="1"/>
  <c r="C3" i="32"/>
  <c r="C6" i="32"/>
  <c r="C7" i="32"/>
  <c r="C9" i="32"/>
  <c r="C10" i="32"/>
  <c r="C11" i="32"/>
  <c r="C5" i="13"/>
  <c r="C5" i="32" s="1"/>
  <c r="C8" i="13"/>
  <c r="C8" i="32" s="1"/>
  <c r="B15" i="13"/>
  <c r="C15" i="13"/>
  <c r="H15" i="13"/>
  <c r="I15" i="13"/>
  <c r="J15" i="13"/>
  <c r="K15" i="13"/>
  <c r="C3" i="33"/>
  <c r="C7" i="33"/>
  <c r="C9" i="33"/>
  <c r="C10" i="33"/>
  <c r="C11" i="33"/>
  <c r="F15" i="33"/>
  <c r="G15" i="33"/>
  <c r="H15" i="33"/>
  <c r="I15" i="33"/>
  <c r="C3" i="30"/>
  <c r="C5" i="30"/>
  <c r="C6" i="30"/>
  <c r="C7" i="30"/>
  <c r="C8" i="30"/>
  <c r="C9" i="30"/>
  <c r="C10" i="30"/>
  <c r="C11" i="30"/>
  <c r="B15" i="30"/>
  <c r="C15" i="30"/>
  <c r="C19" i="30" s="1"/>
  <c r="F15" i="30"/>
  <c r="G15" i="30"/>
  <c r="H15" i="30"/>
  <c r="I15" i="30"/>
  <c r="B17" i="30"/>
  <c r="B18" i="30"/>
  <c r="C18" i="30"/>
  <c r="B19" i="30"/>
  <c r="B20" i="30"/>
  <c r="B21" i="30"/>
  <c r="B22" i="30"/>
  <c r="C22" i="30"/>
  <c r="B23" i="30"/>
  <c r="B24" i="30"/>
  <c r="C21" i="30" l="1"/>
  <c r="C17" i="30"/>
  <c r="C24" i="30"/>
  <c r="C20" i="30"/>
  <c r="C23" i="30"/>
</calcChain>
</file>

<file path=xl/sharedStrings.xml><?xml version="1.0" encoding="utf-8"?>
<sst xmlns="http://schemas.openxmlformats.org/spreadsheetml/2006/main" count="925" uniqueCount="356">
  <si>
    <t>Title:</t>
  </si>
  <si>
    <t>Period:</t>
  </si>
  <si>
    <t>Source:</t>
  </si>
  <si>
    <t>Published:</t>
  </si>
  <si>
    <t>Revised:</t>
  </si>
  <si>
    <t>Basis:</t>
  </si>
  <si>
    <t>Status:</t>
  </si>
  <si>
    <t>Contact:</t>
  </si>
  <si>
    <t>Period</t>
  </si>
  <si>
    <t>Year</t>
  </si>
  <si>
    <t>Summary:</t>
  </si>
  <si>
    <t>Commissioner Level Data</t>
  </si>
  <si>
    <t>Commissioner</t>
  </si>
  <si>
    <t>Notes</t>
  </si>
  <si>
    <t>Public</t>
  </si>
  <si>
    <t>Y56</t>
  </si>
  <si>
    <t>Region Code</t>
  </si>
  <si>
    <t>Region Name</t>
  </si>
  <si>
    <t>-</t>
  </si>
  <si>
    <t>england.nhsdata@nhs.net</t>
  </si>
  <si>
    <t>Y58</t>
  </si>
  <si>
    <t>Y59</t>
  </si>
  <si>
    <t>Y60</t>
  </si>
  <si>
    <t>Y61</t>
  </si>
  <si>
    <t>Y62</t>
  </si>
  <si>
    <t>Y63</t>
  </si>
  <si>
    <t>Monthly Referral Return</t>
  </si>
  <si>
    <t xml:space="preserve">GP Referrals Made 
(Specific Acute) </t>
  </si>
  <si>
    <t xml:space="preserve">Other Referrals Made 
(Specific Acute) </t>
  </si>
  <si>
    <t>Note:</t>
  </si>
  <si>
    <t>1. Excludes non-English commissioned activity and includes all providers who have submitted data.</t>
  </si>
  <si>
    <t>Monthly data relating to referrals for first consultant-led outpatient appointments.</t>
  </si>
  <si>
    <t xml:space="preserve">GP Referrals Made 
(All) </t>
  </si>
  <si>
    <t xml:space="preserve">Other Referrals Made 
(All) </t>
  </si>
  <si>
    <t>2022-23</t>
  </si>
  <si>
    <t>The following organisation did not submit data this month:</t>
  </si>
  <si>
    <t>Code</t>
  </si>
  <si>
    <t>Monthly Referral Return, NHS England, collected via SDCS</t>
  </si>
  <si>
    <t>NHS ENGLAND</t>
  </si>
  <si>
    <t>QE1</t>
  </si>
  <si>
    <t>QF7</t>
  </si>
  <si>
    <t>QGH</t>
  </si>
  <si>
    <t>QH8</t>
  </si>
  <si>
    <t>QHG</t>
  </si>
  <si>
    <t>QHL</t>
  </si>
  <si>
    <t>QHM</t>
  </si>
  <si>
    <t>QJ2</t>
  </si>
  <si>
    <t>QJG</t>
  </si>
  <si>
    <t>QJK</t>
  </si>
  <si>
    <t>QJM</t>
  </si>
  <si>
    <t>QK1</t>
  </si>
  <si>
    <t>QKK</t>
  </si>
  <si>
    <t>QKS</t>
  </si>
  <si>
    <t>QM7</t>
  </si>
  <si>
    <t>QMF</t>
  </si>
  <si>
    <t>QMJ</t>
  </si>
  <si>
    <t>QMM</t>
  </si>
  <si>
    <t>QNC</t>
  </si>
  <si>
    <t>QNQ</t>
  </si>
  <si>
    <t>QNX</t>
  </si>
  <si>
    <t>QOC</t>
  </si>
  <si>
    <t>QOP</t>
  </si>
  <si>
    <t>QOQ</t>
  </si>
  <si>
    <t>QOX</t>
  </si>
  <si>
    <t>QPM</t>
  </si>
  <si>
    <t>QR1</t>
  </si>
  <si>
    <t>QRL</t>
  </si>
  <si>
    <t>QRV</t>
  </si>
  <si>
    <t>QSL</t>
  </si>
  <si>
    <t>QT1</t>
  </si>
  <si>
    <t>QT6</t>
  </si>
  <si>
    <t>QU9</t>
  </si>
  <si>
    <t>QUA</t>
  </si>
  <si>
    <t>QUE</t>
  </si>
  <si>
    <t>QUY</t>
  </si>
  <si>
    <t>QVV</t>
  </si>
  <si>
    <t>QWE</t>
  </si>
  <si>
    <t>QWO</t>
  </si>
  <si>
    <t>QWU</t>
  </si>
  <si>
    <t>QXU</t>
  </si>
  <si>
    <t>QYG</t>
  </si>
  <si>
    <t>NHS LANCASHIRE AND SOUTH CUMBRIA INTEGRATED CARE BOARD</t>
  </si>
  <si>
    <t>NHS SOUTH YORKSHIRE INTEGRATED CARE BOARD</t>
  </si>
  <si>
    <t>NHS HEREFORDSHIRE AND WORCESTERSHIRE INTEGRATED CARE BOARD</t>
  </si>
  <si>
    <t>NHS MID AND SOUTH ESSEX INTEGRATED CARE BOARD</t>
  </si>
  <si>
    <t>NHS BEDFORDSHIRE, LUTON AND MILTON KEYNES INTEGRATED CARE BOARD</t>
  </si>
  <si>
    <t>NHS BIRMINGHAM AND SOLIHULL INTEGRATED CARE BOARD</t>
  </si>
  <si>
    <t>NHS NORTH EAST AND NORTH CUMBRIA INTEGRATED CARE BOARD</t>
  </si>
  <si>
    <t>NHS DERBY AND DERBYSHIRE INTEGRATED CARE BOARD</t>
  </si>
  <si>
    <t>NHS SUFFOLK AND NORTH EAST ESSEX INTEGRATED CARE BOARD</t>
  </si>
  <si>
    <t>NHS DEVON INTEGRATED CARE BOARD</t>
  </si>
  <si>
    <t>NHS LINCOLNSHIRE INTEGRATED CARE BOARD</t>
  </si>
  <si>
    <t>NHS LEICESTER, LEICESTERSHIRE AND RUTLAND INTEGRATED CARE BOARD</t>
  </si>
  <si>
    <t>NHS SOUTH EAST LONDON INTEGRATED CARE BOARD</t>
  </si>
  <si>
    <t>NHS KENT AND MEDWAY INTEGRATED CARE BOARD</t>
  </si>
  <si>
    <t>NHS HERTFORDSHIRE AND WEST ESSEX INTEGRATED CARE BOARD</t>
  </si>
  <si>
    <t>NHS NORTH EAST LONDON INTEGRATED CARE BOARD</t>
  </si>
  <si>
    <t>NHS NORTH CENTRAL LONDON INTEGRATED CARE BOARD</t>
  </si>
  <si>
    <t>NHS NORFOLK AND WAVENEY INTEGRATED CARE BOARD</t>
  </si>
  <si>
    <t>NHS STAFFORDSHIRE AND STOKE-ON-TRENT INTEGRATED CARE BOARD</t>
  </si>
  <si>
    <t>NHS FRIMLEY INTEGRATED CARE BOARD</t>
  </si>
  <si>
    <t>NHS SUSSEX INTEGRATED CARE BOARD</t>
  </si>
  <si>
    <t>NHS SHROPSHIRE, TELFORD AND WREKIN INTEGRATED CARE BOARD</t>
  </si>
  <si>
    <t>NHS GREATER MANCHESTER INTEGRATED CARE BOARD</t>
  </si>
  <si>
    <t>NHS HUMBER AND NORTH YORKSHIRE INTEGRATED CARE BOARD</t>
  </si>
  <si>
    <t>NHS BATH AND NORTH EAST SOMERSET, SWINDON AND WILTSHIRE INTEGRATED CARE BOARD</t>
  </si>
  <si>
    <t>NHS NORTHAMPTONSHIRE INTEGRATED CARE BOARD</t>
  </si>
  <si>
    <t>NHS GLOUCESTERSHIRE INTEGRATED CARE BOARD</t>
  </si>
  <si>
    <t>NHS HAMPSHIRE AND ISLE OF WIGHT INTEGRATED CARE BOARD</t>
  </si>
  <si>
    <t>NHS NORTH WEST LONDON INTEGRATED CARE BOARD</t>
  </si>
  <si>
    <t>NHS SOMERSET INTEGRATED CARE BOARD</t>
  </si>
  <si>
    <t>NHS NOTTINGHAM AND NOTTINGHAMSHIRE INTEGRATED CARE BOARD</t>
  </si>
  <si>
    <t>NHS CORNWALL AND THE ISLES OF SCILLY INTEGRATED CARE BOARD</t>
  </si>
  <si>
    <t>NHS BUCKINGHAMSHIRE, OXFORDSHIRE AND BERKSHIRE WEST INTEGRATED CARE BOARD</t>
  </si>
  <si>
    <t>NHS BLACK COUNTRY INTEGRATED CARE BOARD</t>
  </si>
  <si>
    <t>NHS CAMBRIDGESHIRE AND PETERBOROUGH INTEGRATED CARE BOARD</t>
  </si>
  <si>
    <t>NHS BRISTOL, NORTH SOMERSET AND SOUTH GLOUCESTERSHIRE INTEGRATED CARE BOARD</t>
  </si>
  <si>
    <t>NHS DORSET INTEGRATED CARE BOARD</t>
  </si>
  <si>
    <t>NHS SOUTH WEST LONDON INTEGRATED CARE BOARD</t>
  </si>
  <si>
    <t>NHS WEST YORKSHIRE INTEGRATED CARE BOARD</t>
  </si>
  <si>
    <t>NHS COVENTRY AND WARWICKSHIRE INTEGRATED CARE BOARD</t>
  </si>
  <si>
    <t>NHS SURREY HEARTLANDS INTEGRATED CARE BOARD</t>
  </si>
  <si>
    <t>NHS CHESHIRE AND MERSEYSIDE INTEGRATED CARE BOARD</t>
  </si>
  <si>
    <t>LONDON COMMISSIONING REGION</t>
  </si>
  <si>
    <t>SOUTH WEST COMMISSIONING REGION</t>
  </si>
  <si>
    <t>SOUTH EAST COMMISSIONING REGION</t>
  </si>
  <si>
    <t>MIDLANDS COMMISSIONING REGION</t>
  </si>
  <si>
    <t>EAST OF ENGLAND COMMISSIONING REGION</t>
  </si>
  <si>
    <t>NORTH WEST COMMISSIONING REGION</t>
  </si>
  <si>
    <t>NORTH EAST AND YORKSHIRE COMMISSIONING REGION</t>
  </si>
  <si>
    <t>ENGLAND</t>
  </si>
  <si>
    <t>ICB Code</t>
  </si>
  <si>
    <t>ICB Name</t>
  </si>
  <si>
    <t>00Q</t>
  </si>
  <si>
    <t>00R</t>
  </si>
  <si>
    <t>00X</t>
  </si>
  <si>
    <t>01A</t>
  </si>
  <si>
    <t>01E</t>
  </si>
  <si>
    <t>01K</t>
  </si>
  <si>
    <t>02G</t>
  </si>
  <si>
    <t>02M</t>
  </si>
  <si>
    <t>02P</t>
  </si>
  <si>
    <t>02X</t>
  </si>
  <si>
    <t>03L</t>
  </si>
  <si>
    <t>03N</t>
  </si>
  <si>
    <t>18C</t>
  </si>
  <si>
    <t>06Q</t>
  </si>
  <si>
    <t>07G</t>
  </si>
  <si>
    <t>99E</t>
  </si>
  <si>
    <t>99F</t>
  </si>
  <si>
    <t>99G</t>
  </si>
  <si>
    <t>M1J4Y</t>
  </si>
  <si>
    <t>15E</t>
  </si>
  <si>
    <t>00L</t>
  </si>
  <si>
    <t>00N</t>
  </si>
  <si>
    <t>00P</t>
  </si>
  <si>
    <t>01H</t>
  </si>
  <si>
    <t>13T</t>
  </si>
  <si>
    <t>16C</t>
  </si>
  <si>
    <t>84H</t>
  </si>
  <si>
    <t>99C</t>
  </si>
  <si>
    <t>15M</t>
  </si>
  <si>
    <t>06L</t>
  </si>
  <si>
    <t>06T</t>
  </si>
  <si>
    <t>07K</t>
  </si>
  <si>
    <t>15N</t>
  </si>
  <si>
    <t>71E</t>
  </si>
  <si>
    <t>03W</t>
  </si>
  <si>
    <t>04C</t>
  </si>
  <si>
    <t>04V</t>
  </si>
  <si>
    <t>72Q</t>
  </si>
  <si>
    <t>91Q</t>
  </si>
  <si>
    <t>06K</t>
  </si>
  <si>
    <t>06N</t>
  </si>
  <si>
    <t>07H</t>
  </si>
  <si>
    <t>A3A8R</t>
  </si>
  <si>
    <t>93C</t>
  </si>
  <si>
    <t>26A</t>
  </si>
  <si>
    <t>04Y</t>
  </si>
  <si>
    <t>05D</t>
  </si>
  <si>
    <t>05G</t>
  </si>
  <si>
    <t>05Q</t>
  </si>
  <si>
    <t>05V</t>
  </si>
  <si>
    <t>05W</t>
  </si>
  <si>
    <t>D4U1Y</t>
  </si>
  <si>
    <t>09D</t>
  </si>
  <si>
    <t>70F</t>
  </si>
  <si>
    <t>97R</t>
  </si>
  <si>
    <t>M2L0M</t>
  </si>
  <si>
    <t>00T</t>
  </si>
  <si>
    <t>00V</t>
  </si>
  <si>
    <t>00Y</t>
  </si>
  <si>
    <t>01D</t>
  </si>
  <si>
    <t>01G</t>
  </si>
  <si>
    <t>01W</t>
  </si>
  <si>
    <t>01Y</t>
  </si>
  <si>
    <t>02A</t>
  </si>
  <si>
    <t>02H</t>
  </si>
  <si>
    <t>14L</t>
  </si>
  <si>
    <t>02Y</t>
  </si>
  <si>
    <t>03F</t>
  </si>
  <si>
    <t>03H</t>
  </si>
  <si>
    <t>03K</t>
  </si>
  <si>
    <t>03Q</t>
  </si>
  <si>
    <t>42D</t>
  </si>
  <si>
    <t>92G</t>
  </si>
  <si>
    <t>78H</t>
  </si>
  <si>
    <t>11M</t>
  </si>
  <si>
    <t>10R</t>
  </si>
  <si>
    <t>D9Y0V</t>
  </si>
  <si>
    <t>W2U3Z</t>
  </si>
  <si>
    <t>11X</t>
  </si>
  <si>
    <t>02Q</t>
  </si>
  <si>
    <t>52R</t>
  </si>
  <si>
    <t>11N</t>
  </si>
  <si>
    <t>10Q</t>
  </si>
  <si>
    <t>14Y</t>
  </si>
  <si>
    <t>15A</t>
  </si>
  <si>
    <t>D2P2L</t>
  </si>
  <si>
    <t>06H</t>
  </si>
  <si>
    <t>15C</t>
  </si>
  <si>
    <t>11J</t>
  </si>
  <si>
    <t>36L</t>
  </si>
  <si>
    <t>02T</t>
  </si>
  <si>
    <t>03R</t>
  </si>
  <si>
    <t>15F</t>
  </si>
  <si>
    <t>36J</t>
  </si>
  <si>
    <t>X2C4Y</t>
  </si>
  <si>
    <t>B2M3M</t>
  </si>
  <si>
    <t>92A</t>
  </si>
  <si>
    <t>01F</t>
  </si>
  <si>
    <t>01J</t>
  </si>
  <si>
    <t>01T</t>
  </si>
  <si>
    <t>01V</t>
  </si>
  <si>
    <t>01X</t>
  </si>
  <si>
    <t>02E</t>
  </si>
  <si>
    <t>12F</t>
  </si>
  <si>
    <t>27D</t>
  </si>
  <si>
    <t>99A</t>
  </si>
  <si>
    <t>X24</t>
  </si>
  <si>
    <t>Sub ICB Code</t>
  </si>
  <si>
    <t>Sub ICB Name</t>
  </si>
  <si>
    <t>NHS BLACKBURN WITH DARWEN (SUB ICB LOCATION)</t>
  </si>
  <si>
    <t>NHS BLACKPOOL (SUB ICB LOCATION)</t>
  </si>
  <si>
    <t>NHS CHORLEY AND SOUTH RIBBLE (SUB ICB LOCATION)</t>
  </si>
  <si>
    <t>NHS EAST LANCASHIRE (SUB ICB LOCATION)</t>
  </si>
  <si>
    <t>NHS GREATER PRESTON (SUB ICB LOCATION)</t>
  </si>
  <si>
    <t>NHS MORECAMBE BAY (SUB ICB LOCATION)</t>
  </si>
  <si>
    <t>NHS WEST LANCASHIRE (SUB ICB LOCATION)</t>
  </si>
  <si>
    <t>NHS FYLDE AND WYRE (SUB ICB LOCATION)</t>
  </si>
  <si>
    <t>NHS BARNSLEY (SUB ICB LOCATION)</t>
  </si>
  <si>
    <t>NHS DONCASTER (SUB ICB LOCATION)</t>
  </si>
  <si>
    <t>NHS ROTHERHAM (SUB ICB LOCATION)</t>
  </si>
  <si>
    <t>NHS SHEFFIELD (SUB ICB LOCATION)</t>
  </si>
  <si>
    <t>NHS HEREFORDSHIRE AND WORCESTERSHIRE (SUB ICB LOCATION)</t>
  </si>
  <si>
    <t>NHS MID ESSEX (SUB ICB LOCATION)</t>
  </si>
  <si>
    <t>NHS THURROCK (SUB ICB LOCATION)</t>
  </si>
  <si>
    <t>NHS BASILDON AND BRENTWOOD (SUB ICB LOCATION)</t>
  </si>
  <si>
    <t>NHS CASTLE POINT AND ROCHFORD (SUB ICB LOCATION)</t>
  </si>
  <si>
    <t>NHS SOUTHEND (SUB ICB LOCATION)</t>
  </si>
  <si>
    <t>NHS BEDFORDSHIRE, LUTON AND MILTON KEYNES (SUB ICB LOCATION)</t>
  </si>
  <si>
    <t>NHS BIRMINGHAM, SOLIHULL AND WEST BIRMINGHAM (SUB ICB LOCATION)</t>
  </si>
  <si>
    <t>NHS NORTHUMBERLAND (SUB ICB LOCATION)</t>
  </si>
  <si>
    <t>NHS SOUTH TYNESIDE (SUB ICB LOCATION)</t>
  </si>
  <si>
    <t>NHS SUNDERLAND (SUB ICB LOCATION)</t>
  </si>
  <si>
    <t>NHS NORTH CUMBRIA (SUB ICB LOCATION)</t>
  </si>
  <si>
    <t>NHS NEWCASTLE GATESHEAD (SUB ICB LOCATION)</t>
  </si>
  <si>
    <t>NHS TEES VALLEY (SUB ICB LOCATION)</t>
  </si>
  <si>
    <t>NHS COUNTY DURHAM (SUB ICB LOCATION)</t>
  </si>
  <si>
    <t>NHS NORTH TYNESIDE (SUB ICB LOCATION)</t>
  </si>
  <si>
    <t>NHS DERBY, DERBYSHIRE AND GLOSSOP (SUB ICB LOCATION)</t>
  </si>
  <si>
    <t>NHS IPSWICH AND EAST SUFFOLK (SUB ICB LOCATION)</t>
  </si>
  <si>
    <t>NHS NORTH EAST ESSEX (SUB ICB LOCATION)</t>
  </si>
  <si>
    <t>NHS WEST SUFFOLK (SUB ICB LOCATION)</t>
  </si>
  <si>
    <t>NHS DEVON (SUB ICB LOCATION)</t>
  </si>
  <si>
    <t>NHS LINCOLNSHIRE (SUB ICB LOCATION)</t>
  </si>
  <si>
    <t>NHS EAST LEICESTERSHIRE AND RUTLAND (SUB ICB LOCATION)</t>
  </si>
  <si>
    <t>NHS LEICESTER CITY (SUB ICB LOCATION)</t>
  </si>
  <si>
    <t>NHS WEST LEICESTERSHIRE (SUB ICB LOCATION)</t>
  </si>
  <si>
    <t>NHS SOUTH EAST LONDON (SUB ICB LOCATION)</t>
  </si>
  <si>
    <t>NHS KENT AND MEDWAY (SUB ICB LOCATION)</t>
  </si>
  <si>
    <t>NHS EAST AND NORTH HERTFORDSHIRE (SUB ICB LOCATION)</t>
  </si>
  <si>
    <t>NHS HERTS VALLEYS (SUB ICB LOCATION)</t>
  </si>
  <si>
    <t>NHS WEST ESSEX (SUB ICB LOCATION)</t>
  </si>
  <si>
    <t>NHS NORTH EAST LONDON (SUB ICB LOCATION)</t>
  </si>
  <si>
    <t>NHS NORTH CENTRAL LONDON (SUB ICB LOCATION)</t>
  </si>
  <si>
    <t>NHS NORFOLK AND WAVENEY (SUB ICB LOCATION)</t>
  </si>
  <si>
    <t>NHS CANNOCK CHASE (SUB ICB LOCATION)</t>
  </si>
  <si>
    <t>NHS EAST STAFFORDSHIRE (SUB ICB LOCATION)</t>
  </si>
  <si>
    <t>NHS NORTH STAFFORDSHIRE (SUB ICB LOCATION)</t>
  </si>
  <si>
    <t>NHS SOUTH EAST STAFFORDSHIRE AND SEISDON PENINSULA (SUB ICB LOCATION)</t>
  </si>
  <si>
    <t>NHS STAFFORD AND SURROUNDS (SUB ICB LOCATION)</t>
  </si>
  <si>
    <t>NHS STOKE ON TRENT (SUB ICB LOCATION)</t>
  </si>
  <si>
    <t>NHS FRIMLEY (SUB ICB LOCATION)</t>
  </si>
  <si>
    <t>NHS BRIGHTON AND HOVE (SUB ICB LOCATION)</t>
  </si>
  <si>
    <t>NHS WEST SUSSEX (SUB ICB LOCATION)</t>
  </si>
  <si>
    <t>NHS EAST SUSSEX (SUB ICB LOCATION)</t>
  </si>
  <si>
    <t>NHS SHROPSHIRE, TELFORD AND WREKIN (SUB ICB LOCATION)</t>
  </si>
  <si>
    <t>NHS BOLTON (SUB ICB LOCATION)</t>
  </si>
  <si>
    <t>NHS BURY (SUB ICB LOCATION)</t>
  </si>
  <si>
    <t>NHS OLDHAM (SUB ICB LOCATION)</t>
  </si>
  <si>
    <t>NHS HEYWOOD, MIDDLETON AND ROCHDALE (SUB ICB LOCATION)</t>
  </si>
  <si>
    <t>NHS SALFORD (SUB ICB LOCATION)</t>
  </si>
  <si>
    <t>NHS STOCKPORT (SUB ICB LOCATION)</t>
  </si>
  <si>
    <t>NHS TAMESIDE (SUB ICB LOCATION)</t>
  </si>
  <si>
    <t>NHS TRAFFORD (SUB ICB LOCATION)</t>
  </si>
  <si>
    <t>NHS WIGAN BOROUGH (SUB ICB LOCATION)</t>
  </si>
  <si>
    <t>NHS MANCHESTER (SUB ICB LOCATION)</t>
  </si>
  <si>
    <t>NHS EAST RIDING OF YORKSHIRE (SUB ICB LOCATION)</t>
  </si>
  <si>
    <t>NHS HULL (SUB ICB LOCATION)</t>
  </si>
  <si>
    <t>NHS NORTH EAST LINCOLNSHIRE (SUB ICB LOCATION)</t>
  </si>
  <si>
    <t>NHS NORTH LINCOLNSHIRE (SUB ICB LOCATION)</t>
  </si>
  <si>
    <t>NHS VALE OF YORK (SUB ICB LOCATION)</t>
  </si>
  <si>
    <t>NHS NORTH YORKSHIRE (SUB ICB LOCATION)</t>
  </si>
  <si>
    <t>NHS BATH AND NORTH EAST SOMERSET, SWINDON AND WILTSHIRE (SUB ICB LOCATION)</t>
  </si>
  <si>
    <t>NHS NORTHAMPTONSHIRE (SUB ICB LOCATION)</t>
  </si>
  <si>
    <t>NHS GLOUCESTERSHIRE (SUB ICB LOCATION)</t>
  </si>
  <si>
    <t>NHS PORTSMOUTH (SUB ICB LOCATION)</t>
  </si>
  <si>
    <t>NHS HAMPSHIRE, SOUTHAMPTON AND ISLE OF WIGHT (SUB ICB LOCATION)</t>
  </si>
  <si>
    <t>NHS NORTH WEST LONDON (SUB ICB LOCATION)</t>
  </si>
  <si>
    <t>NHS SOMERSET (SUB ICB LOCATION)</t>
  </si>
  <si>
    <t>NHS BASSETLAW (SUB ICB LOCATION)</t>
  </si>
  <si>
    <t>NHS NOTTINGHAM AND NOTTINGHAMSHIRE (SUB ICB LOCATION)</t>
  </si>
  <si>
    <t>NHS KERNOW (SUB ICB LOCATION)</t>
  </si>
  <si>
    <t>NHS OXFORDSHIRE (SUB ICB LOCATION)</t>
  </si>
  <si>
    <t>NHS BUCKINGHAMSHIRE (SUB ICB LOCATION)</t>
  </si>
  <si>
    <t>NHS BERKSHIRE WEST (SUB ICB LOCATION)</t>
  </si>
  <si>
    <t>NHS BLACK COUNTRY (SUB ICB LOCATION)</t>
  </si>
  <si>
    <t>NHS CAMBRIDGESHIRE AND PETERBOROUGH (SUB ICB LOCATION)</t>
  </si>
  <si>
    <t>NHS BRISTOL, NORTH SOMERSET AND SOUTH GLOUCESTERSHIRE (SUB ICB LOCATION)</t>
  </si>
  <si>
    <t>NHS DORSET (SUB ICB LOCATION)</t>
  </si>
  <si>
    <t>NHS SOUTH WEST LONDON (SUB ICB LOCATION)</t>
  </si>
  <si>
    <t>NHS CALDERDALE (SUB ICB LOCATION)</t>
  </si>
  <si>
    <t>NHS WAKEFIELD (SUB ICB LOCATION)</t>
  </si>
  <si>
    <t>NHS LEEDS (SUB ICB LOCATION)</t>
  </si>
  <si>
    <t>NHS BRADFORD DISTRICT AND CRAVEN (SUB ICB LOCATION)</t>
  </si>
  <si>
    <t>NHS KIRKLEES (SUB ICB LOCATION)</t>
  </si>
  <si>
    <t>NHS COVENTRY AND WARWICKSHIRE (SUB ICB LOCATION)</t>
  </si>
  <si>
    <t>NHS SURREY HEARTLANDS (SUB ICB LOCATION)</t>
  </si>
  <si>
    <t>NHS HALTON (SUB ICB LOCATION)</t>
  </si>
  <si>
    <t>NHS KNOWSLEY (SUB ICB LOCATION)</t>
  </si>
  <si>
    <t>NHS SOUTH SEFTON (SUB ICB LOCATION)</t>
  </si>
  <si>
    <t>NHS SOUTHPORT AND FORMBY (SUB ICB LOCATION)</t>
  </si>
  <si>
    <t>NHS ST HELENS (SUB ICB LOCATION)</t>
  </si>
  <si>
    <t>NHS WARRINGTON (SUB ICB LOCATION)</t>
  </si>
  <si>
    <t>NHS WIRRAL (SUB ICB LOCATION)</t>
  </si>
  <si>
    <t>NHS CHESHIRE (SUB ICB LOCATION)</t>
  </si>
  <si>
    <t>NHS LIVERPOOL (SUB ICB LOCATION)</t>
  </si>
  <si>
    <t>R1A</t>
  </si>
  <si>
    <t>WORCESTERSHIRE HEALTH AND CARE NHS TRUST</t>
  </si>
  <si>
    <t>RYG</t>
  </si>
  <si>
    <t>COVENTRY AND WARWICKSHIRE PARTNERSHIP NHS TRUST</t>
  </si>
  <si>
    <t>FEBRUARY</t>
  </si>
  <si>
    <t>February 2023</t>
  </si>
  <si>
    <t>13th April 2023</t>
  </si>
  <si>
    <t>13th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</si>
</sst>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0">
    <font>
      <sz val="10"/>
      <name val="Arial"/>
    </font>
    <font>
      <sz val="10"/>
      <name val="Arial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55">
    <xf numFmtId="0" fontId="0" fillId="0" borderId="0" xfId="0"/>
    <xf numFmtId="3" fontId="2" fillId="2" borderId="1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3" xfId="0" applyFont="1" applyBorder="1" applyAlignment="1">
      <alignment vertical="center" wrapText="1"/>
    </xf>
    <xf numFmtId="3" fontId="2" fillId="2" borderId="4" xfId="0" applyNumberFormat="1" applyFont="1" applyFill="1" applyBorder="1"/>
    <xf numFmtId="0" fontId="2" fillId="0" borderId="0" xfId="0" applyFont="1"/>
    <xf numFmtId="3" fontId="5" fillId="0" borderId="5" xfId="0" applyNumberFormat="1" applyFont="1" applyBorder="1" applyAlignment="1">
      <alignment vertical="center" wrapText="1"/>
    </xf>
    <xf numFmtId="0" fontId="2" fillId="2" borderId="6" xfId="0" applyFont="1" applyFill="1" applyBorder="1"/>
    <xf numFmtId="0" fontId="5" fillId="0" borderId="7" xfId="0" applyFont="1" applyBorder="1" applyAlignment="1">
      <alignment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9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0" xfId="0" quotePrefix="1" applyFont="1" applyFill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6" fillId="2" borderId="1" xfId="0" applyFont="1" applyFill="1" applyBorder="1"/>
    <xf numFmtId="0" fontId="6" fillId="2" borderId="9" xfId="0" applyFont="1" applyFill="1" applyBorder="1"/>
    <xf numFmtId="3" fontId="6" fillId="2" borderId="1" xfId="0" applyNumberFormat="1" applyFont="1" applyFill="1" applyBorder="1"/>
    <xf numFmtId="3" fontId="6" fillId="0" borderId="9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49" fontId="3" fillId="2" borderId="0" xfId="0" applyNumberFormat="1" applyFont="1" applyFill="1"/>
    <xf numFmtId="166" fontId="2" fillId="0" borderId="1" xfId="1" applyNumberFormat="1" applyFont="1" applyBorder="1"/>
    <xf numFmtId="166" fontId="2" fillId="0" borderId="12" xfId="1" applyNumberFormat="1" applyFont="1" applyBorder="1"/>
    <xf numFmtId="166" fontId="2" fillId="0" borderId="2" xfId="1" applyNumberFormat="1" applyFont="1" applyBorder="1"/>
    <xf numFmtId="166" fontId="2" fillId="0" borderId="13" xfId="1" applyNumberFormat="1" applyFont="1" applyBorder="1"/>
    <xf numFmtId="166" fontId="2" fillId="0" borderId="4" xfId="1" applyNumberFormat="1" applyFont="1" applyBorder="1"/>
    <xf numFmtId="166" fontId="2" fillId="0" borderId="14" xfId="1" applyNumberFormat="1" applyFont="1" applyBorder="1"/>
    <xf numFmtId="0" fontId="0" fillId="0" borderId="0" xfId="0" applyAlignment="1">
      <alignment vertical="top" wrapText="1"/>
    </xf>
    <xf numFmtId="0" fontId="7" fillId="4" borderId="0" xfId="0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49" fontId="3" fillId="2" borderId="0" xfId="0" quotePrefix="1" applyNumberFormat="1" applyFont="1" applyFill="1"/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/>
    <xf numFmtId="165" fontId="2" fillId="0" borderId="4" xfId="1" applyNumberFormat="1" applyFont="1" applyBorder="1"/>
    <xf numFmtId="0" fontId="2" fillId="2" borderId="7" xfId="0" applyFont="1" applyFill="1" applyBorder="1"/>
    <xf numFmtId="3" fontId="2" fillId="2" borderId="15" xfId="0" applyNumberFormat="1" applyFont="1" applyFill="1" applyBorder="1"/>
    <xf numFmtId="3" fontId="2" fillId="2" borderId="6" xfId="0" applyNumberFormat="1" applyFont="1" applyFill="1" applyBorder="1"/>
    <xf numFmtId="3" fontId="2" fillId="2" borderId="16" xfId="0" applyNumberFormat="1" applyFont="1" applyFill="1" applyBorder="1"/>
    <xf numFmtId="3" fontId="2" fillId="2" borderId="7" xfId="0" applyNumberFormat="1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0" fontId="3" fillId="2" borderId="5" xfId="0" applyFont="1" applyFill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62.140625" style="4" bestFit="1" customWidth="1"/>
    <col min="6" max="9" width="23.28515625" style="4" customWidth="1"/>
    <col min="10" max="16384" width="9.140625" style="4"/>
  </cols>
  <sheetData>
    <row r="1" spans="2:9" s="5" customFormat="1" ht="13.5" customHeight="1"/>
    <row r="2" spans="2:9" ht="19.5" customHeight="1">
      <c r="B2" s="6" t="s">
        <v>0</v>
      </c>
      <c r="C2" s="7" t="s">
        <v>26</v>
      </c>
    </row>
    <row r="3" spans="2:9" ht="13.5" customHeight="1">
      <c r="B3" s="6" t="s">
        <v>10</v>
      </c>
      <c r="C3" s="4" t="str">
        <f>'Sub-ICB'!C3</f>
        <v>Monthly data relating to referrals for first consultant-led outpatient appointments.</v>
      </c>
      <c r="D3" s="27"/>
      <c r="E3" s="27"/>
    </row>
    <row r="4" spans="2:9">
      <c r="B4" s="6"/>
      <c r="D4" s="28"/>
      <c r="E4" s="28"/>
    </row>
    <row r="5" spans="2:9" ht="15">
      <c r="B5" s="6" t="s">
        <v>1</v>
      </c>
      <c r="C5" s="30" t="str">
        <f>ICB!C5</f>
        <v>February 2023</v>
      </c>
      <c r="D5" s="7"/>
      <c r="E5" s="7"/>
    </row>
    <row r="6" spans="2:9" ht="13.5" customHeight="1">
      <c r="B6" s="6" t="s">
        <v>2</v>
      </c>
      <c r="C6" s="10" t="str">
        <f>'Sub-ICB'!C6</f>
        <v>Monthly Referral Return, NHS England, collected via SDCS</v>
      </c>
    </row>
    <row r="7" spans="2:9">
      <c r="B7" s="6" t="s">
        <v>5</v>
      </c>
      <c r="C7" s="10" t="str">
        <f>'Sub-ICB'!C7</f>
        <v>Commissioner</v>
      </c>
    </row>
    <row r="8" spans="2:9">
      <c r="B8" s="6" t="s">
        <v>3</v>
      </c>
      <c r="C8" s="10" t="str">
        <f>ICB!C8</f>
        <v>13th April 2023</v>
      </c>
    </row>
    <row r="9" spans="2:9">
      <c r="B9" s="6" t="s">
        <v>4</v>
      </c>
      <c r="C9" s="4" t="str">
        <f>'Sub-ICB'!C9</f>
        <v>13th July 2023</v>
      </c>
    </row>
    <row r="10" spans="2:9" ht="13.5" customHeight="1">
      <c r="B10" s="6" t="s">
        <v>6</v>
      </c>
      <c r="C10" s="4" t="str">
        <f>'Sub-ICB'!C10</f>
        <v>Public</v>
      </c>
    </row>
    <row r="11" spans="2:9">
      <c r="B11" s="6" t="s">
        <v>7</v>
      </c>
      <c r="C11" s="4" t="str">
        <f>'Sub-ICB'!C11</f>
        <v>england.nhsdata@nhs.net</v>
      </c>
    </row>
    <row r="12" spans="2:9">
      <c r="B12" s="6"/>
    </row>
    <row r="13" spans="2:9" ht="19.5" customHeight="1">
      <c r="B13" s="54" t="s">
        <v>11</v>
      </c>
      <c r="C13" s="54"/>
      <c r="D13" s="54"/>
      <c r="F13" s="16"/>
      <c r="G13" s="16"/>
      <c r="H13" s="16"/>
      <c r="I13" s="16"/>
    </row>
    <row r="14" spans="2:9" s="19" customFormat="1" ht="27" customHeight="1">
      <c r="B14" s="18" t="s">
        <v>9</v>
      </c>
      <c r="C14" s="18" t="s">
        <v>8</v>
      </c>
      <c r="D14" s="18" t="s">
        <v>16</v>
      </c>
      <c r="E14" s="18" t="s">
        <v>17</v>
      </c>
      <c r="F14" s="18" t="s">
        <v>32</v>
      </c>
      <c r="G14" s="29" t="s">
        <v>33</v>
      </c>
      <c r="H14" s="18" t="s">
        <v>27</v>
      </c>
      <c r="I14" s="18" t="s">
        <v>28</v>
      </c>
    </row>
    <row r="15" spans="2:9">
      <c r="B15" s="23" t="str">
        <f>ICB!B15</f>
        <v>2022-23</v>
      </c>
      <c r="C15" s="25" t="str">
        <f>ICB!C15</f>
        <v>FEBRUARY</v>
      </c>
      <c r="D15" s="23"/>
      <c r="E15" s="24" t="s">
        <v>130</v>
      </c>
      <c r="F15" s="26">
        <f>SUM(F17:F24)</f>
        <v>1042861</v>
      </c>
      <c r="G15" s="26">
        <f>SUM(G17:G24)</f>
        <v>808673</v>
      </c>
      <c r="H15" s="26">
        <f>SUM(H17:H24)</f>
        <v>983834</v>
      </c>
      <c r="I15" s="26">
        <f>SUM(I17:I24)</f>
        <v>718137</v>
      </c>
    </row>
    <row r="16" spans="2:9">
      <c r="B16" s="13"/>
      <c r="C16" s="13"/>
      <c r="D16" s="8"/>
      <c r="E16" s="8"/>
      <c r="F16" s="11"/>
      <c r="G16" s="11"/>
      <c r="H16" s="11"/>
      <c r="I16" s="11"/>
    </row>
    <row r="17" spans="2:9">
      <c r="B17" s="1" t="str">
        <f t="shared" ref="B17:B23" si="0">$B$15</f>
        <v>2022-23</v>
      </c>
      <c r="C17" s="1" t="str">
        <f>$C$15</f>
        <v>FEBRUARY</v>
      </c>
      <c r="D17" s="20" t="s">
        <v>18</v>
      </c>
      <c r="E17" s="12" t="s">
        <v>38</v>
      </c>
      <c r="F17" s="31">
        <v>41267</v>
      </c>
      <c r="G17" s="31">
        <v>34758</v>
      </c>
      <c r="H17" s="31">
        <v>41005</v>
      </c>
      <c r="I17" s="32">
        <v>33826</v>
      </c>
    </row>
    <row r="18" spans="2:9">
      <c r="B18" s="3" t="str">
        <f t="shared" si="0"/>
        <v>2022-23</v>
      </c>
      <c r="C18" s="3" t="str">
        <f t="shared" ref="C18:C23" si="1">$C$15</f>
        <v>FEBRUARY</v>
      </c>
      <c r="D18" s="12" t="s">
        <v>15</v>
      </c>
      <c r="E18" s="2" t="s">
        <v>123</v>
      </c>
      <c r="F18" s="33">
        <v>178852</v>
      </c>
      <c r="G18" s="33">
        <v>139568</v>
      </c>
      <c r="H18" s="33">
        <v>164791</v>
      </c>
      <c r="I18" s="34">
        <v>117314</v>
      </c>
    </row>
    <row r="19" spans="2:9">
      <c r="B19" s="3" t="str">
        <f t="shared" si="0"/>
        <v>2022-23</v>
      </c>
      <c r="C19" s="3" t="str">
        <f t="shared" si="1"/>
        <v>FEBRUARY</v>
      </c>
      <c r="D19" s="12" t="s">
        <v>20</v>
      </c>
      <c r="E19" s="2" t="s">
        <v>124</v>
      </c>
      <c r="F19" s="33">
        <v>93376</v>
      </c>
      <c r="G19" s="33">
        <v>69584</v>
      </c>
      <c r="H19" s="33">
        <v>91854</v>
      </c>
      <c r="I19" s="34">
        <v>63308</v>
      </c>
    </row>
    <row r="20" spans="2:9">
      <c r="B20" s="3" t="str">
        <f t="shared" si="0"/>
        <v>2022-23</v>
      </c>
      <c r="C20" s="3" t="str">
        <f t="shared" si="1"/>
        <v>FEBRUARY</v>
      </c>
      <c r="D20" s="12" t="s">
        <v>21</v>
      </c>
      <c r="E20" s="2" t="s">
        <v>125</v>
      </c>
      <c r="F20" s="33">
        <v>153321</v>
      </c>
      <c r="G20" s="33">
        <v>112318</v>
      </c>
      <c r="H20" s="33">
        <v>140990</v>
      </c>
      <c r="I20" s="34">
        <v>95361</v>
      </c>
    </row>
    <row r="21" spans="2:9">
      <c r="B21" s="3" t="str">
        <f t="shared" si="0"/>
        <v>2022-23</v>
      </c>
      <c r="C21" s="3" t="str">
        <f t="shared" si="1"/>
        <v>FEBRUARY</v>
      </c>
      <c r="D21" s="12" t="s">
        <v>22</v>
      </c>
      <c r="E21" s="2" t="s">
        <v>126</v>
      </c>
      <c r="F21" s="33">
        <v>171800</v>
      </c>
      <c r="G21" s="33">
        <v>145993</v>
      </c>
      <c r="H21" s="33">
        <v>163717</v>
      </c>
      <c r="I21" s="34">
        <v>132297</v>
      </c>
    </row>
    <row r="22" spans="2:9">
      <c r="B22" s="3" t="str">
        <f t="shared" si="0"/>
        <v>2022-23</v>
      </c>
      <c r="C22" s="3" t="str">
        <f t="shared" si="1"/>
        <v>FEBRUARY</v>
      </c>
      <c r="D22" s="12" t="s">
        <v>23</v>
      </c>
      <c r="E22" s="2" t="s">
        <v>127</v>
      </c>
      <c r="F22" s="33">
        <v>118434</v>
      </c>
      <c r="G22" s="33">
        <v>87651</v>
      </c>
      <c r="H22" s="33">
        <v>110788</v>
      </c>
      <c r="I22" s="34">
        <v>78938</v>
      </c>
    </row>
    <row r="23" spans="2:9">
      <c r="B23" s="3" t="str">
        <f t="shared" si="0"/>
        <v>2022-23</v>
      </c>
      <c r="C23" s="3" t="str">
        <f t="shared" si="1"/>
        <v>FEBRUARY</v>
      </c>
      <c r="D23" s="12" t="s">
        <v>24</v>
      </c>
      <c r="E23" s="2" t="s">
        <v>128</v>
      </c>
      <c r="F23" s="33">
        <v>129223</v>
      </c>
      <c r="G23" s="33">
        <v>102529</v>
      </c>
      <c r="H23" s="33">
        <v>122301</v>
      </c>
      <c r="I23" s="34">
        <v>93083</v>
      </c>
    </row>
    <row r="24" spans="2:9">
      <c r="B24" s="9" t="str">
        <f>$B$15</f>
        <v>2022-23</v>
      </c>
      <c r="C24" s="9" t="str">
        <f>$C$15</f>
        <v>FEBRUARY</v>
      </c>
      <c r="D24" s="15" t="s">
        <v>25</v>
      </c>
      <c r="E24" s="14" t="s">
        <v>129</v>
      </c>
      <c r="F24" s="35">
        <v>156588</v>
      </c>
      <c r="G24" s="35">
        <v>116272</v>
      </c>
      <c r="H24" s="35">
        <v>148388</v>
      </c>
      <c r="I24" s="36">
        <v>104010</v>
      </c>
    </row>
    <row r="25" spans="2:9">
      <c r="B25" s="17"/>
      <c r="C25" s="17"/>
      <c r="D25" s="17"/>
      <c r="E25" s="17"/>
      <c r="F25" s="17"/>
      <c r="G25" s="17"/>
      <c r="H25" s="17"/>
      <c r="I25" s="17"/>
    </row>
    <row r="26" spans="2:9" ht="27" customHeight="1">
      <c r="B26" s="53" t="s">
        <v>29</v>
      </c>
      <c r="C26" s="51"/>
      <c r="D26" s="51"/>
      <c r="E26" s="51"/>
      <c r="F26" s="51"/>
      <c r="G26" s="51"/>
      <c r="H26" s="52"/>
      <c r="I26" s="52"/>
    </row>
    <row r="27" spans="2:9" ht="27" customHeight="1">
      <c r="B27" s="50" t="s">
        <v>30</v>
      </c>
      <c r="C27" s="51"/>
      <c r="D27" s="51"/>
      <c r="E27" s="51"/>
      <c r="F27" s="51"/>
      <c r="G27" s="51"/>
      <c r="H27" s="52"/>
      <c r="I27" s="52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63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/>
  <cols>
    <col min="1" max="1" width="2.28515625" style="4" customWidth="1"/>
    <col min="2" max="2" width="12" style="4" customWidth="1"/>
    <col min="3" max="3" width="14.5703125" style="4" customWidth="1"/>
    <col min="4" max="4" width="14.7109375" style="4" bestFit="1" customWidth="1"/>
    <col min="5" max="5" width="104.5703125" style="4" bestFit="1" customWidth="1"/>
    <col min="6" max="9" width="23.28515625" style="4" customWidth="1"/>
    <col min="10" max="16384" width="9.140625" style="4"/>
  </cols>
  <sheetData>
    <row r="1" spans="2:9" s="5" customFormat="1" ht="13.5" customHeight="1"/>
    <row r="2" spans="2:9" ht="19.5" customHeight="1">
      <c r="B2" s="6" t="s">
        <v>0</v>
      </c>
      <c r="C2" s="7" t="s">
        <v>26</v>
      </c>
    </row>
    <row r="3" spans="2:9" ht="13.5" customHeight="1">
      <c r="B3" s="6" t="s">
        <v>10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>
      <c r="B4" s="6"/>
      <c r="D4" s="28"/>
      <c r="E4" s="28"/>
    </row>
    <row r="5" spans="2:9" ht="19.5" customHeight="1">
      <c r="B5" s="6" t="s">
        <v>1</v>
      </c>
      <c r="C5" s="41" t="s">
        <v>353</v>
      </c>
      <c r="D5" s="7"/>
      <c r="E5" s="7"/>
    </row>
    <row r="6" spans="2:9" ht="13.5" customHeight="1">
      <c r="B6" s="6" t="s">
        <v>2</v>
      </c>
      <c r="C6" s="10" t="str">
        <f>'Sub-ICB'!C6</f>
        <v>Monthly Referral Return, NHS England, collected via SDCS</v>
      </c>
    </row>
    <row r="7" spans="2:9">
      <c r="B7" s="6" t="s">
        <v>5</v>
      </c>
      <c r="C7" s="10" t="str">
        <f>'Sub-ICB'!C7</f>
        <v>Commissioner</v>
      </c>
    </row>
    <row r="8" spans="2:9">
      <c r="B8" s="6" t="s">
        <v>3</v>
      </c>
      <c r="C8" s="10" t="s">
        <v>354</v>
      </c>
    </row>
    <row r="9" spans="2:9">
      <c r="B9" s="6" t="s">
        <v>4</v>
      </c>
      <c r="C9" s="4" t="str">
        <f>'Sub-ICB'!C9</f>
        <v>13th July 2023</v>
      </c>
    </row>
    <row r="10" spans="2:9" ht="13.5" customHeight="1">
      <c r="B10" s="6" t="s">
        <v>6</v>
      </c>
      <c r="C10" s="4" t="str">
        <f>'Sub-ICB'!C10</f>
        <v>Public</v>
      </c>
    </row>
    <row r="11" spans="2:9">
      <c r="B11" s="6" t="s">
        <v>7</v>
      </c>
      <c r="C11" s="4" t="str">
        <f>'Sub-ICB'!C11</f>
        <v>england.nhsdata@nhs.net</v>
      </c>
    </row>
    <row r="12" spans="2:9">
      <c r="B12" s="6"/>
    </row>
    <row r="13" spans="2:9" ht="19.5" customHeight="1">
      <c r="B13" s="54" t="s">
        <v>11</v>
      </c>
      <c r="C13" s="54"/>
      <c r="D13" s="54"/>
      <c r="F13" s="16"/>
      <c r="G13" s="16"/>
      <c r="H13" s="16"/>
      <c r="I13" s="16"/>
    </row>
    <row r="14" spans="2:9" s="19" customFormat="1" ht="27" customHeight="1">
      <c r="B14" s="18" t="s">
        <v>9</v>
      </c>
      <c r="C14" s="18" t="s">
        <v>8</v>
      </c>
      <c r="D14" s="18" t="s">
        <v>131</v>
      </c>
      <c r="E14" s="18" t="s">
        <v>132</v>
      </c>
      <c r="F14" s="18" t="s">
        <v>32</v>
      </c>
      <c r="G14" s="29" t="s">
        <v>33</v>
      </c>
      <c r="H14" s="18" t="s">
        <v>27</v>
      </c>
      <c r="I14" s="18" t="s">
        <v>28</v>
      </c>
    </row>
    <row r="15" spans="2:9">
      <c r="B15" s="23" t="s">
        <v>34</v>
      </c>
      <c r="C15" s="25" t="s">
        <v>352</v>
      </c>
      <c r="D15" s="23"/>
      <c r="E15" s="24" t="s">
        <v>130</v>
      </c>
      <c r="F15" s="26">
        <f>SUM(F17:F59)</f>
        <v>1042861</v>
      </c>
      <c r="G15" s="26">
        <f>SUM(G17:G59)</f>
        <v>808673</v>
      </c>
      <c r="H15" s="26">
        <f>SUM(H17:H59)</f>
        <v>983834</v>
      </c>
      <c r="I15" s="26">
        <f>SUM(I17:I59)</f>
        <v>718137</v>
      </c>
    </row>
    <row r="16" spans="2:9">
      <c r="B16" s="13"/>
      <c r="C16" s="13"/>
      <c r="D16" s="8"/>
      <c r="E16" s="8"/>
      <c r="F16" s="11"/>
      <c r="G16" s="11"/>
      <c r="H16" s="11"/>
      <c r="I16" s="11"/>
    </row>
    <row r="17" spans="2:9">
      <c r="B17" s="2" t="s">
        <v>34</v>
      </c>
      <c r="C17" s="3" t="s">
        <v>352</v>
      </c>
      <c r="D17" s="43" t="s">
        <v>39</v>
      </c>
      <c r="E17" s="12" t="s">
        <v>81</v>
      </c>
      <c r="F17" s="31">
        <v>27379</v>
      </c>
      <c r="G17" s="31">
        <v>23258</v>
      </c>
      <c r="H17" s="31">
        <v>26602</v>
      </c>
      <c r="I17" s="31">
        <v>21772</v>
      </c>
    </row>
    <row r="18" spans="2:9">
      <c r="B18" s="2" t="s">
        <v>34</v>
      </c>
      <c r="C18" s="3" t="s">
        <v>352</v>
      </c>
      <c r="D18" s="12" t="s">
        <v>40</v>
      </c>
      <c r="E18" s="12" t="s">
        <v>82</v>
      </c>
      <c r="F18" s="33">
        <v>24057</v>
      </c>
      <c r="G18" s="33">
        <v>21061</v>
      </c>
      <c r="H18" s="33">
        <v>23719</v>
      </c>
      <c r="I18" s="34">
        <v>19143</v>
      </c>
    </row>
    <row r="19" spans="2:9">
      <c r="B19" s="2" t="s">
        <v>34</v>
      </c>
      <c r="C19" s="3" t="s">
        <v>352</v>
      </c>
      <c r="D19" s="12" t="s">
        <v>41</v>
      </c>
      <c r="E19" s="12" t="s">
        <v>83</v>
      </c>
      <c r="F19" s="33">
        <v>11209</v>
      </c>
      <c r="G19" s="33">
        <v>9512</v>
      </c>
      <c r="H19" s="33">
        <v>10690</v>
      </c>
      <c r="I19" s="34">
        <v>8315</v>
      </c>
    </row>
    <row r="20" spans="2:9">
      <c r="B20" s="2" t="s">
        <v>34</v>
      </c>
      <c r="C20" s="3" t="s">
        <v>352</v>
      </c>
      <c r="D20" s="12" t="s">
        <v>42</v>
      </c>
      <c r="E20" s="12" t="s">
        <v>84</v>
      </c>
      <c r="F20" s="33">
        <v>26229</v>
      </c>
      <c r="G20" s="33">
        <v>13858</v>
      </c>
      <c r="H20" s="33">
        <v>24710</v>
      </c>
      <c r="I20" s="34">
        <v>12503</v>
      </c>
    </row>
    <row r="21" spans="2:9">
      <c r="B21" s="2" t="s">
        <v>34</v>
      </c>
      <c r="C21" s="3" t="s">
        <v>352</v>
      </c>
      <c r="D21" s="12" t="s">
        <v>43</v>
      </c>
      <c r="E21" s="12" t="s">
        <v>85</v>
      </c>
      <c r="F21" s="33">
        <v>16038</v>
      </c>
      <c r="G21" s="33">
        <v>12957</v>
      </c>
      <c r="H21" s="33">
        <v>15046</v>
      </c>
      <c r="I21" s="34">
        <v>10948</v>
      </c>
    </row>
    <row r="22" spans="2:9">
      <c r="B22" s="2" t="s">
        <v>34</v>
      </c>
      <c r="C22" s="3" t="s">
        <v>352</v>
      </c>
      <c r="D22" s="12" t="s">
        <v>44</v>
      </c>
      <c r="E22" s="12" t="s">
        <v>86</v>
      </c>
      <c r="F22" s="33">
        <v>27051</v>
      </c>
      <c r="G22" s="33">
        <v>21786</v>
      </c>
      <c r="H22" s="33">
        <v>24630</v>
      </c>
      <c r="I22" s="34">
        <v>17970</v>
      </c>
    </row>
    <row r="23" spans="2:9">
      <c r="B23" s="2" t="s">
        <v>34</v>
      </c>
      <c r="C23" s="3" t="s">
        <v>352</v>
      </c>
      <c r="D23" s="12" t="s">
        <v>45</v>
      </c>
      <c r="E23" s="12" t="s">
        <v>87</v>
      </c>
      <c r="F23" s="33">
        <v>59621</v>
      </c>
      <c r="G23" s="33">
        <v>45378</v>
      </c>
      <c r="H23" s="33">
        <v>55179</v>
      </c>
      <c r="I23" s="34">
        <v>39454</v>
      </c>
    </row>
    <row r="24" spans="2:9">
      <c r="B24" s="2" t="s">
        <v>34</v>
      </c>
      <c r="C24" s="3" t="s">
        <v>352</v>
      </c>
      <c r="D24" s="12" t="s">
        <v>46</v>
      </c>
      <c r="E24" s="12" t="s">
        <v>88</v>
      </c>
      <c r="F24" s="33">
        <v>15435</v>
      </c>
      <c r="G24" s="33">
        <v>12012</v>
      </c>
      <c r="H24" s="33">
        <v>14449</v>
      </c>
      <c r="I24" s="34">
        <v>11612</v>
      </c>
    </row>
    <row r="25" spans="2:9">
      <c r="B25" s="2" t="s">
        <v>34</v>
      </c>
      <c r="C25" s="3" t="s">
        <v>352</v>
      </c>
      <c r="D25" s="12" t="s">
        <v>47</v>
      </c>
      <c r="E25" s="12" t="s">
        <v>89</v>
      </c>
      <c r="F25" s="33">
        <v>14457</v>
      </c>
      <c r="G25" s="33">
        <v>12853</v>
      </c>
      <c r="H25" s="33">
        <v>14336</v>
      </c>
      <c r="I25" s="34">
        <v>12328</v>
      </c>
    </row>
    <row r="26" spans="2:9">
      <c r="B26" s="2" t="s">
        <v>34</v>
      </c>
      <c r="C26" s="3" t="s">
        <v>352</v>
      </c>
      <c r="D26" s="12" t="s">
        <v>48</v>
      </c>
      <c r="E26" s="12" t="s">
        <v>90</v>
      </c>
      <c r="F26" s="33">
        <v>19703</v>
      </c>
      <c r="G26" s="33">
        <v>10524</v>
      </c>
      <c r="H26" s="33">
        <v>19386</v>
      </c>
      <c r="I26" s="34">
        <v>9830</v>
      </c>
    </row>
    <row r="27" spans="2:9">
      <c r="B27" s="2" t="s">
        <v>34</v>
      </c>
      <c r="C27" s="3" t="s">
        <v>352</v>
      </c>
      <c r="D27" s="12" t="s">
        <v>49</v>
      </c>
      <c r="E27" s="12" t="s">
        <v>91</v>
      </c>
      <c r="F27" s="33">
        <v>11122</v>
      </c>
      <c r="G27" s="33">
        <v>8519</v>
      </c>
      <c r="H27" s="33">
        <v>11045</v>
      </c>
      <c r="I27" s="34">
        <v>8171</v>
      </c>
    </row>
    <row r="28" spans="2:9">
      <c r="B28" s="2" t="s">
        <v>34</v>
      </c>
      <c r="C28" s="3" t="s">
        <v>352</v>
      </c>
      <c r="D28" s="12" t="s">
        <v>50</v>
      </c>
      <c r="E28" s="12" t="s">
        <v>92</v>
      </c>
      <c r="F28" s="33">
        <v>13807</v>
      </c>
      <c r="G28" s="33">
        <v>15918</v>
      </c>
      <c r="H28" s="33">
        <v>13617</v>
      </c>
      <c r="I28" s="34">
        <v>13761</v>
      </c>
    </row>
    <row r="29" spans="2:9">
      <c r="B29" s="2" t="s">
        <v>34</v>
      </c>
      <c r="C29" s="3" t="s">
        <v>352</v>
      </c>
      <c r="D29" s="12" t="s">
        <v>51</v>
      </c>
      <c r="E29" s="12" t="s">
        <v>93</v>
      </c>
      <c r="F29" s="33">
        <v>35099</v>
      </c>
      <c r="G29" s="33">
        <v>25172</v>
      </c>
      <c r="H29" s="33">
        <v>34422</v>
      </c>
      <c r="I29" s="34">
        <v>22903</v>
      </c>
    </row>
    <row r="30" spans="2:9">
      <c r="B30" s="2" t="s">
        <v>34</v>
      </c>
      <c r="C30" s="3" t="s">
        <v>352</v>
      </c>
      <c r="D30" s="12" t="s">
        <v>52</v>
      </c>
      <c r="E30" s="12" t="s">
        <v>94</v>
      </c>
      <c r="F30" s="33">
        <v>35155</v>
      </c>
      <c r="G30" s="33">
        <v>31787</v>
      </c>
      <c r="H30" s="33">
        <v>32447</v>
      </c>
      <c r="I30" s="34">
        <v>26970</v>
      </c>
    </row>
    <row r="31" spans="2:9">
      <c r="B31" s="2" t="s">
        <v>34</v>
      </c>
      <c r="C31" s="3" t="s">
        <v>352</v>
      </c>
      <c r="D31" s="12" t="s">
        <v>53</v>
      </c>
      <c r="E31" s="12" t="s">
        <v>95</v>
      </c>
      <c r="F31" s="33">
        <v>29655</v>
      </c>
      <c r="G31" s="33">
        <v>19887</v>
      </c>
      <c r="H31" s="33">
        <v>25578</v>
      </c>
      <c r="I31" s="34">
        <v>17358</v>
      </c>
    </row>
    <row r="32" spans="2:9">
      <c r="B32" s="2" t="s">
        <v>34</v>
      </c>
      <c r="C32" s="3" t="s">
        <v>352</v>
      </c>
      <c r="D32" s="12" t="s">
        <v>54</v>
      </c>
      <c r="E32" s="12" t="s">
        <v>96</v>
      </c>
      <c r="F32" s="33">
        <v>41510</v>
      </c>
      <c r="G32" s="33">
        <v>27085</v>
      </c>
      <c r="H32" s="33">
        <v>36086</v>
      </c>
      <c r="I32" s="34">
        <v>19612</v>
      </c>
    </row>
    <row r="33" spans="2:9">
      <c r="B33" s="2" t="s">
        <v>34</v>
      </c>
      <c r="C33" s="3" t="s">
        <v>352</v>
      </c>
      <c r="D33" s="12" t="s">
        <v>55</v>
      </c>
      <c r="E33" s="12" t="s">
        <v>97</v>
      </c>
      <c r="F33" s="33">
        <v>30690</v>
      </c>
      <c r="G33" s="33">
        <v>25947</v>
      </c>
      <c r="H33" s="33">
        <v>28254</v>
      </c>
      <c r="I33" s="34">
        <v>21574</v>
      </c>
    </row>
    <row r="34" spans="2:9">
      <c r="B34" s="2" t="s">
        <v>34</v>
      </c>
      <c r="C34" s="3" t="s">
        <v>352</v>
      </c>
      <c r="D34" s="12" t="s">
        <v>56</v>
      </c>
      <c r="E34" s="12" t="s">
        <v>98</v>
      </c>
      <c r="F34" s="33">
        <v>17448</v>
      </c>
      <c r="G34" s="33">
        <v>12712</v>
      </c>
      <c r="H34" s="33">
        <v>17005</v>
      </c>
      <c r="I34" s="34">
        <v>12253</v>
      </c>
    </row>
    <row r="35" spans="2:9">
      <c r="B35" s="2" t="s">
        <v>34</v>
      </c>
      <c r="C35" s="3" t="s">
        <v>352</v>
      </c>
      <c r="D35" s="12" t="s">
        <v>57</v>
      </c>
      <c r="E35" s="12" t="s">
        <v>99</v>
      </c>
      <c r="F35" s="33">
        <v>18983</v>
      </c>
      <c r="G35" s="33">
        <v>19776</v>
      </c>
      <c r="H35" s="33">
        <v>18393</v>
      </c>
      <c r="I35" s="34">
        <v>19194</v>
      </c>
    </row>
    <row r="36" spans="2:9">
      <c r="B36" s="2" t="s">
        <v>34</v>
      </c>
      <c r="C36" s="3" t="s">
        <v>352</v>
      </c>
      <c r="D36" s="12" t="s">
        <v>58</v>
      </c>
      <c r="E36" s="12" t="s">
        <v>100</v>
      </c>
      <c r="F36" s="33">
        <v>12188</v>
      </c>
      <c r="G36" s="33">
        <v>7816</v>
      </c>
      <c r="H36" s="33">
        <v>11885</v>
      </c>
      <c r="I36" s="34">
        <v>6887</v>
      </c>
    </row>
    <row r="37" spans="2:9">
      <c r="B37" s="2" t="s">
        <v>34</v>
      </c>
      <c r="C37" s="3" t="s">
        <v>352</v>
      </c>
      <c r="D37" s="12" t="s">
        <v>59</v>
      </c>
      <c r="E37" s="12" t="s">
        <v>101</v>
      </c>
      <c r="F37" s="33">
        <v>24309</v>
      </c>
      <c r="G37" s="33">
        <v>12260</v>
      </c>
      <c r="H37" s="33">
        <v>23441</v>
      </c>
      <c r="I37" s="34">
        <v>11448</v>
      </c>
    </row>
    <row r="38" spans="2:9">
      <c r="B38" s="2" t="s">
        <v>34</v>
      </c>
      <c r="C38" s="3" t="s">
        <v>352</v>
      </c>
      <c r="D38" s="12" t="s">
        <v>60</v>
      </c>
      <c r="E38" s="12" t="s">
        <v>102</v>
      </c>
      <c r="F38" s="33">
        <v>7768</v>
      </c>
      <c r="G38" s="33">
        <v>6627</v>
      </c>
      <c r="H38" s="33">
        <v>7601</v>
      </c>
      <c r="I38" s="34">
        <v>6379</v>
      </c>
    </row>
    <row r="39" spans="2:9">
      <c r="B39" s="2" t="s">
        <v>34</v>
      </c>
      <c r="C39" s="3" t="s">
        <v>352</v>
      </c>
      <c r="D39" s="12" t="s">
        <v>61</v>
      </c>
      <c r="E39" s="12" t="s">
        <v>103</v>
      </c>
      <c r="F39" s="33">
        <v>55605</v>
      </c>
      <c r="G39" s="33">
        <v>36043</v>
      </c>
      <c r="H39" s="33">
        <v>52055</v>
      </c>
      <c r="I39" s="34">
        <v>32179</v>
      </c>
    </row>
    <row r="40" spans="2:9">
      <c r="B40" s="2" t="s">
        <v>34</v>
      </c>
      <c r="C40" s="3" t="s">
        <v>352</v>
      </c>
      <c r="D40" s="12" t="s">
        <v>62</v>
      </c>
      <c r="E40" s="12" t="s">
        <v>104</v>
      </c>
      <c r="F40" s="33">
        <v>29895</v>
      </c>
      <c r="G40" s="33">
        <v>21447</v>
      </c>
      <c r="H40" s="33">
        <v>29266</v>
      </c>
      <c r="I40" s="34">
        <v>20665</v>
      </c>
    </row>
    <row r="41" spans="2:9">
      <c r="B41" s="2" t="s">
        <v>34</v>
      </c>
      <c r="C41" s="3" t="s">
        <v>352</v>
      </c>
      <c r="D41" s="12" t="s">
        <v>63</v>
      </c>
      <c r="E41" s="12" t="s">
        <v>105</v>
      </c>
      <c r="F41" s="33">
        <v>14776</v>
      </c>
      <c r="G41" s="33">
        <v>13276</v>
      </c>
      <c r="H41" s="33">
        <v>14295</v>
      </c>
      <c r="I41" s="34">
        <v>12704</v>
      </c>
    </row>
    <row r="42" spans="2:9">
      <c r="B42" s="2" t="s">
        <v>34</v>
      </c>
      <c r="C42" s="3" t="s">
        <v>352</v>
      </c>
      <c r="D42" s="12" t="s">
        <v>64</v>
      </c>
      <c r="E42" s="12" t="s">
        <v>106</v>
      </c>
      <c r="F42" s="33">
        <v>12666</v>
      </c>
      <c r="G42" s="33">
        <v>11701</v>
      </c>
      <c r="H42" s="33">
        <v>12204</v>
      </c>
      <c r="I42" s="34">
        <v>9880</v>
      </c>
    </row>
    <row r="43" spans="2:9">
      <c r="B43" s="2" t="s">
        <v>34</v>
      </c>
      <c r="C43" s="3" t="s">
        <v>352</v>
      </c>
      <c r="D43" s="12" t="s">
        <v>65</v>
      </c>
      <c r="E43" s="12" t="s">
        <v>107</v>
      </c>
      <c r="F43" s="33">
        <v>11124</v>
      </c>
      <c r="G43" s="33">
        <v>7672</v>
      </c>
      <c r="H43" s="33">
        <v>11081</v>
      </c>
      <c r="I43" s="34">
        <v>7383</v>
      </c>
    </row>
    <row r="44" spans="2:9">
      <c r="B44" s="2" t="s">
        <v>34</v>
      </c>
      <c r="C44" s="3" t="s">
        <v>352</v>
      </c>
      <c r="D44" s="12" t="s">
        <v>66</v>
      </c>
      <c r="E44" s="12" t="s">
        <v>108</v>
      </c>
      <c r="F44" s="33">
        <v>26286</v>
      </c>
      <c r="G44" s="33">
        <v>20726</v>
      </c>
      <c r="H44" s="33">
        <v>24774</v>
      </c>
      <c r="I44" s="34">
        <v>19390</v>
      </c>
    </row>
    <row r="45" spans="2:9">
      <c r="B45" s="2" t="s">
        <v>34</v>
      </c>
      <c r="C45" s="3" t="s">
        <v>352</v>
      </c>
      <c r="D45" s="12" t="s">
        <v>67</v>
      </c>
      <c r="E45" s="12" t="s">
        <v>109</v>
      </c>
      <c r="F45" s="33">
        <v>41049</v>
      </c>
      <c r="G45" s="33">
        <v>35889</v>
      </c>
      <c r="H45" s="33">
        <v>38210</v>
      </c>
      <c r="I45" s="34">
        <v>32428</v>
      </c>
    </row>
    <row r="46" spans="2:9">
      <c r="B46" s="2" t="s">
        <v>34</v>
      </c>
      <c r="C46" s="3" t="s">
        <v>352</v>
      </c>
      <c r="D46" s="12" t="s">
        <v>68</v>
      </c>
      <c r="E46" s="12" t="s">
        <v>110</v>
      </c>
      <c r="F46" s="33">
        <v>9444</v>
      </c>
      <c r="G46" s="33">
        <v>6259</v>
      </c>
      <c r="H46" s="33">
        <v>9405</v>
      </c>
      <c r="I46" s="34">
        <v>5768</v>
      </c>
    </row>
    <row r="47" spans="2:9">
      <c r="B47" s="2" t="s">
        <v>34</v>
      </c>
      <c r="C47" s="3" t="s">
        <v>352</v>
      </c>
      <c r="D47" s="12" t="s">
        <v>69</v>
      </c>
      <c r="E47" s="12" t="s">
        <v>111</v>
      </c>
      <c r="F47" s="33">
        <v>14967</v>
      </c>
      <c r="G47" s="33">
        <v>11516</v>
      </c>
      <c r="H47" s="33">
        <v>14216</v>
      </c>
      <c r="I47" s="34">
        <v>10162</v>
      </c>
    </row>
    <row r="48" spans="2:9">
      <c r="B48" s="2" t="s">
        <v>34</v>
      </c>
      <c r="C48" s="3" t="s">
        <v>352</v>
      </c>
      <c r="D48" s="12" t="s">
        <v>70</v>
      </c>
      <c r="E48" s="12" t="s">
        <v>112</v>
      </c>
      <c r="F48" s="33">
        <v>10728</v>
      </c>
      <c r="G48" s="33">
        <v>7588</v>
      </c>
      <c r="H48" s="33">
        <v>10724</v>
      </c>
      <c r="I48" s="34">
        <v>7168</v>
      </c>
    </row>
    <row r="49" spans="2:9">
      <c r="B49" s="2" t="s">
        <v>34</v>
      </c>
      <c r="C49" s="3" t="s">
        <v>352</v>
      </c>
      <c r="D49" s="12" t="s">
        <v>71</v>
      </c>
      <c r="E49" s="12" t="s">
        <v>113</v>
      </c>
      <c r="F49" s="33">
        <v>37081</v>
      </c>
      <c r="G49" s="33">
        <v>24556</v>
      </c>
      <c r="H49" s="33">
        <v>31816</v>
      </c>
      <c r="I49" s="34">
        <v>18202</v>
      </c>
    </row>
    <row r="50" spans="2:9">
      <c r="B50" s="2" t="s">
        <v>34</v>
      </c>
      <c r="C50" s="3" t="s">
        <v>352</v>
      </c>
      <c r="D50" s="12" t="s">
        <v>72</v>
      </c>
      <c r="E50" s="12" t="s">
        <v>114</v>
      </c>
      <c r="F50" s="33">
        <v>22803</v>
      </c>
      <c r="G50" s="33">
        <v>16989</v>
      </c>
      <c r="H50" s="33">
        <v>21016</v>
      </c>
      <c r="I50" s="34">
        <v>15989</v>
      </c>
    </row>
    <row r="51" spans="2:9">
      <c r="B51" s="2" t="s">
        <v>34</v>
      </c>
      <c r="C51" s="3" t="s">
        <v>352</v>
      </c>
      <c r="D51" s="12" t="s">
        <v>73</v>
      </c>
      <c r="E51" s="12" t="s">
        <v>115</v>
      </c>
      <c r="F51" s="33">
        <v>14607</v>
      </c>
      <c r="G51" s="33">
        <v>15384</v>
      </c>
      <c r="H51" s="33">
        <v>14113</v>
      </c>
      <c r="I51" s="34">
        <v>13548</v>
      </c>
    </row>
    <row r="52" spans="2:9">
      <c r="B52" s="2" t="s">
        <v>34</v>
      </c>
      <c r="C52" s="3" t="s">
        <v>352</v>
      </c>
      <c r="D52" s="12" t="s">
        <v>74</v>
      </c>
      <c r="E52" s="12" t="s">
        <v>116</v>
      </c>
      <c r="F52" s="33">
        <v>14080</v>
      </c>
      <c r="G52" s="33">
        <v>14901</v>
      </c>
      <c r="H52" s="33">
        <v>14023</v>
      </c>
      <c r="I52" s="34">
        <v>12922</v>
      </c>
    </row>
    <row r="53" spans="2:9">
      <c r="B53" s="2" t="s">
        <v>34</v>
      </c>
      <c r="C53" s="3" t="s">
        <v>352</v>
      </c>
      <c r="D53" s="12" t="s">
        <v>75</v>
      </c>
      <c r="E53" s="12" t="s">
        <v>117</v>
      </c>
      <c r="F53" s="33">
        <v>13521</v>
      </c>
      <c r="G53" s="33">
        <v>9364</v>
      </c>
      <c r="H53" s="33">
        <v>12940</v>
      </c>
      <c r="I53" s="34">
        <v>7533</v>
      </c>
    </row>
    <row r="54" spans="2:9">
      <c r="B54" s="2" t="s">
        <v>34</v>
      </c>
      <c r="C54" s="3" t="s">
        <v>352</v>
      </c>
      <c r="D54" s="12" t="s">
        <v>76</v>
      </c>
      <c r="E54" s="12" t="s">
        <v>118</v>
      </c>
      <c r="F54" s="33">
        <v>30504</v>
      </c>
      <c r="G54" s="33">
        <v>25475</v>
      </c>
      <c r="H54" s="33">
        <v>27819</v>
      </c>
      <c r="I54" s="34">
        <v>20797</v>
      </c>
    </row>
    <row r="55" spans="2:9">
      <c r="B55" s="2" t="s">
        <v>34</v>
      </c>
      <c r="C55" s="3" t="s">
        <v>352</v>
      </c>
      <c r="D55" s="12" t="s">
        <v>77</v>
      </c>
      <c r="E55" s="12" t="s">
        <v>119</v>
      </c>
      <c r="F55" s="33">
        <v>43015</v>
      </c>
      <c r="G55" s="33">
        <v>28386</v>
      </c>
      <c r="H55" s="33">
        <v>40224</v>
      </c>
      <c r="I55" s="34">
        <v>24748</v>
      </c>
    </row>
    <row r="56" spans="2:9">
      <c r="B56" s="2" t="s">
        <v>34</v>
      </c>
      <c r="C56" s="3" t="s">
        <v>352</v>
      </c>
      <c r="D56" s="12" t="s">
        <v>78</v>
      </c>
      <c r="E56" s="12" t="s">
        <v>120</v>
      </c>
      <c r="F56" s="33">
        <v>15989</v>
      </c>
      <c r="G56" s="33">
        <v>11637</v>
      </c>
      <c r="H56" s="33">
        <v>15856</v>
      </c>
      <c r="I56" s="34">
        <v>10864</v>
      </c>
    </row>
    <row r="57" spans="2:9">
      <c r="B57" s="2" t="s">
        <v>34</v>
      </c>
      <c r="C57" s="3" t="s">
        <v>352</v>
      </c>
      <c r="D57" s="12" t="s">
        <v>79</v>
      </c>
      <c r="E57" s="12" t="s">
        <v>121</v>
      </c>
      <c r="F57" s="33">
        <v>18302</v>
      </c>
      <c r="G57" s="33">
        <v>15173</v>
      </c>
      <c r="H57" s="33">
        <v>16627</v>
      </c>
      <c r="I57" s="34">
        <v>12464</v>
      </c>
    </row>
    <row r="58" spans="2:9">
      <c r="B58" s="2" t="s">
        <v>34</v>
      </c>
      <c r="C58" s="3" t="s">
        <v>352</v>
      </c>
      <c r="D58" s="12" t="s">
        <v>80</v>
      </c>
      <c r="E58" s="12" t="s">
        <v>122</v>
      </c>
      <c r="F58" s="33">
        <v>46239</v>
      </c>
      <c r="G58" s="33">
        <v>43228</v>
      </c>
      <c r="H58" s="33">
        <v>43644</v>
      </c>
      <c r="I58" s="34">
        <v>39132</v>
      </c>
    </row>
    <row r="59" spans="2:9">
      <c r="B59" s="2" t="s">
        <v>34</v>
      </c>
      <c r="C59" s="3" t="s">
        <v>352</v>
      </c>
      <c r="D59" s="12" t="s">
        <v>239</v>
      </c>
      <c r="E59" s="12" t="s">
        <v>38</v>
      </c>
      <c r="F59" s="33">
        <v>41267</v>
      </c>
      <c r="G59" s="33">
        <v>34758</v>
      </c>
      <c r="H59" s="33">
        <v>41005</v>
      </c>
      <c r="I59" s="34">
        <v>33826</v>
      </c>
    </row>
    <row r="60" spans="2:9">
      <c r="B60" s="45"/>
      <c r="C60" s="45"/>
      <c r="D60" s="45"/>
      <c r="E60" s="45"/>
      <c r="F60" s="45"/>
      <c r="G60" s="45"/>
      <c r="H60" s="45"/>
      <c r="I60" s="45"/>
    </row>
    <row r="61" spans="2:9">
      <c r="B61" s="17"/>
    </row>
    <row r="62" spans="2:9">
      <c r="B62" s="40" t="s">
        <v>29</v>
      </c>
    </row>
    <row r="63" spans="2:9">
      <c r="B63" s="42" t="s">
        <v>30</v>
      </c>
    </row>
  </sheetData>
  <mergeCells count="1"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K127"/>
  <sheetViews>
    <sheetView showGridLines="0" zoomScale="80" zoomScaleNormal="80" workbookViewId="0">
      <pane ySplit="16" topLeftCell="A17" activePane="bottomLeft" state="frozen"/>
      <selection activeCell="E22" sqref="E22"/>
      <selection pane="bottomLeft"/>
    </sheetView>
  </sheetViews>
  <sheetFormatPr defaultColWidth="9.140625" defaultRowHeight="12.75"/>
  <cols>
    <col min="1" max="1" width="2.28515625" style="4" customWidth="1"/>
    <col min="2" max="2" width="12" style="4" customWidth="1"/>
    <col min="3" max="3" width="14.5703125" style="4" customWidth="1"/>
    <col min="4" max="4" width="9.5703125" style="4" customWidth="1"/>
    <col min="5" max="5" width="90.85546875" style="4" customWidth="1"/>
    <col min="6" max="6" width="10.28515625" style="4" bestFit="1" customWidth="1"/>
    <col min="7" max="7" width="95.5703125" style="4" customWidth="1"/>
    <col min="8" max="9" width="17.42578125" style="4" customWidth="1"/>
    <col min="10" max="11" width="20.140625" style="4" customWidth="1"/>
    <col min="12" max="16384" width="9.140625" style="4"/>
  </cols>
  <sheetData>
    <row r="1" spans="2:11" s="5" customFormat="1" ht="13.5" customHeight="1"/>
    <row r="2" spans="2:11" ht="19.5" customHeight="1">
      <c r="B2" s="6" t="s">
        <v>0</v>
      </c>
      <c r="C2" s="7" t="s">
        <v>26</v>
      </c>
      <c r="F2" s="10"/>
    </row>
    <row r="3" spans="2:11" ht="13.5" customHeight="1">
      <c r="B3" s="6" t="s">
        <v>10</v>
      </c>
      <c r="C3" s="4" t="s">
        <v>31</v>
      </c>
      <c r="D3" s="27"/>
      <c r="E3" s="27"/>
      <c r="F3" s="27"/>
      <c r="G3" s="27"/>
    </row>
    <row r="4" spans="2:11" ht="19.5" customHeight="1">
      <c r="B4" s="6"/>
      <c r="D4" s="28"/>
      <c r="E4" s="28"/>
      <c r="F4" s="28"/>
      <c r="G4" s="28"/>
    </row>
    <row r="5" spans="2:11" ht="19.5" customHeight="1">
      <c r="B5" s="6" t="s">
        <v>1</v>
      </c>
      <c r="C5" s="41" t="str">
        <f>ICB!C5</f>
        <v>February 2023</v>
      </c>
      <c r="D5" s="7"/>
      <c r="E5" s="7"/>
      <c r="F5" s="7"/>
      <c r="G5" s="7"/>
    </row>
    <row r="6" spans="2:11" ht="13.5" customHeight="1">
      <c r="B6" s="6" t="s">
        <v>2</v>
      </c>
      <c r="C6" s="10" t="s">
        <v>37</v>
      </c>
      <c r="F6" s="10"/>
    </row>
    <row r="7" spans="2:11">
      <c r="B7" s="6" t="s">
        <v>5</v>
      </c>
      <c r="C7" s="10" t="s">
        <v>12</v>
      </c>
      <c r="F7" s="10"/>
    </row>
    <row r="8" spans="2:11">
      <c r="B8" s="6" t="s">
        <v>3</v>
      </c>
      <c r="C8" s="10" t="str">
        <f>ICB!C8</f>
        <v>13th April 2023</v>
      </c>
      <c r="F8" s="10"/>
    </row>
    <row r="9" spans="2:11">
      <c r="B9" s="6" t="s">
        <v>4</v>
      </c>
      <c r="C9" s="4" t="s">
        <v>355</v>
      </c>
      <c r="F9" s="10"/>
    </row>
    <row r="10" spans="2:11" ht="13.5" customHeight="1">
      <c r="B10" s="6" t="s">
        <v>6</v>
      </c>
      <c r="C10" s="4" t="s">
        <v>14</v>
      </c>
      <c r="F10" s="10"/>
    </row>
    <row r="11" spans="2:11">
      <c r="B11" s="6" t="s">
        <v>7</v>
      </c>
      <c r="C11" s="4" t="s">
        <v>19</v>
      </c>
      <c r="F11" s="10"/>
    </row>
    <row r="12" spans="2:11">
      <c r="B12" s="6"/>
      <c r="F12" s="10"/>
    </row>
    <row r="13" spans="2:11" ht="19.5" customHeight="1">
      <c r="B13" s="54" t="s">
        <v>11</v>
      </c>
      <c r="C13" s="54"/>
      <c r="D13" s="54"/>
      <c r="H13" s="16"/>
      <c r="I13" s="16"/>
      <c r="J13" s="16"/>
      <c r="K13" s="16"/>
    </row>
    <row r="14" spans="2:11" s="19" customFormat="1" ht="41.25" customHeight="1">
      <c r="B14" s="18" t="s">
        <v>9</v>
      </c>
      <c r="C14" s="18" t="s">
        <v>8</v>
      </c>
      <c r="D14" s="18" t="s">
        <v>131</v>
      </c>
      <c r="E14" s="18" t="s">
        <v>132</v>
      </c>
      <c r="F14" s="18" t="s">
        <v>240</v>
      </c>
      <c r="G14" s="18" t="s">
        <v>241</v>
      </c>
      <c r="H14" s="18" t="s">
        <v>32</v>
      </c>
      <c r="I14" s="29" t="s">
        <v>33</v>
      </c>
      <c r="J14" s="18" t="s">
        <v>27</v>
      </c>
      <c r="K14" s="18" t="s">
        <v>28</v>
      </c>
    </row>
    <row r="15" spans="2:11">
      <c r="B15" s="23" t="str">
        <f>ICB!B15</f>
        <v>2022-23</v>
      </c>
      <c r="C15" s="25" t="str">
        <f>ICB!C15</f>
        <v>FEBRUARY</v>
      </c>
      <c r="D15" s="23"/>
      <c r="E15" s="23"/>
      <c r="F15" s="23"/>
      <c r="G15" s="23" t="s">
        <v>130</v>
      </c>
      <c r="H15" s="26">
        <f>SUM(H17:H200)</f>
        <v>1042861</v>
      </c>
      <c r="I15" s="26">
        <f>SUM(I17:I200)</f>
        <v>808673</v>
      </c>
      <c r="J15" s="26">
        <f>SUM(J17:J200)</f>
        <v>983834</v>
      </c>
      <c r="K15" s="26">
        <f>SUM(K17:K200)</f>
        <v>718137</v>
      </c>
    </row>
    <row r="16" spans="2:11">
      <c r="B16" s="13"/>
      <c r="C16" s="13"/>
      <c r="D16" s="8"/>
      <c r="E16" s="8"/>
      <c r="F16" s="8"/>
      <c r="G16" s="8"/>
      <c r="H16" s="11"/>
      <c r="I16" s="11"/>
      <c r="J16" s="11"/>
      <c r="K16" s="11"/>
    </row>
    <row r="17" spans="2:11">
      <c r="B17" s="1" t="s">
        <v>34</v>
      </c>
      <c r="C17" s="3" t="s">
        <v>352</v>
      </c>
      <c r="D17" s="3" t="s">
        <v>18</v>
      </c>
      <c r="E17" s="3" t="s">
        <v>38</v>
      </c>
      <c r="F17" s="21" t="s">
        <v>239</v>
      </c>
      <c r="G17" s="3" t="s">
        <v>38</v>
      </c>
      <c r="H17" s="31">
        <v>41267</v>
      </c>
      <c r="I17" s="31">
        <v>34758</v>
      </c>
      <c r="J17" s="31">
        <v>41005</v>
      </c>
      <c r="K17" s="32">
        <v>33826</v>
      </c>
    </row>
    <row r="18" spans="2:11">
      <c r="B18" s="3" t="s">
        <v>34</v>
      </c>
      <c r="C18" s="3" t="s">
        <v>352</v>
      </c>
      <c r="D18" s="3" t="s">
        <v>39</v>
      </c>
      <c r="E18" s="3" t="s">
        <v>81</v>
      </c>
      <c r="F18" s="22" t="s">
        <v>133</v>
      </c>
      <c r="G18" s="3" t="s">
        <v>242</v>
      </c>
      <c r="H18" s="33">
        <v>2172</v>
      </c>
      <c r="I18" s="33">
        <v>1355</v>
      </c>
      <c r="J18" s="33">
        <v>2008</v>
      </c>
      <c r="K18" s="34">
        <v>1266</v>
      </c>
    </row>
    <row r="19" spans="2:11">
      <c r="B19" s="46" t="s">
        <v>34</v>
      </c>
      <c r="C19" s="3" t="s">
        <v>352</v>
      </c>
      <c r="D19" s="47" t="s">
        <v>39</v>
      </c>
      <c r="E19" s="3" t="s">
        <v>81</v>
      </c>
      <c r="F19" s="22" t="s">
        <v>134</v>
      </c>
      <c r="G19" s="3" t="s">
        <v>243</v>
      </c>
      <c r="H19" s="33">
        <v>3992</v>
      </c>
      <c r="I19" s="33">
        <v>2987</v>
      </c>
      <c r="J19" s="33">
        <v>3916</v>
      </c>
      <c r="K19" s="34">
        <v>2786</v>
      </c>
    </row>
    <row r="20" spans="2:11">
      <c r="B20" s="3" t="s">
        <v>34</v>
      </c>
      <c r="C20" s="3" t="s">
        <v>352</v>
      </c>
      <c r="D20" s="3" t="s">
        <v>39</v>
      </c>
      <c r="E20" s="3" t="s">
        <v>81</v>
      </c>
      <c r="F20" s="22" t="s">
        <v>135</v>
      </c>
      <c r="G20" s="3" t="s">
        <v>244</v>
      </c>
      <c r="H20" s="33">
        <v>2617</v>
      </c>
      <c r="I20" s="33">
        <v>2953</v>
      </c>
      <c r="J20" s="33">
        <v>2611</v>
      </c>
      <c r="K20" s="34">
        <v>2572</v>
      </c>
    </row>
    <row r="21" spans="2:11">
      <c r="B21" s="3" t="s">
        <v>34</v>
      </c>
      <c r="C21" s="3" t="s">
        <v>352</v>
      </c>
      <c r="D21" s="3" t="s">
        <v>39</v>
      </c>
      <c r="E21" s="3" t="s">
        <v>81</v>
      </c>
      <c r="F21" s="22" t="s">
        <v>136</v>
      </c>
      <c r="G21" s="3" t="s">
        <v>245</v>
      </c>
      <c r="H21" s="33">
        <v>4863</v>
      </c>
      <c r="I21" s="33">
        <v>3057</v>
      </c>
      <c r="J21" s="33">
        <v>4402</v>
      </c>
      <c r="K21" s="34">
        <v>2949</v>
      </c>
    </row>
    <row r="22" spans="2:11">
      <c r="B22" s="3" t="s">
        <v>34</v>
      </c>
      <c r="C22" s="3" t="s">
        <v>352</v>
      </c>
      <c r="D22" s="3" t="s">
        <v>39</v>
      </c>
      <c r="E22" s="3" t="s">
        <v>81</v>
      </c>
      <c r="F22" s="22" t="s">
        <v>137</v>
      </c>
      <c r="G22" s="3" t="s">
        <v>246</v>
      </c>
      <c r="H22" s="33">
        <v>3053</v>
      </c>
      <c r="I22" s="33">
        <v>3427</v>
      </c>
      <c r="J22" s="33">
        <v>3049</v>
      </c>
      <c r="K22" s="34">
        <v>2964</v>
      </c>
    </row>
    <row r="23" spans="2:11">
      <c r="B23" s="3" t="s">
        <v>34</v>
      </c>
      <c r="C23" s="3" t="s">
        <v>352</v>
      </c>
      <c r="D23" s="3" t="s">
        <v>39</v>
      </c>
      <c r="E23" s="3" t="s">
        <v>81</v>
      </c>
      <c r="F23" s="22" t="s">
        <v>138</v>
      </c>
      <c r="G23" s="3" t="s">
        <v>247</v>
      </c>
      <c r="H23" s="33">
        <v>5381</v>
      </c>
      <c r="I23" s="33">
        <v>4824</v>
      </c>
      <c r="J23" s="33">
        <v>5371</v>
      </c>
      <c r="K23" s="34">
        <v>4762</v>
      </c>
    </row>
    <row r="24" spans="2:11">
      <c r="B24" s="3" t="s">
        <v>34</v>
      </c>
      <c r="C24" s="3" t="s">
        <v>352</v>
      </c>
      <c r="D24" s="3" t="s">
        <v>39</v>
      </c>
      <c r="E24" s="3" t="s">
        <v>81</v>
      </c>
      <c r="F24" s="22" t="s">
        <v>139</v>
      </c>
      <c r="G24" s="3" t="s">
        <v>248</v>
      </c>
      <c r="H24" s="33">
        <v>2049</v>
      </c>
      <c r="I24" s="33">
        <v>2336</v>
      </c>
      <c r="J24" s="33">
        <v>1997</v>
      </c>
      <c r="K24" s="34">
        <v>2290</v>
      </c>
    </row>
    <row r="25" spans="2:11">
      <c r="B25" s="3" t="s">
        <v>34</v>
      </c>
      <c r="C25" s="3" t="s">
        <v>352</v>
      </c>
      <c r="D25" s="3" t="s">
        <v>39</v>
      </c>
      <c r="E25" s="3" t="s">
        <v>81</v>
      </c>
      <c r="F25" s="22" t="s">
        <v>140</v>
      </c>
      <c r="G25" s="3" t="s">
        <v>249</v>
      </c>
      <c r="H25" s="33">
        <v>3252</v>
      </c>
      <c r="I25" s="33">
        <v>2319</v>
      </c>
      <c r="J25" s="33">
        <v>3248</v>
      </c>
      <c r="K25" s="34">
        <v>2183</v>
      </c>
    </row>
    <row r="26" spans="2:11">
      <c r="B26" s="3" t="s">
        <v>34</v>
      </c>
      <c r="C26" s="3" t="s">
        <v>352</v>
      </c>
      <c r="D26" s="3" t="s">
        <v>40</v>
      </c>
      <c r="E26" s="3" t="s">
        <v>82</v>
      </c>
      <c r="F26" s="22" t="s">
        <v>141</v>
      </c>
      <c r="G26" s="3" t="s">
        <v>250</v>
      </c>
      <c r="H26" s="33">
        <v>5407</v>
      </c>
      <c r="I26" s="33">
        <v>2817</v>
      </c>
      <c r="J26" s="33">
        <v>5138</v>
      </c>
      <c r="K26" s="34">
        <v>2765</v>
      </c>
    </row>
    <row r="27" spans="2:11">
      <c r="B27" s="3" t="s">
        <v>34</v>
      </c>
      <c r="C27" s="3" t="s">
        <v>352</v>
      </c>
      <c r="D27" s="3" t="s">
        <v>40</v>
      </c>
      <c r="E27" s="3" t="s">
        <v>82</v>
      </c>
      <c r="F27" s="22" t="s">
        <v>142</v>
      </c>
      <c r="G27" s="3" t="s">
        <v>251</v>
      </c>
      <c r="H27" s="33">
        <v>5424</v>
      </c>
      <c r="I27" s="33">
        <v>5172</v>
      </c>
      <c r="J27" s="33">
        <v>5420</v>
      </c>
      <c r="K27" s="34">
        <v>4772</v>
      </c>
    </row>
    <row r="28" spans="2:11">
      <c r="B28" s="3" t="s">
        <v>34</v>
      </c>
      <c r="C28" s="3" t="s">
        <v>352</v>
      </c>
      <c r="D28" s="3" t="s">
        <v>40</v>
      </c>
      <c r="E28" s="3" t="s">
        <v>82</v>
      </c>
      <c r="F28" s="22" t="s">
        <v>143</v>
      </c>
      <c r="G28" s="3" t="s">
        <v>252</v>
      </c>
      <c r="H28" s="33">
        <v>4842</v>
      </c>
      <c r="I28" s="33">
        <v>4124</v>
      </c>
      <c r="J28" s="33">
        <v>4823</v>
      </c>
      <c r="K28" s="34">
        <v>3802</v>
      </c>
    </row>
    <row r="29" spans="2:11">
      <c r="B29" s="3" t="s">
        <v>34</v>
      </c>
      <c r="C29" s="3" t="s">
        <v>352</v>
      </c>
      <c r="D29" s="3" t="s">
        <v>40</v>
      </c>
      <c r="E29" s="3" t="s">
        <v>82</v>
      </c>
      <c r="F29" s="22" t="s">
        <v>144</v>
      </c>
      <c r="G29" s="3" t="s">
        <v>253</v>
      </c>
      <c r="H29" s="33">
        <v>8384</v>
      </c>
      <c r="I29" s="33">
        <v>8948</v>
      </c>
      <c r="J29" s="33">
        <v>8338</v>
      </c>
      <c r="K29" s="34">
        <v>7804</v>
      </c>
    </row>
    <row r="30" spans="2:11">
      <c r="B30" s="3" t="s">
        <v>34</v>
      </c>
      <c r="C30" s="3" t="s">
        <v>352</v>
      </c>
      <c r="D30" s="3" t="s">
        <v>41</v>
      </c>
      <c r="E30" s="3" t="s">
        <v>83</v>
      </c>
      <c r="F30" s="22" t="s">
        <v>145</v>
      </c>
      <c r="G30" s="3" t="s">
        <v>254</v>
      </c>
      <c r="H30" s="33">
        <v>11209</v>
      </c>
      <c r="I30" s="33">
        <v>9512</v>
      </c>
      <c r="J30" s="33">
        <v>10690</v>
      </c>
      <c r="K30" s="34">
        <v>8315</v>
      </c>
    </row>
    <row r="31" spans="2:11">
      <c r="B31" s="3" t="s">
        <v>34</v>
      </c>
      <c r="C31" s="3" t="s">
        <v>352</v>
      </c>
      <c r="D31" s="3" t="s">
        <v>42</v>
      </c>
      <c r="E31" s="3" t="s">
        <v>84</v>
      </c>
      <c r="F31" s="22" t="s">
        <v>146</v>
      </c>
      <c r="G31" s="3" t="s">
        <v>255</v>
      </c>
      <c r="H31" s="33">
        <v>6599</v>
      </c>
      <c r="I31" s="33">
        <v>4435</v>
      </c>
      <c r="J31" s="33">
        <v>6420</v>
      </c>
      <c r="K31" s="34">
        <v>4081</v>
      </c>
    </row>
    <row r="32" spans="2:11">
      <c r="B32" s="3" t="s">
        <v>34</v>
      </c>
      <c r="C32" s="3" t="s">
        <v>352</v>
      </c>
      <c r="D32" s="3" t="s">
        <v>42</v>
      </c>
      <c r="E32" s="3" t="s">
        <v>84</v>
      </c>
      <c r="F32" s="22" t="s">
        <v>147</v>
      </c>
      <c r="G32" s="3" t="s">
        <v>256</v>
      </c>
      <c r="H32" s="33">
        <v>3626</v>
      </c>
      <c r="I32" s="33">
        <v>2086</v>
      </c>
      <c r="J32" s="33">
        <v>3539</v>
      </c>
      <c r="K32" s="34">
        <v>1921</v>
      </c>
    </row>
    <row r="33" spans="2:11">
      <c r="B33" s="3" t="s">
        <v>34</v>
      </c>
      <c r="C33" s="3" t="s">
        <v>352</v>
      </c>
      <c r="D33" s="3" t="s">
        <v>42</v>
      </c>
      <c r="E33" s="3" t="s">
        <v>84</v>
      </c>
      <c r="F33" s="22" t="s">
        <v>148</v>
      </c>
      <c r="G33" s="3" t="s">
        <v>257</v>
      </c>
      <c r="H33" s="33">
        <v>7001</v>
      </c>
      <c r="I33" s="33">
        <v>3977</v>
      </c>
      <c r="J33" s="33">
        <v>5837</v>
      </c>
      <c r="K33" s="34">
        <v>3241</v>
      </c>
    </row>
    <row r="34" spans="2:11">
      <c r="B34" s="3" t="s">
        <v>34</v>
      </c>
      <c r="C34" s="3" t="s">
        <v>352</v>
      </c>
      <c r="D34" s="3" t="s">
        <v>42</v>
      </c>
      <c r="E34" s="3" t="s">
        <v>84</v>
      </c>
      <c r="F34" s="22" t="s">
        <v>149</v>
      </c>
      <c r="G34" s="3" t="s">
        <v>258</v>
      </c>
      <c r="H34" s="33">
        <v>2677</v>
      </c>
      <c r="I34" s="33">
        <v>998</v>
      </c>
      <c r="J34" s="33">
        <v>2629</v>
      </c>
      <c r="K34" s="34">
        <v>944</v>
      </c>
    </row>
    <row r="35" spans="2:11">
      <c r="B35" s="3" t="s">
        <v>34</v>
      </c>
      <c r="C35" s="3" t="s">
        <v>352</v>
      </c>
      <c r="D35" s="3" t="s">
        <v>42</v>
      </c>
      <c r="E35" s="3" t="s">
        <v>84</v>
      </c>
      <c r="F35" s="22" t="s">
        <v>150</v>
      </c>
      <c r="G35" s="3" t="s">
        <v>259</v>
      </c>
      <c r="H35" s="33">
        <v>6326</v>
      </c>
      <c r="I35" s="33">
        <v>2362</v>
      </c>
      <c r="J35" s="33">
        <v>6285</v>
      </c>
      <c r="K35" s="34">
        <v>2316</v>
      </c>
    </row>
    <row r="36" spans="2:11">
      <c r="B36" s="3" t="s">
        <v>34</v>
      </c>
      <c r="C36" s="3" t="s">
        <v>352</v>
      </c>
      <c r="D36" s="3" t="s">
        <v>43</v>
      </c>
      <c r="E36" s="3" t="s">
        <v>85</v>
      </c>
      <c r="F36" s="22" t="s">
        <v>151</v>
      </c>
      <c r="G36" s="3" t="s">
        <v>260</v>
      </c>
      <c r="H36" s="33">
        <v>16038</v>
      </c>
      <c r="I36" s="33">
        <v>12957</v>
      </c>
      <c r="J36" s="33">
        <v>15046</v>
      </c>
      <c r="K36" s="34">
        <v>10948</v>
      </c>
    </row>
    <row r="37" spans="2:11">
      <c r="B37" s="3" t="s">
        <v>34</v>
      </c>
      <c r="C37" s="3" t="s">
        <v>352</v>
      </c>
      <c r="D37" s="3" t="s">
        <v>44</v>
      </c>
      <c r="E37" s="3" t="s">
        <v>86</v>
      </c>
      <c r="F37" s="22" t="s">
        <v>152</v>
      </c>
      <c r="G37" s="3" t="s">
        <v>261</v>
      </c>
      <c r="H37" s="33">
        <v>27051</v>
      </c>
      <c r="I37" s="33">
        <v>21786</v>
      </c>
      <c r="J37" s="33">
        <v>24630</v>
      </c>
      <c r="K37" s="34">
        <v>17970</v>
      </c>
    </row>
    <row r="38" spans="2:11">
      <c r="B38" s="3" t="s">
        <v>34</v>
      </c>
      <c r="C38" s="3" t="s">
        <v>352</v>
      </c>
      <c r="D38" s="3" t="s">
        <v>45</v>
      </c>
      <c r="E38" s="3" t="s">
        <v>87</v>
      </c>
      <c r="F38" s="22" t="s">
        <v>153</v>
      </c>
      <c r="G38" s="3" t="s">
        <v>262</v>
      </c>
      <c r="H38" s="33">
        <v>5788</v>
      </c>
      <c r="I38" s="33">
        <v>6066</v>
      </c>
      <c r="J38" s="33">
        <v>4720</v>
      </c>
      <c r="K38" s="34">
        <v>4104</v>
      </c>
    </row>
    <row r="39" spans="2:11">
      <c r="B39" s="3" t="s">
        <v>34</v>
      </c>
      <c r="C39" s="3" t="s">
        <v>352</v>
      </c>
      <c r="D39" s="3" t="s">
        <v>45</v>
      </c>
      <c r="E39" s="3" t="s">
        <v>87</v>
      </c>
      <c r="F39" s="22" t="s">
        <v>154</v>
      </c>
      <c r="G39" s="3" t="s">
        <v>263</v>
      </c>
      <c r="H39" s="33">
        <v>4162</v>
      </c>
      <c r="I39" s="33">
        <v>3762</v>
      </c>
      <c r="J39" s="33">
        <v>3525</v>
      </c>
      <c r="K39" s="34">
        <v>3103</v>
      </c>
    </row>
    <row r="40" spans="2:11">
      <c r="B40" s="3" t="s">
        <v>34</v>
      </c>
      <c r="C40" s="3" t="s">
        <v>352</v>
      </c>
      <c r="D40" s="3" t="s">
        <v>45</v>
      </c>
      <c r="E40" s="3" t="s">
        <v>87</v>
      </c>
      <c r="F40" s="22" t="s">
        <v>155</v>
      </c>
      <c r="G40" s="3" t="s">
        <v>264</v>
      </c>
      <c r="H40" s="33">
        <v>7182</v>
      </c>
      <c r="I40" s="33">
        <v>6280</v>
      </c>
      <c r="J40" s="33">
        <v>7141</v>
      </c>
      <c r="K40" s="34">
        <v>6012</v>
      </c>
    </row>
    <row r="41" spans="2:11">
      <c r="B41" s="3" t="s">
        <v>34</v>
      </c>
      <c r="C41" s="3" t="s">
        <v>352</v>
      </c>
      <c r="D41" s="3" t="s">
        <v>45</v>
      </c>
      <c r="E41" s="3" t="s">
        <v>87</v>
      </c>
      <c r="F41" s="22" t="s">
        <v>156</v>
      </c>
      <c r="G41" s="3" t="s">
        <v>265</v>
      </c>
      <c r="H41" s="33">
        <v>5425</v>
      </c>
      <c r="I41" s="33">
        <v>4873</v>
      </c>
      <c r="J41" s="33">
        <v>5391</v>
      </c>
      <c r="K41" s="34">
        <v>3748</v>
      </c>
    </row>
    <row r="42" spans="2:11">
      <c r="B42" s="3" t="s">
        <v>34</v>
      </c>
      <c r="C42" s="3" t="s">
        <v>352</v>
      </c>
      <c r="D42" s="3" t="s">
        <v>45</v>
      </c>
      <c r="E42" s="3" t="s">
        <v>87</v>
      </c>
      <c r="F42" s="22" t="s">
        <v>157</v>
      </c>
      <c r="G42" s="3" t="s">
        <v>266</v>
      </c>
      <c r="H42" s="33">
        <v>9670</v>
      </c>
      <c r="I42" s="33">
        <v>6020</v>
      </c>
      <c r="J42" s="33">
        <v>8813</v>
      </c>
      <c r="K42" s="34">
        <v>5922</v>
      </c>
    </row>
    <row r="43" spans="2:11">
      <c r="B43" s="3" t="s">
        <v>34</v>
      </c>
      <c r="C43" s="3" t="s">
        <v>352</v>
      </c>
      <c r="D43" s="3" t="s">
        <v>45</v>
      </c>
      <c r="E43" s="3" t="s">
        <v>87</v>
      </c>
      <c r="F43" s="22" t="s">
        <v>158</v>
      </c>
      <c r="G43" s="3" t="s">
        <v>267</v>
      </c>
      <c r="H43" s="33">
        <v>11043</v>
      </c>
      <c r="I43" s="33">
        <v>8930</v>
      </c>
      <c r="J43" s="33">
        <v>10200</v>
      </c>
      <c r="K43" s="34">
        <v>7739</v>
      </c>
    </row>
    <row r="44" spans="2:11">
      <c r="B44" s="3" t="s">
        <v>34</v>
      </c>
      <c r="C44" s="3" t="s">
        <v>352</v>
      </c>
      <c r="D44" s="3" t="s">
        <v>45</v>
      </c>
      <c r="E44" s="3" t="s">
        <v>87</v>
      </c>
      <c r="F44" s="22" t="s">
        <v>159</v>
      </c>
      <c r="G44" s="3" t="s">
        <v>268</v>
      </c>
      <c r="H44" s="33">
        <v>12555</v>
      </c>
      <c r="I44" s="33">
        <v>6387</v>
      </c>
      <c r="J44" s="33">
        <v>11801</v>
      </c>
      <c r="K44" s="34">
        <v>5945</v>
      </c>
    </row>
    <row r="45" spans="2:11">
      <c r="B45" s="3" t="s">
        <v>34</v>
      </c>
      <c r="C45" s="3" t="s">
        <v>352</v>
      </c>
      <c r="D45" s="3" t="s">
        <v>45</v>
      </c>
      <c r="E45" s="3" t="s">
        <v>87</v>
      </c>
      <c r="F45" s="22" t="s">
        <v>160</v>
      </c>
      <c r="G45" s="3" t="s">
        <v>269</v>
      </c>
      <c r="H45" s="33">
        <v>3796</v>
      </c>
      <c r="I45" s="33">
        <v>3060</v>
      </c>
      <c r="J45" s="33">
        <v>3588</v>
      </c>
      <c r="K45" s="34">
        <v>2881</v>
      </c>
    </row>
    <row r="46" spans="2:11">
      <c r="B46" s="3" t="s">
        <v>34</v>
      </c>
      <c r="C46" s="3" t="s">
        <v>352</v>
      </c>
      <c r="D46" s="3" t="s">
        <v>46</v>
      </c>
      <c r="E46" s="3" t="s">
        <v>88</v>
      </c>
      <c r="F46" s="22" t="s">
        <v>161</v>
      </c>
      <c r="G46" s="3" t="s">
        <v>270</v>
      </c>
      <c r="H46" s="33">
        <v>15435</v>
      </c>
      <c r="I46" s="33">
        <v>12012</v>
      </c>
      <c r="J46" s="33">
        <v>14449</v>
      </c>
      <c r="K46" s="34">
        <v>11612</v>
      </c>
    </row>
    <row r="47" spans="2:11">
      <c r="B47" s="3" t="s">
        <v>34</v>
      </c>
      <c r="C47" s="3" t="s">
        <v>352</v>
      </c>
      <c r="D47" s="3" t="s">
        <v>47</v>
      </c>
      <c r="E47" s="3" t="s">
        <v>89</v>
      </c>
      <c r="F47" s="22" t="s">
        <v>162</v>
      </c>
      <c r="G47" s="3" t="s">
        <v>271</v>
      </c>
      <c r="H47" s="33">
        <v>6745</v>
      </c>
      <c r="I47" s="33">
        <v>5533</v>
      </c>
      <c r="J47" s="33">
        <v>6725</v>
      </c>
      <c r="K47" s="34">
        <v>5471</v>
      </c>
    </row>
    <row r="48" spans="2:11">
      <c r="B48" s="3" t="s">
        <v>34</v>
      </c>
      <c r="C48" s="3" t="s">
        <v>352</v>
      </c>
      <c r="D48" s="3" t="s">
        <v>47</v>
      </c>
      <c r="E48" s="3" t="s">
        <v>89</v>
      </c>
      <c r="F48" s="22" t="s">
        <v>163</v>
      </c>
      <c r="G48" s="3" t="s">
        <v>272</v>
      </c>
      <c r="H48" s="33">
        <v>3417</v>
      </c>
      <c r="I48" s="33">
        <v>3277</v>
      </c>
      <c r="J48" s="33">
        <v>3412</v>
      </c>
      <c r="K48" s="34">
        <v>3228</v>
      </c>
    </row>
    <row r="49" spans="2:11">
      <c r="B49" s="3" t="s">
        <v>34</v>
      </c>
      <c r="C49" s="3" t="s">
        <v>352</v>
      </c>
      <c r="D49" s="3" t="s">
        <v>47</v>
      </c>
      <c r="E49" s="3" t="s">
        <v>89</v>
      </c>
      <c r="F49" s="22" t="s">
        <v>164</v>
      </c>
      <c r="G49" s="3" t="s">
        <v>273</v>
      </c>
      <c r="H49" s="33">
        <v>4295</v>
      </c>
      <c r="I49" s="33">
        <v>4043</v>
      </c>
      <c r="J49" s="33">
        <v>4199</v>
      </c>
      <c r="K49" s="34">
        <v>3629</v>
      </c>
    </row>
    <row r="50" spans="2:11">
      <c r="B50" s="3" t="s">
        <v>34</v>
      </c>
      <c r="C50" s="3" t="s">
        <v>352</v>
      </c>
      <c r="D50" s="3" t="s">
        <v>48</v>
      </c>
      <c r="E50" s="3" t="s">
        <v>90</v>
      </c>
      <c r="F50" s="22" t="s">
        <v>165</v>
      </c>
      <c r="G50" s="3" t="s">
        <v>274</v>
      </c>
      <c r="H50" s="33">
        <v>19703</v>
      </c>
      <c r="I50" s="33">
        <v>10524</v>
      </c>
      <c r="J50" s="33">
        <v>19386</v>
      </c>
      <c r="K50" s="34">
        <v>9830</v>
      </c>
    </row>
    <row r="51" spans="2:11">
      <c r="B51" s="3" t="s">
        <v>34</v>
      </c>
      <c r="C51" s="3" t="s">
        <v>352</v>
      </c>
      <c r="D51" s="3" t="s">
        <v>49</v>
      </c>
      <c r="E51" s="3" t="s">
        <v>91</v>
      </c>
      <c r="F51" s="22" t="s">
        <v>166</v>
      </c>
      <c r="G51" s="3" t="s">
        <v>275</v>
      </c>
      <c r="H51" s="33">
        <v>11122</v>
      </c>
      <c r="I51" s="33">
        <v>8519</v>
      </c>
      <c r="J51" s="33">
        <v>11045</v>
      </c>
      <c r="K51" s="34">
        <v>8171</v>
      </c>
    </row>
    <row r="52" spans="2:11">
      <c r="B52" s="3" t="s">
        <v>34</v>
      </c>
      <c r="C52" s="3" t="s">
        <v>352</v>
      </c>
      <c r="D52" s="3" t="s">
        <v>50</v>
      </c>
      <c r="E52" s="3" t="s">
        <v>92</v>
      </c>
      <c r="F52" s="22" t="s">
        <v>167</v>
      </c>
      <c r="G52" s="3" t="s">
        <v>276</v>
      </c>
      <c r="H52" s="33">
        <v>4522</v>
      </c>
      <c r="I52" s="33">
        <v>5250</v>
      </c>
      <c r="J52" s="33">
        <v>4477</v>
      </c>
      <c r="K52" s="34">
        <v>4598</v>
      </c>
    </row>
    <row r="53" spans="2:11">
      <c r="B53" s="3" t="s">
        <v>34</v>
      </c>
      <c r="C53" s="3" t="s">
        <v>352</v>
      </c>
      <c r="D53" s="3" t="s">
        <v>50</v>
      </c>
      <c r="E53" s="3" t="s">
        <v>92</v>
      </c>
      <c r="F53" s="22" t="s">
        <v>168</v>
      </c>
      <c r="G53" s="3" t="s">
        <v>277</v>
      </c>
      <c r="H53" s="33">
        <v>4001</v>
      </c>
      <c r="I53" s="33">
        <v>5106</v>
      </c>
      <c r="J53" s="33">
        <v>3922</v>
      </c>
      <c r="K53" s="34">
        <v>4241</v>
      </c>
    </row>
    <row r="54" spans="2:11">
      <c r="B54" s="3" t="s">
        <v>34</v>
      </c>
      <c r="C54" s="3" t="s">
        <v>352</v>
      </c>
      <c r="D54" s="3" t="s">
        <v>50</v>
      </c>
      <c r="E54" s="3" t="s">
        <v>92</v>
      </c>
      <c r="F54" s="22" t="s">
        <v>169</v>
      </c>
      <c r="G54" s="3" t="s">
        <v>278</v>
      </c>
      <c r="H54" s="33">
        <v>5284</v>
      </c>
      <c r="I54" s="33">
        <v>5562</v>
      </c>
      <c r="J54" s="33">
        <v>5218</v>
      </c>
      <c r="K54" s="34">
        <v>4922</v>
      </c>
    </row>
    <row r="55" spans="2:11">
      <c r="B55" s="3" t="s">
        <v>34</v>
      </c>
      <c r="C55" s="3" t="s">
        <v>352</v>
      </c>
      <c r="D55" s="3" t="s">
        <v>51</v>
      </c>
      <c r="E55" s="3" t="s">
        <v>93</v>
      </c>
      <c r="F55" s="22" t="s">
        <v>170</v>
      </c>
      <c r="G55" s="3" t="s">
        <v>279</v>
      </c>
      <c r="H55" s="33">
        <v>35099</v>
      </c>
      <c r="I55" s="33">
        <v>25172</v>
      </c>
      <c r="J55" s="33">
        <v>34422</v>
      </c>
      <c r="K55" s="34">
        <v>22903</v>
      </c>
    </row>
    <row r="56" spans="2:11">
      <c r="B56" s="3" t="s">
        <v>34</v>
      </c>
      <c r="C56" s="3" t="s">
        <v>352</v>
      </c>
      <c r="D56" s="3" t="s">
        <v>52</v>
      </c>
      <c r="E56" s="3" t="s">
        <v>94</v>
      </c>
      <c r="F56" s="22" t="s">
        <v>171</v>
      </c>
      <c r="G56" s="3" t="s">
        <v>280</v>
      </c>
      <c r="H56" s="33">
        <v>35155</v>
      </c>
      <c r="I56" s="33">
        <v>31787</v>
      </c>
      <c r="J56" s="33">
        <v>32447</v>
      </c>
      <c r="K56" s="34">
        <v>26970</v>
      </c>
    </row>
    <row r="57" spans="2:11">
      <c r="B57" s="3" t="s">
        <v>34</v>
      </c>
      <c r="C57" s="3" t="s">
        <v>352</v>
      </c>
      <c r="D57" s="3" t="s">
        <v>53</v>
      </c>
      <c r="E57" s="3" t="s">
        <v>95</v>
      </c>
      <c r="F57" s="22" t="s">
        <v>172</v>
      </c>
      <c r="G57" s="3" t="s">
        <v>281</v>
      </c>
      <c r="H57" s="33">
        <v>12775</v>
      </c>
      <c r="I57" s="33">
        <v>5890</v>
      </c>
      <c r="J57" s="33">
        <v>12153</v>
      </c>
      <c r="K57" s="34">
        <v>5434</v>
      </c>
    </row>
    <row r="58" spans="2:11">
      <c r="B58" s="3" t="s">
        <v>34</v>
      </c>
      <c r="C58" s="3" t="s">
        <v>352</v>
      </c>
      <c r="D58" s="3" t="s">
        <v>53</v>
      </c>
      <c r="E58" s="3" t="s">
        <v>95</v>
      </c>
      <c r="F58" s="22" t="s">
        <v>173</v>
      </c>
      <c r="G58" s="3" t="s">
        <v>282</v>
      </c>
      <c r="H58" s="33">
        <v>11868</v>
      </c>
      <c r="I58" s="33">
        <v>10426</v>
      </c>
      <c r="J58" s="33">
        <v>8514</v>
      </c>
      <c r="K58" s="34">
        <v>8966</v>
      </c>
    </row>
    <row r="59" spans="2:11">
      <c r="B59" s="3" t="s">
        <v>34</v>
      </c>
      <c r="C59" s="3" t="s">
        <v>352</v>
      </c>
      <c r="D59" s="3" t="s">
        <v>53</v>
      </c>
      <c r="E59" s="3" t="s">
        <v>95</v>
      </c>
      <c r="F59" s="22" t="s">
        <v>174</v>
      </c>
      <c r="G59" s="3" t="s">
        <v>283</v>
      </c>
      <c r="H59" s="33">
        <v>5012</v>
      </c>
      <c r="I59" s="33">
        <v>3571</v>
      </c>
      <c r="J59" s="33">
        <v>4911</v>
      </c>
      <c r="K59" s="34">
        <v>2958</v>
      </c>
    </row>
    <row r="60" spans="2:11">
      <c r="B60" s="3" t="s">
        <v>34</v>
      </c>
      <c r="C60" s="3" t="s">
        <v>352</v>
      </c>
      <c r="D60" s="3" t="s">
        <v>54</v>
      </c>
      <c r="E60" s="3" t="s">
        <v>96</v>
      </c>
      <c r="F60" s="22" t="s">
        <v>175</v>
      </c>
      <c r="G60" s="3" t="s">
        <v>284</v>
      </c>
      <c r="H60" s="33">
        <v>41510</v>
      </c>
      <c r="I60" s="33">
        <v>27085</v>
      </c>
      <c r="J60" s="33">
        <v>36086</v>
      </c>
      <c r="K60" s="34">
        <v>19612</v>
      </c>
    </row>
    <row r="61" spans="2:11">
      <c r="B61" s="3" t="s">
        <v>34</v>
      </c>
      <c r="C61" s="3" t="s">
        <v>352</v>
      </c>
      <c r="D61" s="3" t="s">
        <v>55</v>
      </c>
      <c r="E61" s="3" t="s">
        <v>97</v>
      </c>
      <c r="F61" s="22" t="s">
        <v>176</v>
      </c>
      <c r="G61" s="3" t="s">
        <v>285</v>
      </c>
      <c r="H61" s="33">
        <v>30690</v>
      </c>
      <c r="I61" s="33">
        <v>25947</v>
      </c>
      <c r="J61" s="33">
        <v>28254</v>
      </c>
      <c r="K61" s="34">
        <v>21574</v>
      </c>
    </row>
    <row r="62" spans="2:11">
      <c r="B62" s="3" t="s">
        <v>34</v>
      </c>
      <c r="C62" s="3" t="s">
        <v>352</v>
      </c>
      <c r="D62" s="3" t="s">
        <v>56</v>
      </c>
      <c r="E62" s="3" t="s">
        <v>98</v>
      </c>
      <c r="F62" s="22" t="s">
        <v>177</v>
      </c>
      <c r="G62" s="3" t="s">
        <v>286</v>
      </c>
      <c r="H62" s="33">
        <v>17448</v>
      </c>
      <c r="I62" s="33">
        <v>12712</v>
      </c>
      <c r="J62" s="33">
        <v>17005</v>
      </c>
      <c r="K62" s="34">
        <v>12253</v>
      </c>
    </row>
    <row r="63" spans="2:11">
      <c r="B63" s="3" t="s">
        <v>34</v>
      </c>
      <c r="C63" s="3" t="s">
        <v>352</v>
      </c>
      <c r="D63" s="3" t="s">
        <v>57</v>
      </c>
      <c r="E63" s="3" t="s">
        <v>99</v>
      </c>
      <c r="F63" s="22" t="s">
        <v>178</v>
      </c>
      <c r="G63" s="3" t="s">
        <v>287</v>
      </c>
      <c r="H63" s="33">
        <v>2303</v>
      </c>
      <c r="I63" s="33">
        <v>2178</v>
      </c>
      <c r="J63" s="33">
        <v>2232</v>
      </c>
      <c r="K63" s="34">
        <v>2146</v>
      </c>
    </row>
    <row r="64" spans="2:11">
      <c r="B64" s="3" t="s">
        <v>34</v>
      </c>
      <c r="C64" s="3" t="s">
        <v>352</v>
      </c>
      <c r="D64" s="3" t="s">
        <v>57</v>
      </c>
      <c r="E64" s="3" t="s">
        <v>99</v>
      </c>
      <c r="F64" s="22" t="s">
        <v>179</v>
      </c>
      <c r="G64" s="3" t="s">
        <v>288</v>
      </c>
      <c r="H64" s="33">
        <v>2572</v>
      </c>
      <c r="I64" s="33">
        <v>1861</v>
      </c>
      <c r="J64" s="33">
        <v>2540</v>
      </c>
      <c r="K64" s="34">
        <v>1723</v>
      </c>
    </row>
    <row r="65" spans="2:11">
      <c r="B65" s="3" t="s">
        <v>34</v>
      </c>
      <c r="C65" s="3" t="s">
        <v>352</v>
      </c>
      <c r="D65" s="3" t="s">
        <v>57</v>
      </c>
      <c r="E65" s="3" t="s">
        <v>99</v>
      </c>
      <c r="F65" s="22" t="s">
        <v>180</v>
      </c>
      <c r="G65" s="3" t="s">
        <v>289</v>
      </c>
      <c r="H65" s="33">
        <v>3242</v>
      </c>
      <c r="I65" s="33">
        <v>5189</v>
      </c>
      <c r="J65" s="33">
        <v>3118</v>
      </c>
      <c r="K65" s="34">
        <v>5130</v>
      </c>
    </row>
    <row r="66" spans="2:11">
      <c r="B66" s="3" t="s">
        <v>34</v>
      </c>
      <c r="C66" s="3" t="s">
        <v>352</v>
      </c>
      <c r="D66" s="3" t="s">
        <v>57</v>
      </c>
      <c r="E66" s="3" t="s">
        <v>99</v>
      </c>
      <c r="F66" s="22" t="s">
        <v>181</v>
      </c>
      <c r="G66" s="3" t="s">
        <v>290</v>
      </c>
      <c r="H66" s="33">
        <v>3967</v>
      </c>
      <c r="I66" s="33">
        <v>2934</v>
      </c>
      <c r="J66" s="33">
        <v>3846</v>
      </c>
      <c r="K66" s="34">
        <v>2710</v>
      </c>
    </row>
    <row r="67" spans="2:11">
      <c r="B67" s="3" t="s">
        <v>34</v>
      </c>
      <c r="C67" s="3" t="s">
        <v>352</v>
      </c>
      <c r="D67" s="3" t="s">
        <v>57</v>
      </c>
      <c r="E67" s="3" t="s">
        <v>99</v>
      </c>
      <c r="F67" s="22" t="s">
        <v>182</v>
      </c>
      <c r="G67" s="3" t="s">
        <v>291</v>
      </c>
      <c r="H67" s="33">
        <v>2426</v>
      </c>
      <c r="I67" s="33">
        <v>2571</v>
      </c>
      <c r="J67" s="33">
        <v>2352</v>
      </c>
      <c r="K67" s="34">
        <v>2556</v>
      </c>
    </row>
    <row r="68" spans="2:11">
      <c r="B68" s="3" t="s">
        <v>34</v>
      </c>
      <c r="C68" s="3" t="s">
        <v>352</v>
      </c>
      <c r="D68" s="3" t="s">
        <v>57</v>
      </c>
      <c r="E68" s="3" t="s">
        <v>99</v>
      </c>
      <c r="F68" s="22" t="s">
        <v>183</v>
      </c>
      <c r="G68" s="3" t="s">
        <v>292</v>
      </c>
      <c r="H68" s="33">
        <v>4473</v>
      </c>
      <c r="I68" s="33">
        <v>5043</v>
      </c>
      <c r="J68" s="33">
        <v>4305</v>
      </c>
      <c r="K68" s="34">
        <v>4929</v>
      </c>
    </row>
    <row r="69" spans="2:11">
      <c r="B69" s="3" t="s">
        <v>34</v>
      </c>
      <c r="C69" s="3" t="s">
        <v>352</v>
      </c>
      <c r="D69" s="3" t="s">
        <v>58</v>
      </c>
      <c r="E69" s="3" t="s">
        <v>100</v>
      </c>
      <c r="F69" s="22" t="s">
        <v>184</v>
      </c>
      <c r="G69" s="3" t="s">
        <v>293</v>
      </c>
      <c r="H69" s="33">
        <v>12188</v>
      </c>
      <c r="I69" s="33">
        <v>7816</v>
      </c>
      <c r="J69" s="33">
        <v>11885</v>
      </c>
      <c r="K69" s="34">
        <v>6887</v>
      </c>
    </row>
    <row r="70" spans="2:11">
      <c r="B70" s="3" t="s">
        <v>34</v>
      </c>
      <c r="C70" s="3" t="s">
        <v>352</v>
      </c>
      <c r="D70" s="3" t="s">
        <v>59</v>
      </c>
      <c r="E70" s="3" t="s">
        <v>101</v>
      </c>
      <c r="F70" s="22" t="s">
        <v>185</v>
      </c>
      <c r="G70" s="3" t="s">
        <v>294</v>
      </c>
      <c r="H70" s="33">
        <v>2881</v>
      </c>
      <c r="I70" s="33">
        <v>1385</v>
      </c>
      <c r="J70" s="33">
        <v>2650</v>
      </c>
      <c r="K70" s="34">
        <v>1219</v>
      </c>
    </row>
    <row r="71" spans="2:11">
      <c r="B71" s="3" t="s">
        <v>34</v>
      </c>
      <c r="C71" s="3" t="s">
        <v>352</v>
      </c>
      <c r="D71" s="3" t="s">
        <v>59</v>
      </c>
      <c r="E71" s="3" t="s">
        <v>101</v>
      </c>
      <c r="F71" s="22" t="s">
        <v>186</v>
      </c>
      <c r="G71" s="3" t="s">
        <v>295</v>
      </c>
      <c r="H71" s="33">
        <v>12578</v>
      </c>
      <c r="I71" s="33">
        <v>6056</v>
      </c>
      <c r="J71" s="33">
        <v>12165</v>
      </c>
      <c r="K71" s="34">
        <v>5708</v>
      </c>
    </row>
    <row r="72" spans="2:11">
      <c r="B72" s="3" t="s">
        <v>34</v>
      </c>
      <c r="C72" s="3" t="s">
        <v>352</v>
      </c>
      <c r="D72" s="3" t="s">
        <v>59</v>
      </c>
      <c r="E72" s="3" t="s">
        <v>101</v>
      </c>
      <c r="F72" s="22" t="s">
        <v>187</v>
      </c>
      <c r="G72" s="3" t="s">
        <v>296</v>
      </c>
      <c r="H72" s="33">
        <v>8850</v>
      </c>
      <c r="I72" s="33">
        <v>4819</v>
      </c>
      <c r="J72" s="33">
        <v>8626</v>
      </c>
      <c r="K72" s="34">
        <v>4521</v>
      </c>
    </row>
    <row r="73" spans="2:11">
      <c r="B73" s="3" t="s">
        <v>34</v>
      </c>
      <c r="C73" s="3" t="s">
        <v>352</v>
      </c>
      <c r="D73" s="3" t="s">
        <v>60</v>
      </c>
      <c r="E73" s="3" t="s">
        <v>102</v>
      </c>
      <c r="F73" s="22" t="s">
        <v>188</v>
      </c>
      <c r="G73" s="3" t="s">
        <v>297</v>
      </c>
      <c r="H73" s="33">
        <v>7768</v>
      </c>
      <c r="I73" s="33">
        <v>6627</v>
      </c>
      <c r="J73" s="33">
        <v>7601</v>
      </c>
      <c r="K73" s="34">
        <v>6379</v>
      </c>
    </row>
    <row r="74" spans="2:11">
      <c r="B74" s="3" t="s">
        <v>34</v>
      </c>
      <c r="C74" s="3" t="s">
        <v>352</v>
      </c>
      <c r="D74" s="3" t="s">
        <v>61</v>
      </c>
      <c r="E74" s="3" t="s">
        <v>103</v>
      </c>
      <c r="F74" s="22" t="s">
        <v>189</v>
      </c>
      <c r="G74" s="3" t="s">
        <v>298</v>
      </c>
      <c r="H74" s="33">
        <v>5738</v>
      </c>
      <c r="I74" s="33">
        <v>3402</v>
      </c>
      <c r="J74" s="33">
        <v>5645</v>
      </c>
      <c r="K74" s="34">
        <v>3265</v>
      </c>
    </row>
    <row r="75" spans="2:11">
      <c r="B75" s="3" t="s">
        <v>34</v>
      </c>
      <c r="C75" s="3" t="s">
        <v>352</v>
      </c>
      <c r="D75" s="3" t="s">
        <v>61</v>
      </c>
      <c r="E75" s="3" t="s">
        <v>103</v>
      </c>
      <c r="F75" s="22" t="s">
        <v>190</v>
      </c>
      <c r="G75" s="3" t="s">
        <v>299</v>
      </c>
      <c r="H75" s="33">
        <v>2958</v>
      </c>
      <c r="I75" s="33">
        <v>2242</v>
      </c>
      <c r="J75" s="33">
        <v>2823</v>
      </c>
      <c r="K75" s="34">
        <v>2128</v>
      </c>
    </row>
    <row r="76" spans="2:11">
      <c r="B76" s="3" t="s">
        <v>34</v>
      </c>
      <c r="C76" s="3" t="s">
        <v>352</v>
      </c>
      <c r="D76" s="3" t="s">
        <v>61</v>
      </c>
      <c r="E76" s="3" t="s">
        <v>103</v>
      </c>
      <c r="F76" s="22" t="s">
        <v>191</v>
      </c>
      <c r="G76" s="3" t="s">
        <v>300</v>
      </c>
      <c r="H76" s="33">
        <v>3851</v>
      </c>
      <c r="I76" s="33">
        <v>3218</v>
      </c>
      <c r="J76" s="33">
        <v>3667</v>
      </c>
      <c r="K76" s="34">
        <v>2813</v>
      </c>
    </row>
    <row r="77" spans="2:11">
      <c r="B77" s="3" t="s">
        <v>34</v>
      </c>
      <c r="C77" s="3" t="s">
        <v>352</v>
      </c>
      <c r="D77" s="3" t="s">
        <v>61</v>
      </c>
      <c r="E77" s="3" t="s">
        <v>103</v>
      </c>
      <c r="F77" s="22" t="s">
        <v>192</v>
      </c>
      <c r="G77" s="3" t="s">
        <v>301</v>
      </c>
      <c r="H77" s="33">
        <v>4162</v>
      </c>
      <c r="I77" s="33">
        <v>2904</v>
      </c>
      <c r="J77" s="33">
        <v>3472</v>
      </c>
      <c r="K77" s="34">
        <v>2562</v>
      </c>
    </row>
    <row r="78" spans="2:11">
      <c r="B78" s="3" t="s">
        <v>34</v>
      </c>
      <c r="C78" s="3" t="s">
        <v>352</v>
      </c>
      <c r="D78" s="3" t="s">
        <v>61</v>
      </c>
      <c r="E78" s="3" t="s">
        <v>103</v>
      </c>
      <c r="F78" s="22" t="s">
        <v>193</v>
      </c>
      <c r="G78" s="3" t="s">
        <v>302</v>
      </c>
      <c r="H78" s="33">
        <v>4435</v>
      </c>
      <c r="I78" s="33">
        <v>3383</v>
      </c>
      <c r="J78" s="33">
        <v>4384</v>
      </c>
      <c r="K78" s="34">
        <v>3064</v>
      </c>
    </row>
    <row r="79" spans="2:11">
      <c r="B79" s="3" t="s">
        <v>34</v>
      </c>
      <c r="C79" s="3" t="s">
        <v>352</v>
      </c>
      <c r="D79" s="3" t="s">
        <v>61</v>
      </c>
      <c r="E79" s="3" t="s">
        <v>103</v>
      </c>
      <c r="F79" s="22" t="s">
        <v>194</v>
      </c>
      <c r="G79" s="3" t="s">
        <v>303</v>
      </c>
      <c r="H79" s="33">
        <v>6027</v>
      </c>
      <c r="I79" s="33">
        <v>3712</v>
      </c>
      <c r="J79" s="33">
        <v>5870</v>
      </c>
      <c r="K79" s="34">
        <v>3310</v>
      </c>
    </row>
    <row r="80" spans="2:11">
      <c r="B80" s="3" t="s">
        <v>34</v>
      </c>
      <c r="C80" s="3" t="s">
        <v>352</v>
      </c>
      <c r="D80" s="3" t="s">
        <v>61</v>
      </c>
      <c r="E80" s="3" t="s">
        <v>103</v>
      </c>
      <c r="F80" s="22" t="s">
        <v>195</v>
      </c>
      <c r="G80" s="3" t="s">
        <v>304</v>
      </c>
      <c r="H80" s="33">
        <v>3623</v>
      </c>
      <c r="I80" s="33">
        <v>2387</v>
      </c>
      <c r="J80" s="33">
        <v>3345</v>
      </c>
      <c r="K80" s="34">
        <v>2267</v>
      </c>
    </row>
    <row r="81" spans="2:11">
      <c r="B81" s="3" t="s">
        <v>34</v>
      </c>
      <c r="C81" s="3" t="s">
        <v>352</v>
      </c>
      <c r="D81" s="3" t="s">
        <v>61</v>
      </c>
      <c r="E81" s="3" t="s">
        <v>103</v>
      </c>
      <c r="F81" s="22" t="s">
        <v>196</v>
      </c>
      <c r="G81" s="3" t="s">
        <v>305</v>
      </c>
      <c r="H81" s="33">
        <v>4926</v>
      </c>
      <c r="I81" s="33">
        <v>2579</v>
      </c>
      <c r="J81" s="33">
        <v>4512</v>
      </c>
      <c r="K81" s="34">
        <v>2116</v>
      </c>
    </row>
    <row r="82" spans="2:11">
      <c r="B82" s="3" t="s">
        <v>34</v>
      </c>
      <c r="C82" s="3" t="s">
        <v>352</v>
      </c>
      <c r="D82" s="3" t="s">
        <v>61</v>
      </c>
      <c r="E82" s="3" t="s">
        <v>103</v>
      </c>
      <c r="F82" s="22" t="s">
        <v>197</v>
      </c>
      <c r="G82" s="3" t="s">
        <v>306</v>
      </c>
      <c r="H82" s="33">
        <v>7218</v>
      </c>
      <c r="I82" s="33">
        <v>4839</v>
      </c>
      <c r="J82" s="33">
        <v>7003</v>
      </c>
      <c r="K82" s="34">
        <v>4576</v>
      </c>
    </row>
    <row r="83" spans="2:11">
      <c r="B83" s="3" t="s">
        <v>34</v>
      </c>
      <c r="C83" s="3" t="s">
        <v>352</v>
      </c>
      <c r="D83" s="3" t="s">
        <v>61</v>
      </c>
      <c r="E83" s="3" t="s">
        <v>103</v>
      </c>
      <c r="F83" s="22" t="s">
        <v>198</v>
      </c>
      <c r="G83" s="3" t="s">
        <v>307</v>
      </c>
      <c r="H83" s="33">
        <v>12667</v>
      </c>
      <c r="I83" s="33">
        <v>7377</v>
      </c>
      <c r="J83" s="33">
        <v>11334</v>
      </c>
      <c r="K83" s="34">
        <v>6078</v>
      </c>
    </row>
    <row r="84" spans="2:11">
      <c r="B84" s="3" t="s">
        <v>34</v>
      </c>
      <c r="C84" s="3" t="s">
        <v>352</v>
      </c>
      <c r="D84" s="3" t="s">
        <v>62</v>
      </c>
      <c r="E84" s="3" t="s">
        <v>104</v>
      </c>
      <c r="F84" s="22" t="s">
        <v>199</v>
      </c>
      <c r="G84" s="3" t="s">
        <v>308</v>
      </c>
      <c r="H84" s="33">
        <v>5391</v>
      </c>
      <c r="I84" s="33">
        <v>2898</v>
      </c>
      <c r="J84" s="33">
        <v>5310</v>
      </c>
      <c r="K84" s="34">
        <v>2842</v>
      </c>
    </row>
    <row r="85" spans="2:11">
      <c r="B85" s="3" t="s">
        <v>34</v>
      </c>
      <c r="C85" s="3" t="s">
        <v>352</v>
      </c>
      <c r="D85" s="3" t="s">
        <v>62</v>
      </c>
      <c r="E85" s="3" t="s">
        <v>104</v>
      </c>
      <c r="F85" s="22" t="s">
        <v>200</v>
      </c>
      <c r="G85" s="3" t="s">
        <v>309</v>
      </c>
      <c r="H85" s="33">
        <v>4235</v>
      </c>
      <c r="I85" s="33">
        <v>2031</v>
      </c>
      <c r="J85" s="33">
        <v>4232</v>
      </c>
      <c r="K85" s="34">
        <v>1981</v>
      </c>
    </row>
    <row r="86" spans="2:11">
      <c r="B86" s="3" t="s">
        <v>34</v>
      </c>
      <c r="C86" s="3" t="s">
        <v>352</v>
      </c>
      <c r="D86" s="3" t="s">
        <v>62</v>
      </c>
      <c r="E86" s="3" t="s">
        <v>104</v>
      </c>
      <c r="F86" s="22" t="s">
        <v>201</v>
      </c>
      <c r="G86" s="3" t="s">
        <v>310</v>
      </c>
      <c r="H86" s="33">
        <v>2790</v>
      </c>
      <c r="I86" s="33">
        <v>2976</v>
      </c>
      <c r="J86" s="33">
        <v>2492</v>
      </c>
      <c r="K86" s="34">
        <v>2916</v>
      </c>
    </row>
    <row r="87" spans="2:11">
      <c r="B87" s="3" t="s">
        <v>34</v>
      </c>
      <c r="C87" s="3" t="s">
        <v>352</v>
      </c>
      <c r="D87" s="3" t="s">
        <v>62</v>
      </c>
      <c r="E87" s="3" t="s">
        <v>104</v>
      </c>
      <c r="F87" s="22" t="s">
        <v>202</v>
      </c>
      <c r="G87" s="3" t="s">
        <v>311</v>
      </c>
      <c r="H87" s="33">
        <v>2937</v>
      </c>
      <c r="I87" s="33">
        <v>2655</v>
      </c>
      <c r="J87" s="33">
        <v>2848</v>
      </c>
      <c r="K87" s="34">
        <v>2627</v>
      </c>
    </row>
    <row r="88" spans="2:11">
      <c r="B88" s="3" t="s">
        <v>34</v>
      </c>
      <c r="C88" s="3" t="s">
        <v>352</v>
      </c>
      <c r="D88" s="3" t="s">
        <v>62</v>
      </c>
      <c r="E88" s="3" t="s">
        <v>104</v>
      </c>
      <c r="F88" s="22" t="s">
        <v>203</v>
      </c>
      <c r="G88" s="3" t="s">
        <v>312</v>
      </c>
      <c r="H88" s="33">
        <v>5846</v>
      </c>
      <c r="I88" s="33">
        <v>5129</v>
      </c>
      <c r="J88" s="33">
        <v>5816</v>
      </c>
      <c r="K88" s="34">
        <v>4715</v>
      </c>
    </row>
    <row r="89" spans="2:11">
      <c r="B89" s="3" t="s">
        <v>34</v>
      </c>
      <c r="C89" s="3" t="s">
        <v>352</v>
      </c>
      <c r="D89" s="3" t="s">
        <v>62</v>
      </c>
      <c r="E89" s="3" t="s">
        <v>104</v>
      </c>
      <c r="F89" s="22" t="s">
        <v>204</v>
      </c>
      <c r="G89" s="3" t="s">
        <v>313</v>
      </c>
      <c r="H89" s="33">
        <v>8696</v>
      </c>
      <c r="I89" s="33">
        <v>5758</v>
      </c>
      <c r="J89" s="33">
        <v>8568</v>
      </c>
      <c r="K89" s="34">
        <v>5584</v>
      </c>
    </row>
    <row r="90" spans="2:11">
      <c r="B90" s="3" t="s">
        <v>34</v>
      </c>
      <c r="C90" s="3" t="s">
        <v>352</v>
      </c>
      <c r="D90" s="3" t="s">
        <v>63</v>
      </c>
      <c r="E90" s="3" t="s">
        <v>105</v>
      </c>
      <c r="F90" s="22" t="s">
        <v>205</v>
      </c>
      <c r="G90" s="3" t="s">
        <v>314</v>
      </c>
      <c r="H90" s="33">
        <v>14776</v>
      </c>
      <c r="I90" s="33">
        <v>13276</v>
      </c>
      <c r="J90" s="33">
        <v>14295</v>
      </c>
      <c r="K90" s="34">
        <v>12704</v>
      </c>
    </row>
    <row r="91" spans="2:11">
      <c r="B91" s="3" t="s">
        <v>34</v>
      </c>
      <c r="C91" s="3" t="s">
        <v>352</v>
      </c>
      <c r="D91" s="3" t="s">
        <v>64</v>
      </c>
      <c r="E91" s="3" t="s">
        <v>106</v>
      </c>
      <c r="F91" s="22" t="s">
        <v>206</v>
      </c>
      <c r="G91" s="3" t="s">
        <v>315</v>
      </c>
      <c r="H91" s="33">
        <v>12666</v>
      </c>
      <c r="I91" s="33">
        <v>11701</v>
      </c>
      <c r="J91" s="33">
        <v>12204</v>
      </c>
      <c r="K91" s="34">
        <v>9880</v>
      </c>
    </row>
    <row r="92" spans="2:11">
      <c r="B92" s="3" t="s">
        <v>34</v>
      </c>
      <c r="C92" s="3" t="s">
        <v>352</v>
      </c>
      <c r="D92" s="3" t="s">
        <v>65</v>
      </c>
      <c r="E92" s="3" t="s">
        <v>107</v>
      </c>
      <c r="F92" s="22" t="s">
        <v>207</v>
      </c>
      <c r="G92" s="3" t="s">
        <v>316</v>
      </c>
      <c r="H92" s="33">
        <v>11124</v>
      </c>
      <c r="I92" s="33">
        <v>7672</v>
      </c>
      <c r="J92" s="33">
        <v>11081</v>
      </c>
      <c r="K92" s="34">
        <v>7383</v>
      </c>
    </row>
    <row r="93" spans="2:11">
      <c r="B93" s="3" t="s">
        <v>34</v>
      </c>
      <c r="C93" s="3" t="s">
        <v>352</v>
      </c>
      <c r="D93" s="3" t="s">
        <v>66</v>
      </c>
      <c r="E93" s="3" t="s">
        <v>108</v>
      </c>
      <c r="F93" s="22" t="s">
        <v>208</v>
      </c>
      <c r="G93" s="3" t="s">
        <v>317</v>
      </c>
      <c r="H93" s="33">
        <v>3518</v>
      </c>
      <c r="I93" s="33">
        <v>2248</v>
      </c>
      <c r="J93" s="33">
        <v>3016</v>
      </c>
      <c r="K93" s="34">
        <v>2018</v>
      </c>
    </row>
    <row r="94" spans="2:11">
      <c r="B94" s="3" t="s">
        <v>34</v>
      </c>
      <c r="C94" s="3" t="s">
        <v>352</v>
      </c>
      <c r="D94" s="3" t="s">
        <v>66</v>
      </c>
      <c r="E94" s="3" t="s">
        <v>108</v>
      </c>
      <c r="F94" s="22" t="s">
        <v>209</v>
      </c>
      <c r="G94" s="3" t="s">
        <v>318</v>
      </c>
      <c r="H94" s="33">
        <v>22768</v>
      </c>
      <c r="I94" s="33">
        <v>18478</v>
      </c>
      <c r="J94" s="33">
        <v>21758</v>
      </c>
      <c r="K94" s="34">
        <v>17372</v>
      </c>
    </row>
    <row r="95" spans="2:11">
      <c r="B95" s="3" t="s">
        <v>34</v>
      </c>
      <c r="C95" s="3" t="s">
        <v>352</v>
      </c>
      <c r="D95" s="3" t="s">
        <v>67</v>
      </c>
      <c r="E95" s="3" t="s">
        <v>109</v>
      </c>
      <c r="F95" s="22" t="s">
        <v>210</v>
      </c>
      <c r="G95" s="3" t="s">
        <v>319</v>
      </c>
      <c r="H95" s="33">
        <v>41049</v>
      </c>
      <c r="I95" s="33">
        <v>35889</v>
      </c>
      <c r="J95" s="33">
        <v>38210</v>
      </c>
      <c r="K95" s="34">
        <v>32428</v>
      </c>
    </row>
    <row r="96" spans="2:11">
      <c r="B96" s="3" t="s">
        <v>34</v>
      </c>
      <c r="C96" s="3" t="s">
        <v>352</v>
      </c>
      <c r="D96" s="3" t="s">
        <v>68</v>
      </c>
      <c r="E96" s="3" t="s">
        <v>110</v>
      </c>
      <c r="F96" s="22" t="s">
        <v>211</v>
      </c>
      <c r="G96" s="3" t="s">
        <v>320</v>
      </c>
      <c r="H96" s="33">
        <v>9444</v>
      </c>
      <c r="I96" s="33">
        <v>6259</v>
      </c>
      <c r="J96" s="33">
        <v>9405</v>
      </c>
      <c r="K96" s="34">
        <v>5768</v>
      </c>
    </row>
    <row r="97" spans="2:11">
      <c r="B97" s="3" t="s">
        <v>34</v>
      </c>
      <c r="C97" s="3" t="s">
        <v>352</v>
      </c>
      <c r="D97" s="3" t="s">
        <v>69</v>
      </c>
      <c r="E97" s="3" t="s">
        <v>111</v>
      </c>
      <c r="F97" s="22" t="s">
        <v>212</v>
      </c>
      <c r="G97" s="3" t="s">
        <v>321</v>
      </c>
      <c r="H97" s="33">
        <v>2071</v>
      </c>
      <c r="I97" s="33">
        <v>1934</v>
      </c>
      <c r="J97" s="33">
        <v>2070</v>
      </c>
      <c r="K97" s="34">
        <v>1835</v>
      </c>
    </row>
    <row r="98" spans="2:11">
      <c r="B98" s="3" t="s">
        <v>34</v>
      </c>
      <c r="C98" s="3" t="s">
        <v>352</v>
      </c>
      <c r="D98" s="3" t="s">
        <v>69</v>
      </c>
      <c r="E98" s="3" t="s">
        <v>111</v>
      </c>
      <c r="F98" s="22" t="s">
        <v>213</v>
      </c>
      <c r="G98" s="3" t="s">
        <v>322</v>
      </c>
      <c r="H98" s="33">
        <v>12896</v>
      </c>
      <c r="I98" s="33">
        <v>9582</v>
      </c>
      <c r="J98" s="33">
        <v>12146</v>
      </c>
      <c r="K98" s="34">
        <v>8327</v>
      </c>
    </row>
    <row r="99" spans="2:11">
      <c r="B99" s="3" t="s">
        <v>34</v>
      </c>
      <c r="C99" s="3" t="s">
        <v>352</v>
      </c>
      <c r="D99" s="3" t="s">
        <v>70</v>
      </c>
      <c r="E99" s="3" t="s">
        <v>112</v>
      </c>
      <c r="F99" s="22" t="s">
        <v>214</v>
      </c>
      <c r="G99" s="3" t="s">
        <v>323</v>
      </c>
      <c r="H99" s="33">
        <v>10728</v>
      </c>
      <c r="I99" s="33">
        <v>7588</v>
      </c>
      <c r="J99" s="33">
        <v>10724</v>
      </c>
      <c r="K99" s="34">
        <v>7168</v>
      </c>
    </row>
    <row r="100" spans="2:11">
      <c r="B100" s="3" t="s">
        <v>34</v>
      </c>
      <c r="C100" s="3" t="s">
        <v>352</v>
      </c>
      <c r="D100" s="3" t="s">
        <v>71</v>
      </c>
      <c r="E100" s="3" t="s">
        <v>113</v>
      </c>
      <c r="F100" s="22" t="s">
        <v>215</v>
      </c>
      <c r="G100" s="3" t="s">
        <v>324</v>
      </c>
      <c r="H100" s="33">
        <v>17975</v>
      </c>
      <c r="I100" s="33">
        <v>8964</v>
      </c>
      <c r="J100" s="33">
        <v>13960</v>
      </c>
      <c r="K100" s="34">
        <v>5448</v>
      </c>
    </row>
    <row r="101" spans="2:11">
      <c r="B101" s="3" t="s">
        <v>34</v>
      </c>
      <c r="C101" s="3" t="s">
        <v>352</v>
      </c>
      <c r="D101" s="3" t="s">
        <v>71</v>
      </c>
      <c r="E101" s="3" t="s">
        <v>113</v>
      </c>
      <c r="F101" s="22" t="s">
        <v>216</v>
      </c>
      <c r="G101" s="3" t="s">
        <v>325</v>
      </c>
      <c r="H101" s="33">
        <v>8254</v>
      </c>
      <c r="I101" s="33">
        <v>4654</v>
      </c>
      <c r="J101" s="33">
        <v>7849</v>
      </c>
      <c r="K101" s="34">
        <v>4304</v>
      </c>
    </row>
    <row r="102" spans="2:11">
      <c r="B102" s="3" t="s">
        <v>34</v>
      </c>
      <c r="C102" s="3" t="s">
        <v>352</v>
      </c>
      <c r="D102" s="3" t="s">
        <v>71</v>
      </c>
      <c r="E102" s="3" t="s">
        <v>113</v>
      </c>
      <c r="F102" s="22" t="s">
        <v>217</v>
      </c>
      <c r="G102" s="3" t="s">
        <v>326</v>
      </c>
      <c r="H102" s="33">
        <v>10852</v>
      </c>
      <c r="I102" s="33">
        <v>10938</v>
      </c>
      <c r="J102" s="33">
        <v>10007</v>
      </c>
      <c r="K102" s="34">
        <v>8450</v>
      </c>
    </row>
    <row r="103" spans="2:11">
      <c r="B103" s="3" t="s">
        <v>34</v>
      </c>
      <c r="C103" s="3" t="s">
        <v>352</v>
      </c>
      <c r="D103" s="3" t="s">
        <v>72</v>
      </c>
      <c r="E103" s="3" t="s">
        <v>114</v>
      </c>
      <c r="F103" s="22" t="s">
        <v>218</v>
      </c>
      <c r="G103" s="3" t="s">
        <v>327</v>
      </c>
      <c r="H103" s="33">
        <v>22803</v>
      </c>
      <c r="I103" s="33">
        <v>16989</v>
      </c>
      <c r="J103" s="33">
        <v>21016</v>
      </c>
      <c r="K103" s="34">
        <v>15989</v>
      </c>
    </row>
    <row r="104" spans="2:11">
      <c r="B104" s="3" t="s">
        <v>34</v>
      </c>
      <c r="C104" s="3" t="s">
        <v>352</v>
      </c>
      <c r="D104" s="3" t="s">
        <v>73</v>
      </c>
      <c r="E104" s="3" t="s">
        <v>115</v>
      </c>
      <c r="F104" s="22" t="s">
        <v>219</v>
      </c>
      <c r="G104" s="3" t="s">
        <v>328</v>
      </c>
      <c r="H104" s="33">
        <v>14607</v>
      </c>
      <c r="I104" s="33">
        <v>15384</v>
      </c>
      <c r="J104" s="33">
        <v>14113</v>
      </c>
      <c r="K104" s="34">
        <v>13548</v>
      </c>
    </row>
    <row r="105" spans="2:11">
      <c r="B105" s="3" t="s">
        <v>34</v>
      </c>
      <c r="C105" s="3" t="s">
        <v>352</v>
      </c>
      <c r="D105" s="3" t="s">
        <v>74</v>
      </c>
      <c r="E105" s="3" t="s">
        <v>116</v>
      </c>
      <c r="F105" s="22" t="s">
        <v>220</v>
      </c>
      <c r="G105" s="3" t="s">
        <v>329</v>
      </c>
      <c r="H105" s="33">
        <v>14080</v>
      </c>
      <c r="I105" s="33">
        <v>14901</v>
      </c>
      <c r="J105" s="33">
        <v>14023</v>
      </c>
      <c r="K105" s="34">
        <v>12922</v>
      </c>
    </row>
    <row r="106" spans="2:11">
      <c r="B106" s="3" t="s">
        <v>34</v>
      </c>
      <c r="C106" s="3" t="s">
        <v>352</v>
      </c>
      <c r="D106" s="3" t="s">
        <v>75</v>
      </c>
      <c r="E106" s="3" t="s">
        <v>117</v>
      </c>
      <c r="F106" s="22" t="s">
        <v>221</v>
      </c>
      <c r="G106" s="3" t="s">
        <v>330</v>
      </c>
      <c r="H106" s="33">
        <v>13521</v>
      </c>
      <c r="I106" s="33">
        <v>9364</v>
      </c>
      <c r="J106" s="33">
        <v>12940</v>
      </c>
      <c r="K106" s="34">
        <v>7533</v>
      </c>
    </row>
    <row r="107" spans="2:11">
      <c r="B107" s="3" t="s">
        <v>34</v>
      </c>
      <c r="C107" s="3" t="s">
        <v>352</v>
      </c>
      <c r="D107" s="3" t="s">
        <v>76</v>
      </c>
      <c r="E107" s="3" t="s">
        <v>118</v>
      </c>
      <c r="F107" s="22" t="s">
        <v>222</v>
      </c>
      <c r="G107" s="3" t="s">
        <v>331</v>
      </c>
      <c r="H107" s="33">
        <v>30504</v>
      </c>
      <c r="I107" s="33">
        <v>25475</v>
      </c>
      <c r="J107" s="33">
        <v>27819</v>
      </c>
      <c r="K107" s="34">
        <v>20797</v>
      </c>
    </row>
    <row r="108" spans="2:11">
      <c r="B108" s="3" t="s">
        <v>34</v>
      </c>
      <c r="C108" s="3" t="s">
        <v>352</v>
      </c>
      <c r="D108" s="3" t="s">
        <v>77</v>
      </c>
      <c r="E108" s="3" t="s">
        <v>119</v>
      </c>
      <c r="F108" s="22" t="s">
        <v>223</v>
      </c>
      <c r="G108" s="3" t="s">
        <v>332</v>
      </c>
      <c r="H108" s="33">
        <v>2756</v>
      </c>
      <c r="I108" s="33">
        <v>1497</v>
      </c>
      <c r="J108" s="33">
        <v>2700</v>
      </c>
      <c r="K108" s="34">
        <v>1430</v>
      </c>
    </row>
    <row r="109" spans="2:11">
      <c r="B109" s="3" t="s">
        <v>34</v>
      </c>
      <c r="C109" s="3" t="s">
        <v>352</v>
      </c>
      <c r="D109" s="3" t="s">
        <v>77</v>
      </c>
      <c r="E109" s="3" t="s">
        <v>119</v>
      </c>
      <c r="F109" s="22" t="s">
        <v>224</v>
      </c>
      <c r="G109" s="3" t="s">
        <v>333</v>
      </c>
      <c r="H109" s="33">
        <v>7829</v>
      </c>
      <c r="I109" s="33">
        <v>4928</v>
      </c>
      <c r="J109" s="33">
        <v>6614</v>
      </c>
      <c r="K109" s="34">
        <v>3994</v>
      </c>
    </row>
    <row r="110" spans="2:11">
      <c r="B110" s="3" t="s">
        <v>34</v>
      </c>
      <c r="C110" s="3" t="s">
        <v>352</v>
      </c>
      <c r="D110" s="3" t="s">
        <v>77</v>
      </c>
      <c r="E110" s="3" t="s">
        <v>119</v>
      </c>
      <c r="F110" s="22" t="s">
        <v>225</v>
      </c>
      <c r="G110" s="3" t="s">
        <v>334</v>
      </c>
      <c r="H110" s="33">
        <v>15172</v>
      </c>
      <c r="I110" s="33">
        <v>9933</v>
      </c>
      <c r="J110" s="33">
        <v>15096</v>
      </c>
      <c r="K110" s="34">
        <v>8840</v>
      </c>
    </row>
    <row r="111" spans="2:11">
      <c r="B111" s="3" t="s">
        <v>34</v>
      </c>
      <c r="C111" s="3" t="s">
        <v>352</v>
      </c>
      <c r="D111" s="3" t="s">
        <v>77</v>
      </c>
      <c r="E111" s="3" t="s">
        <v>119</v>
      </c>
      <c r="F111" s="22" t="s">
        <v>226</v>
      </c>
      <c r="G111" s="3" t="s">
        <v>335</v>
      </c>
      <c r="H111" s="33">
        <v>9892</v>
      </c>
      <c r="I111" s="33">
        <v>8127</v>
      </c>
      <c r="J111" s="33">
        <v>9636</v>
      </c>
      <c r="K111" s="34">
        <v>7343</v>
      </c>
    </row>
    <row r="112" spans="2:11">
      <c r="B112" s="3" t="s">
        <v>34</v>
      </c>
      <c r="C112" s="3" t="s">
        <v>352</v>
      </c>
      <c r="D112" s="3" t="s">
        <v>77</v>
      </c>
      <c r="E112" s="3" t="s">
        <v>119</v>
      </c>
      <c r="F112" s="22" t="s">
        <v>227</v>
      </c>
      <c r="G112" s="3" t="s">
        <v>336</v>
      </c>
      <c r="H112" s="33">
        <v>7366</v>
      </c>
      <c r="I112" s="33">
        <v>3901</v>
      </c>
      <c r="J112" s="33">
        <v>6178</v>
      </c>
      <c r="K112" s="34">
        <v>3141</v>
      </c>
    </row>
    <row r="113" spans="2:11">
      <c r="B113" s="3" t="s">
        <v>34</v>
      </c>
      <c r="C113" s="3" t="s">
        <v>352</v>
      </c>
      <c r="D113" s="3" t="s">
        <v>78</v>
      </c>
      <c r="E113" s="3" t="s">
        <v>120</v>
      </c>
      <c r="F113" s="22" t="s">
        <v>228</v>
      </c>
      <c r="G113" s="3" t="s">
        <v>337</v>
      </c>
      <c r="H113" s="33">
        <v>15989</v>
      </c>
      <c r="I113" s="33">
        <v>11637</v>
      </c>
      <c r="J113" s="33">
        <v>15856</v>
      </c>
      <c r="K113" s="34">
        <v>10864</v>
      </c>
    </row>
    <row r="114" spans="2:11">
      <c r="B114" s="3" t="s">
        <v>34</v>
      </c>
      <c r="C114" s="3" t="s">
        <v>352</v>
      </c>
      <c r="D114" s="3" t="s">
        <v>79</v>
      </c>
      <c r="E114" s="3" t="s">
        <v>121</v>
      </c>
      <c r="F114" s="22" t="s">
        <v>229</v>
      </c>
      <c r="G114" s="3" t="s">
        <v>338</v>
      </c>
      <c r="H114" s="33">
        <v>18302</v>
      </c>
      <c r="I114" s="33">
        <v>15173</v>
      </c>
      <c r="J114" s="33">
        <v>16627</v>
      </c>
      <c r="K114" s="34">
        <v>12464</v>
      </c>
    </row>
    <row r="115" spans="2:11">
      <c r="B115" s="3" t="s">
        <v>34</v>
      </c>
      <c r="C115" s="3" t="s">
        <v>352</v>
      </c>
      <c r="D115" s="3" t="s">
        <v>80</v>
      </c>
      <c r="E115" s="3" t="s">
        <v>122</v>
      </c>
      <c r="F115" s="22" t="s">
        <v>230</v>
      </c>
      <c r="G115" s="3" t="s">
        <v>339</v>
      </c>
      <c r="H115" s="33">
        <v>2340</v>
      </c>
      <c r="I115" s="33">
        <v>1853</v>
      </c>
      <c r="J115" s="33">
        <v>2330</v>
      </c>
      <c r="K115" s="34">
        <v>1774</v>
      </c>
    </row>
    <row r="116" spans="2:11">
      <c r="B116" s="3" t="s">
        <v>34</v>
      </c>
      <c r="C116" s="3" t="s">
        <v>352</v>
      </c>
      <c r="D116" s="3" t="s">
        <v>80</v>
      </c>
      <c r="E116" s="3" t="s">
        <v>122</v>
      </c>
      <c r="F116" s="22" t="s">
        <v>231</v>
      </c>
      <c r="G116" s="3" t="s">
        <v>340</v>
      </c>
      <c r="H116" s="33">
        <v>2843</v>
      </c>
      <c r="I116" s="33">
        <v>3110</v>
      </c>
      <c r="J116" s="33">
        <v>2671</v>
      </c>
      <c r="K116" s="34">
        <v>2797</v>
      </c>
    </row>
    <row r="117" spans="2:11">
      <c r="B117" s="3" t="s">
        <v>34</v>
      </c>
      <c r="C117" s="3" t="s">
        <v>352</v>
      </c>
      <c r="D117" s="3" t="s">
        <v>80</v>
      </c>
      <c r="E117" s="3" t="s">
        <v>122</v>
      </c>
      <c r="F117" s="22" t="s">
        <v>232</v>
      </c>
      <c r="G117" s="3" t="s">
        <v>341</v>
      </c>
      <c r="H117" s="33">
        <v>3013</v>
      </c>
      <c r="I117" s="33">
        <v>3524</v>
      </c>
      <c r="J117" s="33">
        <v>2639</v>
      </c>
      <c r="K117" s="34">
        <v>2904</v>
      </c>
    </row>
    <row r="118" spans="2:11">
      <c r="B118" s="3" t="s">
        <v>34</v>
      </c>
      <c r="C118" s="3" t="s">
        <v>352</v>
      </c>
      <c r="D118" s="3" t="s">
        <v>80</v>
      </c>
      <c r="E118" s="3" t="s">
        <v>122</v>
      </c>
      <c r="F118" s="22" t="s">
        <v>233</v>
      </c>
      <c r="G118" s="3" t="s">
        <v>342</v>
      </c>
      <c r="H118" s="33">
        <v>2511</v>
      </c>
      <c r="I118" s="33">
        <v>3254</v>
      </c>
      <c r="J118" s="33">
        <v>2141</v>
      </c>
      <c r="K118" s="34">
        <v>3018</v>
      </c>
    </row>
    <row r="119" spans="2:11">
      <c r="B119" s="3" t="s">
        <v>34</v>
      </c>
      <c r="C119" s="3" t="s">
        <v>352</v>
      </c>
      <c r="D119" s="3" t="s">
        <v>80</v>
      </c>
      <c r="E119" s="3" t="s">
        <v>122</v>
      </c>
      <c r="F119" s="22" t="s">
        <v>234</v>
      </c>
      <c r="G119" s="3" t="s">
        <v>343</v>
      </c>
      <c r="H119" s="33">
        <v>4143</v>
      </c>
      <c r="I119" s="33">
        <v>2755</v>
      </c>
      <c r="J119" s="33">
        <v>4025</v>
      </c>
      <c r="K119" s="34">
        <v>2630</v>
      </c>
    </row>
    <row r="120" spans="2:11">
      <c r="B120" s="3" t="s">
        <v>34</v>
      </c>
      <c r="C120" s="3" t="s">
        <v>352</v>
      </c>
      <c r="D120" s="3" t="s">
        <v>80</v>
      </c>
      <c r="E120" s="3" t="s">
        <v>122</v>
      </c>
      <c r="F120" s="22" t="s">
        <v>235</v>
      </c>
      <c r="G120" s="3" t="s">
        <v>344</v>
      </c>
      <c r="H120" s="33">
        <v>3463</v>
      </c>
      <c r="I120" s="33">
        <v>2555</v>
      </c>
      <c r="J120" s="33">
        <v>3368</v>
      </c>
      <c r="K120" s="34">
        <v>2425</v>
      </c>
    </row>
    <row r="121" spans="2:11">
      <c r="B121" s="3" t="s">
        <v>34</v>
      </c>
      <c r="C121" s="3" t="s">
        <v>352</v>
      </c>
      <c r="D121" s="3" t="s">
        <v>80</v>
      </c>
      <c r="E121" s="3" t="s">
        <v>122</v>
      </c>
      <c r="F121" s="22" t="s">
        <v>236</v>
      </c>
      <c r="G121" s="3" t="s">
        <v>345</v>
      </c>
      <c r="H121" s="33">
        <v>4050</v>
      </c>
      <c r="I121" s="33">
        <v>4384</v>
      </c>
      <c r="J121" s="33">
        <v>3897</v>
      </c>
      <c r="K121" s="34">
        <v>4326</v>
      </c>
    </row>
    <row r="122" spans="2:11">
      <c r="B122" s="3" t="s">
        <v>34</v>
      </c>
      <c r="C122" s="3" t="s">
        <v>352</v>
      </c>
      <c r="D122" s="3" t="s">
        <v>80</v>
      </c>
      <c r="E122" s="3" t="s">
        <v>122</v>
      </c>
      <c r="F122" s="22" t="s">
        <v>237</v>
      </c>
      <c r="G122" s="3" t="s">
        <v>346</v>
      </c>
      <c r="H122" s="33">
        <v>13632</v>
      </c>
      <c r="I122" s="33">
        <v>10029</v>
      </c>
      <c r="J122" s="33">
        <v>13406</v>
      </c>
      <c r="K122" s="34">
        <v>9822</v>
      </c>
    </row>
    <row r="123" spans="2:11">
      <c r="B123" s="9" t="s">
        <v>34</v>
      </c>
      <c r="C123" s="48" t="s">
        <v>352</v>
      </c>
      <c r="D123" s="9" t="s">
        <v>80</v>
      </c>
      <c r="E123" s="9" t="s">
        <v>122</v>
      </c>
      <c r="F123" s="44" t="s">
        <v>238</v>
      </c>
      <c r="G123" s="9" t="s">
        <v>347</v>
      </c>
      <c r="H123" s="35">
        <v>10244</v>
      </c>
      <c r="I123" s="35">
        <v>11764</v>
      </c>
      <c r="J123" s="35">
        <v>9167</v>
      </c>
      <c r="K123" s="36">
        <v>9436</v>
      </c>
    </row>
    <row r="124" spans="2:11">
      <c r="B124" s="17"/>
      <c r="C124" s="49"/>
      <c r="D124" s="17"/>
      <c r="E124" s="17"/>
      <c r="F124" s="17"/>
      <c r="G124" s="17"/>
      <c r="H124" s="17"/>
      <c r="I124" s="17"/>
      <c r="J124" s="17"/>
      <c r="K124" s="17"/>
    </row>
    <row r="125" spans="2:11">
      <c r="B125" s="53" t="s">
        <v>29</v>
      </c>
      <c r="C125" s="51"/>
      <c r="D125" s="51"/>
      <c r="E125" s="51"/>
      <c r="F125" s="51"/>
      <c r="G125" s="51"/>
    </row>
    <row r="126" spans="2:11" ht="15.75" customHeight="1">
      <c r="B126" s="50" t="s">
        <v>30</v>
      </c>
      <c r="C126" s="51"/>
      <c r="D126" s="51"/>
      <c r="E126" s="51"/>
      <c r="F126" s="51"/>
      <c r="G126" s="51"/>
    </row>
    <row r="127" spans="2:11">
      <c r="B127" s="19"/>
    </row>
  </sheetData>
  <mergeCells count="3">
    <mergeCell ref="B13:D13"/>
    <mergeCell ref="B125:G125"/>
    <mergeCell ref="B126:G126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46"/>
  <sheetViews>
    <sheetView showGridLines="0" zoomScale="80" zoomScaleNormal="80" workbookViewId="0">
      <pane ySplit="12" topLeftCell="A13" activePane="bottomLeft" state="frozen"/>
      <selection activeCell="E22" sqref="E22"/>
      <selection pane="bottomLeft"/>
    </sheetView>
  </sheetViews>
  <sheetFormatPr defaultColWidth="9.140625" defaultRowHeight="12.75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58.28515625" style="4" customWidth="1"/>
    <col min="6" max="9" width="23.28515625" style="4" customWidth="1"/>
    <col min="10" max="16384" width="9.140625" style="4"/>
  </cols>
  <sheetData>
    <row r="1" spans="2:9" s="5" customFormat="1" ht="13.5" customHeight="1"/>
    <row r="2" spans="2:9" ht="19.5" customHeight="1">
      <c r="B2" s="6" t="s">
        <v>0</v>
      </c>
      <c r="C2" s="7" t="s">
        <v>26</v>
      </c>
    </row>
    <row r="3" spans="2:9" ht="13.5" customHeight="1">
      <c r="B3" s="6" t="s">
        <v>10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>
      <c r="B4" s="6"/>
      <c r="D4" s="28"/>
      <c r="E4" s="28"/>
    </row>
    <row r="5" spans="2:9" ht="19.5" customHeight="1">
      <c r="B5" s="6" t="s">
        <v>1</v>
      </c>
      <c r="C5" s="30" t="str">
        <f>'Sub-ICB'!C5</f>
        <v>February 2023</v>
      </c>
      <c r="D5" s="7"/>
      <c r="E5" s="7"/>
    </row>
    <row r="6" spans="2:9" ht="13.5" customHeight="1">
      <c r="B6" s="6" t="s">
        <v>2</v>
      </c>
      <c r="C6" s="10" t="str">
        <f>'Sub-ICB'!C6</f>
        <v>Monthly Referral Return, NHS England, collected via SDCS</v>
      </c>
    </row>
    <row r="7" spans="2:9">
      <c r="B7" s="6" t="s">
        <v>5</v>
      </c>
      <c r="C7" s="10" t="str">
        <f>'Sub-ICB'!C7</f>
        <v>Commissioner</v>
      </c>
    </row>
    <row r="8" spans="2:9">
      <c r="B8" s="6" t="s">
        <v>3</v>
      </c>
      <c r="C8" s="10" t="str">
        <f>'Sub-ICB'!C8</f>
        <v>13th April 2023</v>
      </c>
    </row>
    <row r="9" spans="2:9">
      <c r="B9" s="6" t="s">
        <v>4</v>
      </c>
      <c r="C9" s="4" t="str">
        <f>'Sub-ICB'!C9</f>
        <v>13th July 2023</v>
      </c>
    </row>
    <row r="10" spans="2:9" ht="13.5" customHeight="1">
      <c r="B10" s="6" t="s">
        <v>6</v>
      </c>
      <c r="C10" s="4" t="str">
        <f>'Sub-ICB'!C10</f>
        <v>Public</v>
      </c>
    </row>
    <row r="11" spans="2:9">
      <c r="B11" s="6" t="s">
        <v>7</v>
      </c>
      <c r="C11" s="4" t="str">
        <f>'Sub-ICB'!C11</f>
        <v>england.nhsdata@nhs.net</v>
      </c>
    </row>
    <row r="12" spans="2:9">
      <c r="B12" s="6"/>
    </row>
    <row r="14" spans="2:9" ht="15">
      <c r="B14" s="30" t="s">
        <v>13</v>
      </c>
      <c r="C14" s="30"/>
      <c r="D14" s="30"/>
      <c r="E14" s="30"/>
      <c r="F14" s="30"/>
      <c r="G14" s="30"/>
      <c r="H14" s="30"/>
      <c r="I14" s="30"/>
    </row>
    <row r="15" spans="2:9" ht="13.15" customHeight="1">
      <c r="B15" s="19"/>
      <c r="C15" s="37"/>
      <c r="D15" s="37"/>
      <c r="E15" s="37"/>
      <c r="F15" s="37"/>
      <c r="G15" s="37"/>
      <c r="H15"/>
      <c r="I15"/>
    </row>
    <row r="16" spans="2:9">
      <c r="B16" s="38" t="s">
        <v>35</v>
      </c>
      <c r="C16"/>
    </row>
    <row r="17" spans="2:3">
      <c r="B17" s="38"/>
      <c r="C17" s="38"/>
    </row>
    <row r="18" spans="2:3">
      <c r="B18" s="39" t="s">
        <v>36</v>
      </c>
      <c r="C18" s="39"/>
    </row>
    <row r="19" spans="2:3">
      <c r="B19" s="38" t="s">
        <v>348</v>
      </c>
      <c r="C19" s="38" t="s">
        <v>349</v>
      </c>
    </row>
    <row r="20" spans="2:3">
      <c r="B20" s="4" t="s">
        <v>350</v>
      </c>
      <c r="C20" s="4" t="s">
        <v>351</v>
      </c>
    </row>
    <row r="39" spans="4:9">
      <c r="D39"/>
      <c r="E39"/>
      <c r="F39"/>
      <c r="G39"/>
      <c r="H39"/>
      <c r="I39"/>
    </row>
    <row r="40" spans="4:9">
      <c r="D40"/>
      <c r="E40"/>
      <c r="F40"/>
      <c r="G40"/>
      <c r="H40"/>
      <c r="I40"/>
    </row>
    <row r="41" spans="4:9">
      <c r="D41"/>
      <c r="E41"/>
      <c r="F41"/>
      <c r="G41"/>
      <c r="H41"/>
      <c r="I41"/>
    </row>
    <row r="42" spans="4:9">
      <c r="D42"/>
      <c r="E42"/>
      <c r="F42"/>
      <c r="G42"/>
      <c r="H42"/>
      <c r="I42"/>
    </row>
    <row r="43" spans="4:9">
      <c r="D43"/>
      <c r="E43"/>
      <c r="F43"/>
      <c r="G43"/>
      <c r="H43"/>
      <c r="I43"/>
    </row>
    <row r="44" spans="4:9">
      <c r="D44"/>
      <c r="E44"/>
      <c r="F44"/>
      <c r="G44"/>
      <c r="H44"/>
      <c r="I44"/>
    </row>
    <row r="45" spans="4:9">
      <c r="D45"/>
      <c r="E45"/>
      <c r="F45"/>
      <c r="G45"/>
      <c r="H45"/>
      <c r="I45"/>
    </row>
    <row r="46" spans="4:9">
      <c r="D46"/>
      <c r="E46"/>
      <c r="F46"/>
      <c r="G46"/>
      <c r="H46"/>
      <c r="I46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7CCF4025-8CE0-4477-AA48-0F5672336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09CEB-8727-476E-BD6B-B925ADAA6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2A722-5741-4A26-9FD0-26A8AA7DDC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Region</vt:lpstr>
      <vt:lpstr>ICB</vt:lpstr>
      <vt:lpstr>Sub-ICB</vt:lpstr>
      <vt:lpstr>Notes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Nardine Michaelis</cp:lastModifiedBy>
  <cp:lastPrinted>2013-06-10T20:33:04Z</cp:lastPrinted>
  <dcterms:created xsi:type="dcterms:W3CDTF">2003-08-01T14:12:13Z</dcterms:created>
  <dcterms:modified xsi:type="dcterms:W3CDTF">2023-06-14T13:47:07Z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