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elseaScott\Documents\MRR - Mar24\webfiles\"/>
    </mc:Choice>
  </mc:AlternateContent>
  <xr:revisionPtr revIDLastSave="0" documentId="13_ncr:1_{6A520602-1BF5-4FF8-86FF-1AFCDFD02F0A}" xr6:coauthVersionLast="47" xr6:coauthVersionMax="47" xr10:uidLastSave="{00000000-0000-0000-0000-000000000000}"/>
  <bookViews>
    <workbookView xWindow="-28920" yWindow="-120" windowWidth="29040" windowHeight="15720" tabRatio="798" xr2:uid="{00000000-000D-0000-FFFF-FFFF00000000}"/>
  </bookViews>
  <sheets>
    <sheet name="Region" sheetId="30" r:id="rId1"/>
    <sheet name="ICB" sheetId="33" r:id="rId2"/>
    <sheet name="Sub-ICB" sheetId="13" r:id="rId3"/>
    <sheet name="Notes" sheetId="32" r:id="rId4"/>
  </sheets>
  <definedNames>
    <definedName name="_xlnm._FilterDatabase" localSheetId="1" hidden="1">ICB!$B$14:$I$15</definedName>
    <definedName name="_xlnm._FilterDatabase" localSheetId="3" hidden="1">Notes!$D$13:$I$185</definedName>
    <definedName name="_xlnm._FilterDatabase" localSheetId="0" hidden="1">Region!$D$17:$I$201</definedName>
    <definedName name="_xlnm._FilterDatabase" localSheetId="2" hidden="1">'Sub-ICB'!$D$17:$K$296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3" l="1"/>
  <c r="I15" i="13"/>
  <c r="F15" i="30" l="1"/>
  <c r="C15" i="33"/>
  <c r="C15" i="13" l="1"/>
  <c r="C6" i="33"/>
  <c r="C3" i="32"/>
  <c r="C6" i="32"/>
  <c r="C7" i="32"/>
  <c r="C9" i="32"/>
  <c r="C10" i="32"/>
  <c r="C11" i="32"/>
  <c r="C5" i="13"/>
  <c r="C5" i="32" s="1"/>
  <c r="C8" i="13"/>
  <c r="C8" i="32" s="1"/>
  <c r="B15" i="13"/>
  <c r="H15" i="13"/>
  <c r="J15" i="13"/>
  <c r="K15" i="13"/>
  <c r="C3" i="33"/>
  <c r="C7" i="33"/>
  <c r="C9" i="33"/>
  <c r="C10" i="33"/>
  <c r="C11" i="33"/>
  <c r="F15" i="33"/>
  <c r="H15" i="33"/>
  <c r="I15" i="33"/>
  <c r="C3" i="30"/>
  <c r="C5" i="30"/>
  <c r="C6" i="30"/>
  <c r="C7" i="30"/>
  <c r="C8" i="30"/>
  <c r="C9" i="30"/>
  <c r="C10" i="30"/>
  <c r="C11" i="30"/>
  <c r="B15" i="30"/>
  <c r="B17" i="30" s="1"/>
  <c r="C15" i="30"/>
  <c r="C19" i="30" s="1"/>
  <c r="G15" i="30"/>
  <c r="H15" i="30"/>
  <c r="I15" i="30"/>
  <c r="B24" i="30" l="1"/>
  <c r="B22" i="30"/>
  <c r="B21" i="30"/>
  <c r="B20" i="30"/>
  <c r="B23" i="30"/>
  <c r="B19" i="30"/>
  <c r="B18" i="30"/>
  <c r="C22" i="30"/>
  <c r="C18" i="30"/>
  <c r="C21" i="30"/>
  <c r="C17" i="30"/>
  <c r="C24" i="30"/>
  <c r="C20" i="30"/>
  <c r="C23" i="30"/>
</calcChain>
</file>

<file path=xl/sharedStrings.xml><?xml version="1.0" encoding="utf-8"?>
<sst xmlns="http://schemas.openxmlformats.org/spreadsheetml/2006/main" count="926" uniqueCount="357">
  <si>
    <t>Title:</t>
  </si>
  <si>
    <t>Monthly Referral Return</t>
  </si>
  <si>
    <t>Summary:</t>
  </si>
  <si>
    <t>Period:</t>
  </si>
  <si>
    <t>Source:</t>
  </si>
  <si>
    <t>Basis:</t>
  </si>
  <si>
    <t>Published:</t>
  </si>
  <si>
    <t>Revised:</t>
  </si>
  <si>
    <t>Status:</t>
  </si>
  <si>
    <t>Contact:</t>
  </si>
  <si>
    <t>Commissioner Level Data</t>
  </si>
  <si>
    <t>Year</t>
  </si>
  <si>
    <t>Period</t>
  </si>
  <si>
    <t>Region Code</t>
  </si>
  <si>
    <t>Region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</si>
  <si>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</si>
  <si>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</si>
  <si>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</si>
  <si>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</si>
  <si>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</si>
  <si>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-</t>
  </si>
  <si>
    <t>NHS 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</si>
  <si>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</si>
  <si>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</si>
  <si>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</si>
  <si>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</si>
  <si>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</si>
  <si>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</si>
  <si>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</si>
  <si>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</si>
  <si>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</si>
  <si>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</si>
  <si>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</si>
  <si>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</si>
  <si>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</si>
  <si>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</si>
  <si>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</t>
  </si>
  <si>
    <t>1. Excludes non-English commissioned activity and includes all providers who have submitted data.</t>
  </si>
  <si>
    <t>ICB Code</t>
  </si>
  <si>
    <t>ICB Name</t>
  </si>
  <si>
    <t>2023-24</t>
  </si>
  <si>
    <t>X24</t>
  </si>
  <si>
    <t>QOX</t>
  </si>
  <si>
    <t>NHS BATH AND NORTH EAST SOMERSET, SWINDON AND WILTSHIRE INTEGRATED CARE BOARD</t>
  </si>
  <si>
    <t>QHG</t>
  </si>
  <si>
    <t>NHS BEDFORDSHIRE, LUTON AND MILTON KEYNES INTEGRATED CARE BOARD</t>
  </si>
  <si>
    <t>QHL</t>
  </si>
  <si>
    <t>NHS BIRMINGHAM AND SOLIHULL INTEGRATED CARE BOARD</t>
  </si>
  <si>
    <t>QUA</t>
  </si>
  <si>
    <t>NHS BLACK COUNTRY INTEGRATED CARE BOARD</t>
  </si>
  <si>
    <t>QUY</t>
  </si>
  <si>
    <t>NHS BRISTOL, NORTH SOMERSET AND SOUTH GLOUCESTERSHIRE INTEGRATED CARE BOARD</t>
  </si>
  <si>
    <t>QU9</t>
  </si>
  <si>
    <t>NHS BUCKINGHAMSHIRE, OXFORDSHIRE AND BERKSHIRE WEST INTEGRATED CARE BOARD</t>
  </si>
  <si>
    <t>QUE</t>
  </si>
  <si>
    <t>NHS CAMBRIDGESHIRE AND PETERBOROUGH INTEGRATED CARE BOARD</t>
  </si>
  <si>
    <t>QYG</t>
  </si>
  <si>
    <t>NHS CHESHIRE AND MERSEYSIDE INTEGRATED CARE BOARD</t>
  </si>
  <si>
    <t>QT6</t>
  </si>
  <si>
    <t>NHS CORNWALL AND THE ISLES OF SCILLY INTEGRATED CARE BOARD</t>
  </si>
  <si>
    <t>QWU</t>
  </si>
  <si>
    <t>NHS COVENTRY AND WARWICKSHIRE INTEGRATED CARE BOARD</t>
  </si>
  <si>
    <t>QJ2</t>
  </si>
  <si>
    <t>NHS DERBY AND DERBYSHIRE INTEGRATED CARE BOARD</t>
  </si>
  <si>
    <t>QJK</t>
  </si>
  <si>
    <t>NHS DEVON INTEGRATED CARE BOARD</t>
  </si>
  <si>
    <t>QVV</t>
  </si>
  <si>
    <t>NHS DORSET INTEGRATED CARE BOARD</t>
  </si>
  <si>
    <t>QNQ</t>
  </si>
  <si>
    <t>NHS FRIMLEY INTEGRATED CARE BOARD</t>
  </si>
  <si>
    <t>QR1</t>
  </si>
  <si>
    <t>NHS GLOUCESTERSHIRE INTEGRATED CARE BOARD</t>
  </si>
  <si>
    <t>QOP</t>
  </si>
  <si>
    <t>NHS GREATER MANCHESTER INTEGRATED CARE BOARD</t>
  </si>
  <si>
    <t>QRL</t>
  </si>
  <si>
    <t>NHS HAMPSHIRE AND ISLE OF WIGHT INTEGRATED CARE BOARD</t>
  </si>
  <si>
    <t>QGH</t>
  </si>
  <si>
    <t>NHS HEREFORDSHIRE AND WORCESTERSHIRE INTEGRATED CARE BOARD</t>
  </si>
  <si>
    <t>QM7</t>
  </si>
  <si>
    <t>NHS HERTFORDSHIRE AND WEST ESSEX INTEGRATED CARE BOARD</t>
  </si>
  <si>
    <t>QOQ</t>
  </si>
  <si>
    <t>NHS HUMBER AND NORTH YORKSHIRE INTEGRATED CARE BOARD</t>
  </si>
  <si>
    <t>QKS</t>
  </si>
  <si>
    <t>NHS KENT AND MEDWAY INTEGRATED CARE BOARD</t>
  </si>
  <si>
    <t>QE1</t>
  </si>
  <si>
    <t>NHS LANCASHIRE AND SOUTH CUMBRIA INTEGRATED CARE BOARD</t>
  </si>
  <si>
    <t>QK1</t>
  </si>
  <si>
    <t>NHS LEICESTER, LEICESTERSHIRE AND RUTLAND INTEGRATED CARE BOARD</t>
  </si>
  <si>
    <t>QJM</t>
  </si>
  <si>
    <t>NHS LINCOLNSHIRE INTEGRATED CARE BOARD</t>
  </si>
  <si>
    <t>QH8</t>
  </si>
  <si>
    <t>NHS MID AND SOUTH ESSEX INTEGRATED CARE BOARD</t>
  </si>
  <si>
    <t>QMM</t>
  </si>
  <si>
    <t>NHS NORFOLK AND WAVENEY INTEGRATED CARE BOARD</t>
  </si>
  <si>
    <t>QMJ</t>
  </si>
  <si>
    <t>NHS NORTH CENTRAL LONDON INTEGRATED CARE BOARD</t>
  </si>
  <si>
    <t>QHM</t>
  </si>
  <si>
    <t>NHS NORTH EAST AND NORTH CUMBRIA INTEGRATED CARE BOARD</t>
  </si>
  <si>
    <t>QMF</t>
  </si>
  <si>
    <t>NHS NORTH EAST LONDON INTEGRATED CARE BOARD</t>
  </si>
  <si>
    <t>QRV</t>
  </si>
  <si>
    <t>NHS NORTH WEST LONDON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</si>
  <si>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</si>
  <si>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</si>
  <si>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</si>
  <si>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</si>
  <si>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</si>
  <si>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</si>
  <si>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QSL</t>
  </si>
  <si>
    <t>NHS SOMERSET INTEGRATED CARE BOARD</t>
  </si>
  <si>
    <t>QKK</t>
  </si>
  <si>
    <t>NHS SOUTH EAST LONDON INTEGRATED CARE BOARD</t>
  </si>
  <si>
    <t>QWE</t>
  </si>
  <si>
    <t>NHS SOUTH WEST LONDON INTEGRATED CARE BOARD</t>
  </si>
  <si>
    <t>QF7</t>
  </si>
  <si>
    <t>NHS SOUTH YORKSHIRE INTEGRATED CARE BOARD</t>
  </si>
  <si>
    <t>QNC</t>
  </si>
  <si>
    <t>NHS STAFFORDSHIRE AND STOKE-ON-TRENT INTEGRATED CARE BOARD</t>
  </si>
  <si>
    <t>QJG</t>
  </si>
  <si>
    <t>NHS SUFFOLK AND NORTH EAST ESSEX INTEGRATED CARE BOARD</t>
  </si>
  <si>
    <t>QXU</t>
  </si>
  <si>
    <t>NHS SURREY HEARTLANDS INTEGRATED CARE BOARD</t>
  </si>
  <si>
    <t>QNX</t>
  </si>
  <si>
    <t>NHS SUSSEX INTEGRATED CARE BOARD</t>
  </si>
  <si>
    <t>QWO</t>
  </si>
  <si>
    <t>NHS WEST YORKSHIRE INTEGRATED CARE BOARD</t>
  </si>
  <si>
    <t>Monthly data relating to referrals for first consultant-led outpatient appointments.</t>
  </si>
  <si>
    <t>Monthly Referral Return, NHS England, collected via SDCS</t>
  </si>
  <si>
    <t>Commissioner</t>
  </si>
  <si>
    <t>Public</t>
  </si>
  <si>
    <t>england.nhsdata@nhs.net</t>
  </si>
  <si>
    <t>Sub ICB Code</t>
  </si>
  <si>
    <t>Sub ICB Name</t>
  </si>
  <si>
    <t>36L</t>
  </si>
  <si>
    <t>NHS SOUTH WEST LONDON (SUB ICB LOCATION)</t>
  </si>
  <si>
    <t>72Q</t>
  </si>
  <si>
    <t>NHS SOUTH EAST LONDON (SUB ICB LOCATION)</t>
  </si>
  <si>
    <t>93C</t>
  </si>
  <si>
    <t>NHS NORTH CENTRAL LONDON (SUB ICB LOCATION)</t>
  </si>
  <si>
    <t>A3A8R</t>
  </si>
  <si>
    <t>NHS NORTH EAST LONDON (SUB ICB LOCATION)</t>
  </si>
  <si>
    <t>W2U3Z</t>
  </si>
  <si>
    <t>NHS NORTH WEST LONDON (SUB ICB LOCATION)</t>
  </si>
  <si>
    <t>11J</t>
  </si>
  <si>
    <t>NHS DORSET (SUB ICB LOCATION)</t>
  </si>
  <si>
    <t>11M</t>
  </si>
  <si>
    <t>NHS GLOUCESTERSHIRE (SUB ICB LOCATION)</t>
  </si>
  <si>
    <t>11N</t>
  </si>
  <si>
    <t>NHS KERNOW (SUB ICB LOCATION)</t>
  </si>
  <si>
    <t>11X</t>
  </si>
  <si>
    <t>NHS SOMERSET (SUB ICB LOCATION)</t>
  </si>
  <si>
    <t>15C</t>
  </si>
  <si>
    <t>NHS BRISTOL, NORTH SOMERSET AND SOUTH GLOUCESTERSHIRE (SUB ICB LOCATION)</t>
  </si>
  <si>
    <t>15N</t>
  </si>
  <si>
    <t>NHS DEVON (SUB ICB LOCATION)</t>
  </si>
  <si>
    <t>92G</t>
  </si>
  <si>
    <t>NHS BATH AND NORTH EAST SOMERSET, SWINDON AND WILTSHIRE (SUB ICB LOCATION)</t>
  </si>
  <si>
    <t>09D</t>
  </si>
  <si>
    <t>NHS BRIGHTON AND HOVE (SUB ICB LOCATION)</t>
  </si>
  <si>
    <t>10Q</t>
  </si>
  <si>
    <t>NHS OXFORDSHIRE (SUB ICB LOCATION)</t>
  </si>
  <si>
    <t>10R</t>
  </si>
  <si>
    <t>NHS PORTSMOUTH (SUB ICB LOCATION)</t>
  </si>
  <si>
    <t>14Y</t>
  </si>
  <si>
    <t>NHS BUCKINGHAMSHIRE (SUB ICB LOCATION)</t>
  </si>
  <si>
    <t>15A</t>
  </si>
  <si>
    <t>NHS BERKSHIRE WEST (SUB ICB LOCATION)</t>
  </si>
  <si>
    <t>70F</t>
  </si>
  <si>
    <t>NHS WEST SUSSEX (SUB ICB LOCATION)</t>
  </si>
  <si>
    <t>91Q</t>
  </si>
  <si>
    <t>NHS KENT AND MEDWAY (SUB ICB LOCATION)</t>
  </si>
  <si>
    <t>92A</t>
  </si>
  <si>
    <t>NHS SURREY HEARTLANDS (SUB ICB LOCATION)</t>
  </si>
  <si>
    <t>97R</t>
  </si>
  <si>
    <t>NHS EAST SUSSEX (SUB ICB LOCATION)</t>
  </si>
  <si>
    <t>D4U1Y</t>
  </si>
  <si>
    <t>NHS FRIMLEY (SUB ICB LOCATION)</t>
  </si>
  <si>
    <t>D9Y0V</t>
  </si>
  <si>
    <t>NHS HAMPSHIRE, SOUTHAMPTON AND ISLE OF WIGHT (SUB ICB LOCATION)</t>
  </si>
  <si>
    <t>02Q</t>
  </si>
  <si>
    <t>NHS BASSETLAW (SUB ICB LOCATION)</t>
  </si>
  <si>
    <t>03W</t>
  </si>
  <si>
    <t>NHS EAST LEICESTERSHIRE AND RUTLAND (SUB ICB LOCATION)</t>
  </si>
  <si>
    <t>04C</t>
  </si>
  <si>
    <t>NHS LEICESTER CITY (SUB ICB LOCATION)</t>
  </si>
  <si>
    <t>04V</t>
  </si>
  <si>
    <t>NHS WEST LEICESTERSHIRE (SUB ICB LOCATION)</t>
  </si>
  <si>
    <t>04Y</t>
  </si>
  <si>
    <t>NHS CANNOCK CHASE (SUB ICB LOCATION)</t>
  </si>
  <si>
    <t>05D</t>
  </si>
  <si>
    <t>NHS EAST STAFFORDSHIRE (SUB ICB LOCATION)</t>
  </si>
  <si>
    <t>05G</t>
  </si>
  <si>
    <t>NHS NORTH STAFFORDSHIRE (SUB ICB LOCATION)</t>
  </si>
  <si>
    <t>05Q</t>
  </si>
  <si>
    <t>NHS SOUTH EAST STAFFORDSHIRE AND SEISDON PENINSULA (SUB ICB LOCATION)</t>
  </si>
  <si>
    <t>05V</t>
  </si>
  <si>
    <t>NHS STAFFORD AND SURROUNDS (SUB ICB LOCATION)</t>
  </si>
  <si>
    <t>05W</t>
  </si>
  <si>
    <t>NHS STOKE ON TRENT (SUB ICB LOCATION)</t>
  </si>
  <si>
    <t>15E</t>
  </si>
  <si>
    <t>NHS BIRMINGHAM, SOLIHULL AND WEST BIRMINGHAM (SUB ICB LOCATION)</t>
  </si>
  <si>
    <t>15M</t>
  </si>
  <si>
    <t>NHS DERBY, DERBYSHIRE AND GLOSSOP (SUB ICB LOCATION)</t>
  </si>
  <si>
    <t>18C</t>
  </si>
  <si>
    <t>NHS HEREFORDSHIRE AND WORCESTERSHIRE (SUB ICB LOCATION)</t>
  </si>
  <si>
    <t>52R</t>
  </si>
  <si>
    <t>NHS NOTTINGHAM AND NOTTINGHAMSHIRE (SUB ICB LOCATION)</t>
  </si>
  <si>
    <t>71E</t>
  </si>
  <si>
    <t>NHS LINCOLNSHIRE (SUB ICB LOCATION)</t>
  </si>
  <si>
    <t>78H</t>
  </si>
  <si>
    <t>NHS NORTHAMPTONSHIRE (SUB ICB LOCATION)</t>
  </si>
  <si>
    <t>B2M3M</t>
  </si>
  <si>
    <t>NHS COVENTRY AND WARWICKSHIRE (SUB ICB LOCATION)</t>
  </si>
  <si>
    <t>D2P2L</t>
  </si>
  <si>
    <t>NHS BLACK COUNTRY (SUB ICB LOCATION)</t>
  </si>
  <si>
    <t>M2L0M</t>
  </si>
  <si>
    <t>NHS SHROPSHIRE, TELFORD AND WREKIN (SUB ICB LOCATION)</t>
  </si>
  <si>
    <t>06H</t>
  </si>
  <si>
    <t>NHS CAMBRIDGESHIRE AND PETERBOROUGH (SUB ICB LOCATION)</t>
  </si>
  <si>
    <t>06K</t>
  </si>
  <si>
    <t>NHS EAST AND NORTH HERTFORDSHIRE (SUB ICB LOCATION)</t>
  </si>
  <si>
    <t>06L</t>
  </si>
  <si>
    <t>NHS IPSWICH AND EAST SUFFOLK (SUB ICB LOCATION)</t>
  </si>
  <si>
    <t>06N</t>
  </si>
  <si>
    <t>NHS HERTS VALLEYS (SUB ICB LOCATION)</t>
  </si>
  <si>
    <t>06Q</t>
  </si>
  <si>
    <t>NHS MID ESSEX (SUB ICB LOCATION)</t>
  </si>
  <si>
    <t>06T</t>
  </si>
  <si>
    <t>NHS NORTH EAST ESSEX (SUB ICB LOCATION)</t>
  </si>
  <si>
    <t>07G</t>
  </si>
  <si>
    <t>NHS THURROCK (SUB ICB LOCATION)</t>
  </si>
  <si>
    <t>07H</t>
  </si>
  <si>
    <t>NHS WEST ESSEX (SUB ICB LOCATION)</t>
  </si>
  <si>
    <t>07K</t>
  </si>
  <si>
    <t>NHS WEST SUFFOLK (SUB ICB LOCATION)</t>
  </si>
  <si>
    <t>26A</t>
  </si>
  <si>
    <t>NHS NORFOLK AND WAVENEY (SUB ICB LOCATION)</t>
  </si>
  <si>
    <t>99E</t>
  </si>
  <si>
    <t>NHS BASILDON AND BRENTWOOD (SUB ICB LOCATION)</t>
  </si>
  <si>
    <t>99F</t>
  </si>
  <si>
    <t>NHS CASTLE POINT AND ROCHFORD (SUB ICB LOCATION)</t>
  </si>
  <si>
    <t>99G</t>
  </si>
  <si>
    <t>NHS SOUTHEND (SUB ICB LOCATION)</t>
  </si>
  <si>
    <t>M1J4Y</t>
  </si>
  <si>
    <t>NHS BEDFORDSHIRE, LUTON AND MILTON KEYNES (SUB ICB LOCATION)</t>
  </si>
  <si>
    <t>00Q</t>
  </si>
  <si>
    <t>NHS BLACKBURN WITH DARWEN (SUB ICB LOCATION)</t>
  </si>
  <si>
    <t>00R</t>
  </si>
  <si>
    <t>NHS BLACKPOOL (SUB ICB LOCATION)</t>
  </si>
  <si>
    <t>00T</t>
  </si>
  <si>
    <t>NHS BOLTON (SUB ICB LOCATION)</t>
  </si>
  <si>
    <t>00V</t>
  </si>
  <si>
    <t>NHS BURY (SUB ICB LOCATION)</t>
  </si>
  <si>
    <t>00X</t>
  </si>
  <si>
    <t>NHS CHORLEY AND SOUTH RIBBLE (SUB ICB LOCATION)</t>
  </si>
  <si>
    <t>00Y</t>
  </si>
  <si>
    <t>NHS OLDHAM (SUB ICB LOCATION)</t>
  </si>
  <si>
    <t>01A</t>
  </si>
  <si>
    <t>NHS EAST LANCASHIRE (SUB ICB LOCATION)</t>
  </si>
  <si>
    <t>01D</t>
  </si>
  <si>
    <t>NHS HEYWOOD, MIDDLETON AND ROCHDALE (SUB ICB LOCATION)</t>
  </si>
  <si>
    <t>01E</t>
  </si>
  <si>
    <t>NHS GREATER PRESTON (SUB ICB LOCATION)</t>
  </si>
  <si>
    <t>01F</t>
  </si>
  <si>
    <t>NHS HALTON (SUB ICB LOCATION)</t>
  </si>
  <si>
    <t>01G</t>
  </si>
  <si>
    <t>NHS SALFORD (SUB ICB LOCATION)</t>
  </si>
  <si>
    <t>01J</t>
  </si>
  <si>
    <t>NHS KNOWSLEY (SUB ICB LOCATION)</t>
  </si>
  <si>
    <t>01K</t>
  </si>
  <si>
    <t>NHS MORECAMBE BAY (SUB ICB LOCATION)</t>
  </si>
  <si>
    <t>01T</t>
  </si>
  <si>
    <t>NHS SOUTH SEFTON (SUB ICB LOCATION)</t>
  </si>
  <si>
    <t>01V</t>
  </si>
  <si>
    <t>NHS SOUTHPORT AND FORMBY (SUB ICB LOCATION)</t>
  </si>
  <si>
    <t>01W</t>
  </si>
  <si>
    <t>NHS STOCKPORT (SUB ICB LOCATION)</t>
  </si>
  <si>
    <t>01X</t>
  </si>
  <si>
    <t>NHS ST HELENS (SUB ICB LOCATION)</t>
  </si>
  <si>
    <t>01Y</t>
  </si>
  <si>
    <t>NHS TAMESIDE (SUB ICB LOCATION)</t>
  </si>
  <si>
    <t>02A</t>
  </si>
  <si>
    <t>NHS TRAFFORD (SUB ICB LOCATION)</t>
  </si>
  <si>
    <t>02E</t>
  </si>
  <si>
    <t>NHS WARRINGTON (SUB ICB LOCATION)</t>
  </si>
  <si>
    <t>02G</t>
  </si>
  <si>
    <t>NHS WEST LANCASHIRE (SUB ICB LOCATION)</t>
  </si>
  <si>
    <t>02H</t>
  </si>
  <si>
    <t>NHS WIGAN BOROUGH (SUB ICB LOCATION)</t>
  </si>
  <si>
    <t>02M</t>
  </si>
  <si>
    <t>NHS FYLDE AND WYRE (SUB ICB LOCATION)</t>
  </si>
  <si>
    <t>12F</t>
  </si>
  <si>
    <t>NHS WIRRAL (SUB ICB LOCATION)</t>
  </si>
  <si>
    <t>14L</t>
  </si>
  <si>
    <t>NHS MANCHESTER (SUB ICB LOCATION)</t>
  </si>
  <si>
    <t>27D</t>
  </si>
  <si>
    <t>NHS CHESHIRE (SUB ICB LOCATION)</t>
  </si>
  <si>
    <t>99A</t>
  </si>
  <si>
    <t>NHS LIVERPOOL (SUB ICB LOCATION)</t>
  </si>
  <si>
    <t>00L</t>
  </si>
  <si>
    <t>NHS NORTHUMBERLAND (SUB ICB LOCATION)</t>
  </si>
  <si>
    <t>00N</t>
  </si>
  <si>
    <t>NHS SOUTH TYNESIDE (SUB ICB LOCATION)</t>
  </si>
  <si>
    <t>00P</t>
  </si>
  <si>
    <t>NHS SUNDERLAND (SUB ICB LOCATION)</t>
  </si>
  <si>
    <t>01H</t>
  </si>
  <si>
    <t>NHS NORTH CUMBRIA (SUB ICB LOCATION)</t>
  </si>
  <si>
    <t>02P</t>
  </si>
  <si>
    <t>NHS BARNSLEY (SUB ICB LOCATION)</t>
  </si>
  <si>
    <t>02T</t>
  </si>
  <si>
    <t>NHS CALDERDALE (SUB ICB LOCATION)</t>
  </si>
  <si>
    <t>02X</t>
  </si>
  <si>
    <t>NHS DONCASTER (SUB ICB LOCATION)</t>
  </si>
  <si>
    <t>02Y</t>
  </si>
  <si>
    <t>NHS EAST RIDING OF YORKSHIRE (SUB ICB LOCATION)</t>
  </si>
  <si>
    <t>03F</t>
  </si>
  <si>
    <t>NHS HULL (SUB ICB LOCATION)</t>
  </si>
  <si>
    <t>03H</t>
  </si>
  <si>
    <t>NHS NORTH EAST LINCOLNSHIRE (SUB ICB LOCATION)</t>
  </si>
  <si>
    <t>03K</t>
  </si>
  <si>
    <t>NHS NORTH LINCOLNSHIRE (SUB ICB LOCATION)</t>
  </si>
  <si>
    <t>03L</t>
  </si>
  <si>
    <t>NHS ROTHERHAM (SUB ICB LOCATION)</t>
  </si>
  <si>
    <t>03N</t>
  </si>
  <si>
    <t>NHS SHEFFIELD (SUB ICB LOCATION)</t>
  </si>
  <si>
    <t>03Q</t>
  </si>
  <si>
    <t>NHS VALE OF YORK (SUB ICB LOCATION)</t>
  </si>
  <si>
    <t>03R</t>
  </si>
  <si>
    <t>NHS WAKEFIELD (SUB ICB LOCATION)</t>
  </si>
  <si>
    <t>13T</t>
  </si>
  <si>
    <t>NHS NEWCASTLE GATESHEAD (SUB ICB LOCATION)</t>
  </si>
  <si>
    <t>15F</t>
  </si>
  <si>
    <t>NHS LEEDS (SUB ICB LOCATION)</t>
  </si>
  <si>
    <t>16C</t>
  </si>
  <si>
    <t>NHS TEES VALLEY (SUB ICB LOCATION)</t>
  </si>
  <si>
    <t>36J</t>
  </si>
  <si>
    <t>NHS BRADFORD DISTRICT AND CRAVEN (SUB ICB LOCATION)</t>
  </si>
  <si>
    <t>42D</t>
  </si>
  <si>
    <t>NHS NORTH YORKSHIRE (SUB ICB LOCATION)</t>
  </si>
  <si>
    <t>84H</t>
  </si>
  <si>
    <t>NHS COUNTY DURHAM (SUB ICB LOCATION)</t>
  </si>
  <si>
    <t>99C</t>
  </si>
  <si>
    <t>NHS NORTH TYNESIDE (SUB ICB LOCATION)</t>
  </si>
  <si>
    <t>X2C4Y</t>
  </si>
  <si>
    <t>NHS KIRKLEES (SUB ICB LOCATION)</t>
  </si>
  <si>
    <t>Notes</t>
  </si>
  <si>
    <t>The following organisation did not submit data this month:</t>
  </si>
  <si>
    <t>Code</t>
  </si>
  <si>
    <t>RJZ</t>
  </si>
  <si>
    <t>KING'S COLLEGE HOSPITAL NHS FOUNDATION TRUST</t>
  </si>
  <si>
    <t>RJ1</t>
  </si>
  <si>
    <t>GUY'S AND ST THOMAS' NHS FOUNDATION TRUST</t>
  </si>
  <si>
    <t>RKE</t>
  </si>
  <si>
    <t xml:space="preserve">WHITTINGTON HEALTH NHS TRUST </t>
  </si>
  <si>
    <t>March 2024</t>
  </si>
  <si>
    <t>9th May 2024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</si>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</sst>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55">
    <xf numFmtId="0" fontId="0" fillId="0" borderId="0" xfId="0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3" xfId="0" applyFont="1" applyBorder="1" applyAlignment="1">
      <alignment vertical="center" wrapText="1"/>
    </xf>
    <xf numFmtId="3" fontId="2" fillId="2" borderId="4" xfId="0" applyNumberFormat="1" applyFont="1" applyFill="1" applyBorder="1"/>
    <xf numFmtId="0" fontId="2" fillId="0" borderId="0" xfId="0" applyFont="1"/>
    <xf numFmtId="3" fontId="5" fillId="0" borderId="5" xfId="0" applyNumberFormat="1" applyFont="1" applyBorder="1" applyAlignment="1">
      <alignment vertical="center" wrapText="1"/>
    </xf>
    <xf numFmtId="0" fontId="2" fillId="2" borderId="6" xfId="0" applyFont="1" applyFill="1" applyBorder="1"/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0" xfId="0" quotePrefix="1" applyFont="1" applyFill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6" fillId="2" borderId="1" xfId="0" applyFont="1" applyFill="1" applyBorder="1"/>
    <xf numFmtId="0" fontId="6" fillId="2" borderId="9" xfId="0" applyFont="1" applyFill="1" applyBorder="1"/>
    <xf numFmtId="3" fontId="6" fillId="2" borderId="1" xfId="0" applyNumberFormat="1" applyFont="1" applyFill="1" applyBorder="1"/>
    <xf numFmtId="3" fontId="6" fillId="0" borderId="9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49" fontId="3" fillId="2" borderId="0" xfId="0" applyNumberFormat="1" applyFont="1" applyFill="1"/>
    <xf numFmtId="166" fontId="2" fillId="0" borderId="1" xfId="1" applyNumberFormat="1" applyFont="1" applyBorder="1"/>
    <xf numFmtId="166" fontId="2" fillId="0" borderId="12" xfId="1" applyNumberFormat="1" applyFont="1" applyBorder="1"/>
    <xf numFmtId="166" fontId="2" fillId="0" borderId="2" xfId="1" applyNumberFormat="1" applyFont="1" applyBorder="1"/>
    <xf numFmtId="166" fontId="2" fillId="0" borderId="13" xfId="1" applyNumberFormat="1" applyFont="1" applyBorder="1"/>
    <xf numFmtId="166" fontId="2" fillId="0" borderId="4" xfId="1" applyNumberFormat="1" applyFont="1" applyBorder="1"/>
    <xf numFmtId="166" fontId="2" fillId="0" borderId="14" xfId="1" applyNumberFormat="1" applyFont="1" applyBorder="1"/>
    <xf numFmtId="0" fontId="0" fillId="0" borderId="0" xfId="0" applyAlignment="1">
      <alignment vertical="top" wrapText="1"/>
    </xf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49" fontId="3" fillId="2" borderId="0" xfId="0" quotePrefix="1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/>
    <xf numFmtId="165" fontId="2" fillId="0" borderId="4" xfId="1" applyNumberFormat="1" applyFont="1" applyBorder="1"/>
    <xf numFmtId="0" fontId="2" fillId="2" borderId="7" xfId="0" applyFont="1" applyFill="1" applyBorder="1"/>
    <xf numFmtId="3" fontId="2" fillId="2" borderId="15" xfId="0" applyNumberFormat="1" applyFont="1" applyFill="1" applyBorder="1"/>
    <xf numFmtId="3" fontId="2" fillId="2" borderId="6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1" fillId="4" borderId="0" xfId="0" applyFont="1" applyFill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0" fontId="3" fillId="2" borderId="5" xfId="0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62.1406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x14ac:dyDescent="0.2">
      <c r="B4" s="6"/>
      <c r="D4" s="28"/>
      <c r="E4" s="28"/>
    </row>
    <row r="5" spans="2:9" ht="15" x14ac:dyDescent="0.2">
      <c r="B5" s="6" t="s">
        <v>3</v>
      </c>
      <c r="C5" s="30" t="str">
        <f>ICB!C5</f>
        <v>March 2024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ICB!C8</f>
        <v>9th May 2024</v>
      </c>
    </row>
    <row r="9" spans="2:9" x14ac:dyDescent="0.2">
      <c r="B9" s="6" t="s">
        <v>7</v>
      </c>
      <c r="C9" s="4" t="str">
        <f>'Sub-ICB'!C9</f>
        <v>-</v>
      </c>
      <c r="F9" s="17"/>
      <c r="G9" s="17"/>
      <c r="H9" s="17"/>
      <c r="I9" s="17"/>
    </row>
    <row r="10" spans="2:9" ht="13.5" customHeight="1" x14ac:dyDescent="0.2">
      <c r="B10" s="6" t="s">
        <v>8</v>
      </c>
      <c r="C10" s="4" t="str">
        <f>'Sub-ICB'!C10</f>
        <v>Public</v>
      </c>
      <c r="F10" s="17"/>
      <c r="G10" s="17"/>
      <c r="H10" s="17"/>
      <c r="I10" s="17"/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tr">
        <f>ICB!B15</f>
        <v>2023-24</v>
      </c>
      <c r="C15" s="25" t="str">
        <f>ICB!C15</f>
        <v>MARCH</v>
      </c>
      <c r="D15" s="23"/>
      <c r="E15" s="24" t="s">
        <v>19</v>
      </c>
      <c r="F15" s="26">
        <f>SUM(F17:F24)</f>
        <v>1043567</v>
      </c>
      <c r="G15" s="26">
        <f>SUM(G17:G24)</f>
        <v>863092</v>
      </c>
      <c r="H15" s="26">
        <f>SUM(H17:H24)</f>
        <v>982130</v>
      </c>
      <c r="I15" s="26">
        <f>SUM(I17:I24)</f>
        <v>767263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1" t="str">
        <f t="shared" ref="B17:B23" si="0">$B$15</f>
        <v>2023-24</v>
      </c>
      <c r="C17" s="1" t="str">
        <f>$C$15</f>
        <v>MARCH</v>
      </c>
      <c r="D17" s="20" t="s">
        <v>20</v>
      </c>
      <c r="E17" s="12" t="s">
        <v>21</v>
      </c>
      <c r="F17" s="31">
        <v>38190</v>
      </c>
      <c r="G17" s="31">
        <v>39241</v>
      </c>
      <c r="H17" s="31">
        <v>37918</v>
      </c>
      <c r="I17" s="32">
        <v>38330</v>
      </c>
    </row>
    <row r="18" spans="2:9" x14ac:dyDescent="0.2">
      <c r="B18" s="3" t="str">
        <f t="shared" si="0"/>
        <v>2023-24</v>
      </c>
      <c r="C18" s="3" t="str">
        <f t="shared" ref="C18:C23" si="1">$C$15</f>
        <v>MARCH</v>
      </c>
      <c r="D18" s="12" t="s">
        <v>22</v>
      </c>
      <c r="E18" s="2" t="s">
        <v>23</v>
      </c>
      <c r="F18" s="33">
        <v>164217</v>
      </c>
      <c r="G18" s="33">
        <v>133740</v>
      </c>
      <c r="H18" s="33">
        <v>147920</v>
      </c>
      <c r="I18" s="34">
        <v>108877</v>
      </c>
    </row>
    <row r="19" spans="2:9" x14ac:dyDescent="0.2">
      <c r="B19" s="3" t="str">
        <f t="shared" si="0"/>
        <v>2023-24</v>
      </c>
      <c r="C19" s="3" t="str">
        <f t="shared" si="1"/>
        <v>MARCH</v>
      </c>
      <c r="D19" s="12" t="s">
        <v>24</v>
      </c>
      <c r="E19" s="2" t="s">
        <v>25</v>
      </c>
      <c r="F19" s="33">
        <v>96480</v>
      </c>
      <c r="G19" s="33">
        <v>75343</v>
      </c>
      <c r="H19" s="33">
        <v>94680</v>
      </c>
      <c r="I19" s="34">
        <v>68864</v>
      </c>
    </row>
    <row r="20" spans="2:9" x14ac:dyDescent="0.2">
      <c r="B20" s="3" t="str">
        <f t="shared" si="0"/>
        <v>2023-24</v>
      </c>
      <c r="C20" s="3" t="str">
        <f t="shared" si="1"/>
        <v>MARCH</v>
      </c>
      <c r="D20" s="12" t="s">
        <v>26</v>
      </c>
      <c r="E20" s="2" t="s">
        <v>27</v>
      </c>
      <c r="F20" s="33">
        <v>162947</v>
      </c>
      <c r="G20" s="33">
        <v>124122</v>
      </c>
      <c r="H20" s="33">
        <v>150392</v>
      </c>
      <c r="I20" s="34">
        <v>106524</v>
      </c>
    </row>
    <row r="21" spans="2:9" x14ac:dyDescent="0.2">
      <c r="B21" s="3" t="str">
        <f t="shared" si="0"/>
        <v>2023-24</v>
      </c>
      <c r="C21" s="3" t="str">
        <f t="shared" si="1"/>
        <v>MARCH</v>
      </c>
      <c r="D21" s="12" t="s">
        <v>28</v>
      </c>
      <c r="E21" s="2" t="s">
        <v>29</v>
      </c>
      <c r="F21" s="33">
        <v>174089</v>
      </c>
      <c r="G21" s="33">
        <v>159517</v>
      </c>
      <c r="H21" s="33">
        <v>164355</v>
      </c>
      <c r="I21" s="34">
        <v>145817</v>
      </c>
    </row>
    <row r="22" spans="2:9" x14ac:dyDescent="0.2">
      <c r="B22" s="3" t="str">
        <f t="shared" si="0"/>
        <v>2023-24</v>
      </c>
      <c r="C22" s="3" t="str">
        <f t="shared" si="1"/>
        <v>MARCH</v>
      </c>
      <c r="D22" s="12" t="s">
        <v>30</v>
      </c>
      <c r="E22" s="2" t="s">
        <v>31</v>
      </c>
      <c r="F22" s="33">
        <v>123271</v>
      </c>
      <c r="G22" s="33">
        <v>95863</v>
      </c>
      <c r="H22" s="33">
        <v>114532</v>
      </c>
      <c r="I22" s="34">
        <v>86660</v>
      </c>
    </row>
    <row r="23" spans="2:9" x14ac:dyDescent="0.2">
      <c r="B23" s="3" t="str">
        <f t="shared" si="0"/>
        <v>2023-24</v>
      </c>
      <c r="C23" s="3" t="str">
        <f t="shared" si="1"/>
        <v>MARCH</v>
      </c>
      <c r="D23" s="12" t="s">
        <v>32</v>
      </c>
      <c r="E23" s="2" t="s">
        <v>33</v>
      </c>
      <c r="F23" s="33">
        <v>130195</v>
      </c>
      <c r="G23" s="33">
        <v>115197</v>
      </c>
      <c r="H23" s="33">
        <v>124499</v>
      </c>
      <c r="I23" s="34">
        <v>105440</v>
      </c>
    </row>
    <row r="24" spans="2:9" x14ac:dyDescent="0.2">
      <c r="B24" s="9" t="str">
        <f>$B$15</f>
        <v>2023-24</v>
      </c>
      <c r="C24" s="9" t="str">
        <f>$C$15</f>
        <v>MARCH</v>
      </c>
      <c r="D24" s="15" t="s">
        <v>34</v>
      </c>
      <c r="E24" s="14" t="s">
        <v>35</v>
      </c>
      <c r="F24" s="35">
        <v>154178</v>
      </c>
      <c r="G24" s="35">
        <v>120069</v>
      </c>
      <c r="H24" s="35">
        <v>147834</v>
      </c>
      <c r="I24" s="36">
        <v>106751</v>
      </c>
    </row>
    <row r="25" spans="2:9" x14ac:dyDescent="0.2">
      <c r="B25" s="17"/>
      <c r="C25" s="17"/>
      <c r="D25" s="17"/>
      <c r="E25" s="17"/>
      <c r="F25" s="17"/>
      <c r="G25" s="17"/>
      <c r="H25" s="17"/>
      <c r="I25" s="17"/>
    </row>
    <row r="26" spans="2:9" ht="27" customHeight="1" x14ac:dyDescent="0.2">
      <c r="B26" s="53" t="s">
        <v>36</v>
      </c>
      <c r="C26" s="51"/>
      <c r="D26" s="51"/>
      <c r="E26" s="51"/>
      <c r="F26" s="51"/>
      <c r="G26" s="51"/>
      <c r="H26" s="52"/>
      <c r="I26" s="52"/>
    </row>
    <row r="27" spans="2:9" ht="27" customHeight="1" x14ac:dyDescent="0.2">
      <c r="B27" s="50" t="s">
        <v>37</v>
      </c>
      <c r="C27" s="51"/>
      <c r="D27" s="51"/>
      <c r="E27" s="51"/>
      <c r="F27" s="51"/>
      <c r="G27" s="51"/>
      <c r="H27" s="52"/>
      <c r="I27" s="52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3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14.7109375" style="4" bestFit="1" customWidth="1"/>
    <col min="5" max="5" width="104.57031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40" t="s">
        <v>354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">
        <v>355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">
        <v>40</v>
      </c>
      <c r="C15" s="25" t="str">
        <f>UPPER(LEFT(C5,FIND(" ",C5)-1))</f>
        <v>MARCH</v>
      </c>
      <c r="D15" s="23"/>
      <c r="E15" s="24" t="s">
        <v>19</v>
      </c>
      <c r="F15" s="26">
        <f>SUM(F17:F59)</f>
        <v>1043567</v>
      </c>
      <c r="G15" s="26">
        <f>SUM(G17:G59)</f>
        <v>863092</v>
      </c>
      <c r="H15" s="26">
        <f>SUM(H17:H59)</f>
        <v>982130</v>
      </c>
      <c r="I15" s="26">
        <f>SUM(I17:I59)</f>
        <v>767263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2" t="s">
        <v>40</v>
      </c>
      <c r="C17" s="3" t="s">
        <v>356</v>
      </c>
      <c r="D17" s="42" t="s">
        <v>41</v>
      </c>
      <c r="E17" s="12" t="s">
        <v>21</v>
      </c>
      <c r="F17" s="31">
        <v>38190</v>
      </c>
      <c r="G17" s="31">
        <v>39241</v>
      </c>
      <c r="H17" s="31">
        <v>37918</v>
      </c>
      <c r="I17" s="31">
        <v>38330</v>
      </c>
    </row>
    <row r="18" spans="2:9" x14ac:dyDescent="0.2">
      <c r="B18" s="2" t="s">
        <v>40</v>
      </c>
      <c r="C18" s="3" t="s">
        <v>356</v>
      </c>
      <c r="D18" s="12" t="s">
        <v>42</v>
      </c>
      <c r="E18" s="12" t="s">
        <v>43</v>
      </c>
      <c r="F18" s="33">
        <v>15914</v>
      </c>
      <c r="G18" s="33">
        <v>16009</v>
      </c>
      <c r="H18" s="33">
        <v>15387</v>
      </c>
      <c r="I18" s="34">
        <v>15453</v>
      </c>
    </row>
    <row r="19" spans="2:9" x14ac:dyDescent="0.2">
      <c r="B19" s="2" t="s">
        <v>40</v>
      </c>
      <c r="C19" s="3" t="s">
        <v>356</v>
      </c>
      <c r="D19" s="12" t="s">
        <v>44</v>
      </c>
      <c r="E19" s="12" t="s">
        <v>45</v>
      </c>
      <c r="F19" s="33">
        <v>16545</v>
      </c>
      <c r="G19" s="33">
        <v>14711</v>
      </c>
      <c r="H19" s="33">
        <v>15698</v>
      </c>
      <c r="I19" s="34">
        <v>12723</v>
      </c>
    </row>
    <row r="20" spans="2:9" x14ac:dyDescent="0.2">
      <c r="B20" s="2" t="s">
        <v>40</v>
      </c>
      <c r="C20" s="3" t="s">
        <v>356</v>
      </c>
      <c r="D20" s="12" t="s">
        <v>46</v>
      </c>
      <c r="E20" s="12" t="s">
        <v>47</v>
      </c>
      <c r="F20" s="33">
        <v>27329</v>
      </c>
      <c r="G20" s="33">
        <v>26325</v>
      </c>
      <c r="H20" s="33">
        <v>24584</v>
      </c>
      <c r="I20" s="34">
        <v>22381</v>
      </c>
    </row>
    <row r="21" spans="2:9" x14ac:dyDescent="0.2">
      <c r="B21" s="2" t="s">
        <v>40</v>
      </c>
      <c r="C21" s="3" t="s">
        <v>356</v>
      </c>
      <c r="D21" s="12" t="s">
        <v>48</v>
      </c>
      <c r="E21" s="12" t="s">
        <v>49</v>
      </c>
      <c r="F21" s="33">
        <v>23606</v>
      </c>
      <c r="G21" s="33">
        <v>18606</v>
      </c>
      <c r="H21" s="33">
        <v>21612</v>
      </c>
      <c r="I21" s="34">
        <v>17621</v>
      </c>
    </row>
    <row r="22" spans="2:9" x14ac:dyDescent="0.2">
      <c r="B22" s="2" t="s">
        <v>40</v>
      </c>
      <c r="C22" s="3" t="s">
        <v>356</v>
      </c>
      <c r="D22" s="12" t="s">
        <v>50</v>
      </c>
      <c r="E22" s="12" t="s">
        <v>51</v>
      </c>
      <c r="F22" s="33">
        <v>14111</v>
      </c>
      <c r="G22" s="33">
        <v>15330</v>
      </c>
      <c r="H22" s="33">
        <v>13841</v>
      </c>
      <c r="I22" s="34">
        <v>13282</v>
      </c>
    </row>
    <row r="23" spans="2:9" x14ac:dyDescent="0.2">
      <c r="B23" s="2" t="s">
        <v>40</v>
      </c>
      <c r="C23" s="3" t="s">
        <v>356</v>
      </c>
      <c r="D23" s="12" t="s">
        <v>52</v>
      </c>
      <c r="E23" s="12" t="s">
        <v>53</v>
      </c>
      <c r="F23" s="33">
        <v>36705</v>
      </c>
      <c r="G23" s="33">
        <v>27541</v>
      </c>
      <c r="H23" s="33">
        <v>31219</v>
      </c>
      <c r="I23" s="34">
        <v>20077</v>
      </c>
    </row>
    <row r="24" spans="2:9" x14ac:dyDescent="0.2">
      <c r="B24" s="2" t="s">
        <v>40</v>
      </c>
      <c r="C24" s="3" t="s">
        <v>356</v>
      </c>
      <c r="D24" s="12" t="s">
        <v>54</v>
      </c>
      <c r="E24" s="12" t="s">
        <v>55</v>
      </c>
      <c r="F24" s="33">
        <v>14752</v>
      </c>
      <c r="G24" s="33">
        <v>17061</v>
      </c>
      <c r="H24" s="33">
        <v>13997</v>
      </c>
      <c r="I24" s="34">
        <v>14862</v>
      </c>
    </row>
    <row r="25" spans="2:9" x14ac:dyDescent="0.2">
      <c r="B25" s="2" t="s">
        <v>40</v>
      </c>
      <c r="C25" s="3" t="s">
        <v>356</v>
      </c>
      <c r="D25" s="12" t="s">
        <v>56</v>
      </c>
      <c r="E25" s="12" t="s">
        <v>57</v>
      </c>
      <c r="F25" s="33">
        <v>47438</v>
      </c>
      <c r="G25" s="33">
        <v>49623</v>
      </c>
      <c r="H25" s="33">
        <v>44292</v>
      </c>
      <c r="I25" s="34">
        <v>43618</v>
      </c>
    </row>
    <row r="26" spans="2:9" x14ac:dyDescent="0.2">
      <c r="B26" s="2" t="s">
        <v>40</v>
      </c>
      <c r="C26" s="3" t="s">
        <v>356</v>
      </c>
      <c r="D26" s="12" t="s">
        <v>58</v>
      </c>
      <c r="E26" s="12" t="s">
        <v>59</v>
      </c>
      <c r="F26" s="33">
        <v>9959</v>
      </c>
      <c r="G26" s="33">
        <v>7794</v>
      </c>
      <c r="H26" s="33">
        <v>9911</v>
      </c>
      <c r="I26" s="34">
        <v>7343</v>
      </c>
    </row>
    <row r="27" spans="2:9" x14ac:dyDescent="0.2">
      <c r="B27" s="2" t="s">
        <v>40</v>
      </c>
      <c r="C27" s="3" t="s">
        <v>356</v>
      </c>
      <c r="D27" s="12" t="s">
        <v>60</v>
      </c>
      <c r="E27" s="12" t="s">
        <v>61</v>
      </c>
      <c r="F27" s="33">
        <v>16564</v>
      </c>
      <c r="G27" s="33">
        <v>11734</v>
      </c>
      <c r="H27" s="33">
        <v>16392</v>
      </c>
      <c r="I27" s="34">
        <v>11134</v>
      </c>
    </row>
    <row r="28" spans="2:9" x14ac:dyDescent="0.2">
      <c r="B28" s="2" t="s">
        <v>40</v>
      </c>
      <c r="C28" s="3" t="s">
        <v>356</v>
      </c>
      <c r="D28" s="12" t="s">
        <v>62</v>
      </c>
      <c r="E28" s="12" t="s">
        <v>63</v>
      </c>
      <c r="F28" s="33">
        <v>12604</v>
      </c>
      <c r="G28" s="33">
        <v>12827</v>
      </c>
      <c r="H28" s="33">
        <v>12055</v>
      </c>
      <c r="I28" s="34">
        <v>12436</v>
      </c>
    </row>
    <row r="29" spans="2:9" x14ac:dyDescent="0.2">
      <c r="B29" s="2" t="s">
        <v>40</v>
      </c>
      <c r="C29" s="3" t="s">
        <v>356</v>
      </c>
      <c r="D29" s="12" t="s">
        <v>64</v>
      </c>
      <c r="E29" s="12" t="s">
        <v>65</v>
      </c>
      <c r="F29" s="33">
        <v>23489</v>
      </c>
      <c r="G29" s="33">
        <v>12243</v>
      </c>
      <c r="H29" s="33">
        <v>23191</v>
      </c>
      <c r="I29" s="34">
        <v>11462</v>
      </c>
    </row>
    <row r="30" spans="2:9" x14ac:dyDescent="0.2">
      <c r="B30" s="2" t="s">
        <v>40</v>
      </c>
      <c r="C30" s="3" t="s">
        <v>356</v>
      </c>
      <c r="D30" s="12" t="s">
        <v>66</v>
      </c>
      <c r="E30" s="12" t="s">
        <v>67</v>
      </c>
      <c r="F30" s="33">
        <v>14535</v>
      </c>
      <c r="G30" s="33">
        <v>10525</v>
      </c>
      <c r="H30" s="33">
        <v>14009</v>
      </c>
      <c r="I30" s="34">
        <v>8501</v>
      </c>
    </row>
    <row r="31" spans="2:9" x14ac:dyDescent="0.2">
      <c r="B31" s="2" t="s">
        <v>40</v>
      </c>
      <c r="C31" s="3" t="s">
        <v>356</v>
      </c>
      <c r="D31" s="12" t="s">
        <v>68</v>
      </c>
      <c r="E31" s="12" t="s">
        <v>69</v>
      </c>
      <c r="F31" s="33">
        <v>10042</v>
      </c>
      <c r="G31" s="33">
        <v>8765</v>
      </c>
      <c r="H31" s="33">
        <v>9833</v>
      </c>
      <c r="I31" s="34">
        <v>7921</v>
      </c>
    </row>
    <row r="32" spans="2:9" x14ac:dyDescent="0.2">
      <c r="B32" s="2" t="s">
        <v>40</v>
      </c>
      <c r="C32" s="3" t="s">
        <v>356</v>
      </c>
      <c r="D32" s="12" t="s">
        <v>70</v>
      </c>
      <c r="E32" s="12" t="s">
        <v>71</v>
      </c>
      <c r="F32" s="33">
        <v>8614</v>
      </c>
      <c r="G32" s="33">
        <v>6606</v>
      </c>
      <c r="H32" s="33">
        <v>8553</v>
      </c>
      <c r="I32" s="34">
        <v>6490</v>
      </c>
    </row>
    <row r="33" spans="2:9" x14ac:dyDescent="0.2">
      <c r="B33" s="2" t="s">
        <v>40</v>
      </c>
      <c r="C33" s="3" t="s">
        <v>356</v>
      </c>
      <c r="D33" s="12" t="s">
        <v>72</v>
      </c>
      <c r="E33" s="12" t="s">
        <v>73</v>
      </c>
      <c r="F33" s="33">
        <v>55141</v>
      </c>
      <c r="G33" s="33">
        <v>37439</v>
      </c>
      <c r="H33" s="33">
        <v>52722</v>
      </c>
      <c r="I33" s="34">
        <v>35407</v>
      </c>
    </row>
    <row r="34" spans="2:9" x14ac:dyDescent="0.2">
      <c r="B34" s="2" t="s">
        <v>40</v>
      </c>
      <c r="C34" s="3" t="s">
        <v>356</v>
      </c>
      <c r="D34" s="12" t="s">
        <v>74</v>
      </c>
      <c r="E34" s="12" t="s">
        <v>75</v>
      </c>
      <c r="F34" s="33">
        <v>27684</v>
      </c>
      <c r="G34" s="33">
        <v>25326</v>
      </c>
      <c r="H34" s="33">
        <v>26193</v>
      </c>
      <c r="I34" s="34">
        <v>23945</v>
      </c>
    </row>
    <row r="35" spans="2:9" x14ac:dyDescent="0.2">
      <c r="B35" s="2" t="s">
        <v>40</v>
      </c>
      <c r="C35" s="3" t="s">
        <v>356</v>
      </c>
      <c r="D35" s="12" t="s">
        <v>76</v>
      </c>
      <c r="E35" s="12" t="s">
        <v>77</v>
      </c>
      <c r="F35" s="33">
        <v>13214</v>
      </c>
      <c r="G35" s="33">
        <v>10343</v>
      </c>
      <c r="H35" s="33">
        <v>11606</v>
      </c>
      <c r="I35" s="34">
        <v>9285</v>
      </c>
    </row>
    <row r="36" spans="2:9" x14ac:dyDescent="0.2">
      <c r="B36" s="2" t="s">
        <v>40</v>
      </c>
      <c r="C36" s="3" t="s">
        <v>356</v>
      </c>
      <c r="D36" s="12" t="s">
        <v>78</v>
      </c>
      <c r="E36" s="12" t="s">
        <v>79</v>
      </c>
      <c r="F36" s="33">
        <v>32265</v>
      </c>
      <c r="G36" s="33">
        <v>21965</v>
      </c>
      <c r="H36" s="33">
        <v>27786</v>
      </c>
      <c r="I36" s="34">
        <v>19342</v>
      </c>
    </row>
    <row r="37" spans="2:9" x14ac:dyDescent="0.2">
      <c r="B37" s="2" t="s">
        <v>40</v>
      </c>
      <c r="C37" s="3" t="s">
        <v>356</v>
      </c>
      <c r="D37" s="12" t="s">
        <v>80</v>
      </c>
      <c r="E37" s="12" t="s">
        <v>81</v>
      </c>
      <c r="F37" s="33">
        <v>30501</v>
      </c>
      <c r="G37" s="33">
        <v>20948</v>
      </c>
      <c r="H37" s="33">
        <v>29906</v>
      </c>
      <c r="I37" s="34">
        <v>19953</v>
      </c>
    </row>
    <row r="38" spans="2:9" x14ac:dyDescent="0.2">
      <c r="B38" s="2" t="s">
        <v>40</v>
      </c>
      <c r="C38" s="3" t="s">
        <v>356</v>
      </c>
      <c r="D38" s="12" t="s">
        <v>82</v>
      </c>
      <c r="E38" s="12" t="s">
        <v>83</v>
      </c>
      <c r="F38" s="33">
        <v>39915</v>
      </c>
      <c r="G38" s="33">
        <v>31822</v>
      </c>
      <c r="H38" s="33">
        <v>37253</v>
      </c>
      <c r="I38" s="34">
        <v>27232</v>
      </c>
    </row>
    <row r="39" spans="2:9" x14ac:dyDescent="0.2">
      <c r="B39" s="2" t="s">
        <v>40</v>
      </c>
      <c r="C39" s="3" t="s">
        <v>356</v>
      </c>
      <c r="D39" s="12" t="s">
        <v>84</v>
      </c>
      <c r="E39" s="12" t="s">
        <v>85</v>
      </c>
      <c r="F39" s="33">
        <v>27616</v>
      </c>
      <c r="G39" s="33">
        <v>28135</v>
      </c>
      <c r="H39" s="33">
        <v>27485</v>
      </c>
      <c r="I39" s="34">
        <v>26415</v>
      </c>
    </row>
    <row r="40" spans="2:9" x14ac:dyDescent="0.2">
      <c r="B40" s="2" t="s">
        <v>40</v>
      </c>
      <c r="C40" s="3" t="s">
        <v>356</v>
      </c>
      <c r="D40" s="12" t="s">
        <v>86</v>
      </c>
      <c r="E40" s="12" t="s">
        <v>87</v>
      </c>
      <c r="F40" s="33">
        <v>15183</v>
      </c>
      <c r="G40" s="33">
        <v>17582</v>
      </c>
      <c r="H40" s="33">
        <v>14999</v>
      </c>
      <c r="I40" s="34">
        <v>15378</v>
      </c>
    </row>
    <row r="41" spans="2:9" x14ac:dyDescent="0.2">
      <c r="B41" s="2" t="s">
        <v>40</v>
      </c>
      <c r="C41" s="3" t="s">
        <v>356</v>
      </c>
      <c r="D41" s="12" t="s">
        <v>88</v>
      </c>
      <c r="E41" s="12" t="s">
        <v>89</v>
      </c>
      <c r="F41" s="33">
        <v>12558</v>
      </c>
      <c r="G41" s="33">
        <v>8495</v>
      </c>
      <c r="H41" s="33">
        <v>12414</v>
      </c>
      <c r="I41" s="34">
        <v>8071</v>
      </c>
    </row>
    <row r="42" spans="2:9" x14ac:dyDescent="0.2">
      <c r="B42" s="2" t="s">
        <v>40</v>
      </c>
      <c r="C42" s="3" t="s">
        <v>356</v>
      </c>
      <c r="D42" s="12" t="s">
        <v>90</v>
      </c>
      <c r="E42" s="12" t="s">
        <v>91</v>
      </c>
      <c r="F42" s="33">
        <v>27364</v>
      </c>
      <c r="G42" s="33">
        <v>14848</v>
      </c>
      <c r="H42" s="33">
        <v>25425</v>
      </c>
      <c r="I42" s="34">
        <v>13377</v>
      </c>
    </row>
    <row r="43" spans="2:9" x14ac:dyDescent="0.2">
      <c r="B43" s="2" t="s">
        <v>40</v>
      </c>
      <c r="C43" s="3" t="s">
        <v>356</v>
      </c>
      <c r="D43" s="12" t="s">
        <v>92</v>
      </c>
      <c r="E43" s="12" t="s">
        <v>93</v>
      </c>
      <c r="F43" s="33">
        <v>18830</v>
      </c>
      <c r="G43" s="33">
        <v>14062</v>
      </c>
      <c r="H43" s="33">
        <v>18214</v>
      </c>
      <c r="I43" s="34">
        <v>13600</v>
      </c>
    </row>
    <row r="44" spans="2:9" x14ac:dyDescent="0.2">
      <c r="B44" s="2" t="s">
        <v>40</v>
      </c>
      <c r="C44" s="3" t="s">
        <v>356</v>
      </c>
      <c r="D44" s="12" t="s">
        <v>94</v>
      </c>
      <c r="E44" s="12" t="s">
        <v>95</v>
      </c>
      <c r="F44" s="33">
        <v>28975</v>
      </c>
      <c r="G44" s="33">
        <v>27283</v>
      </c>
      <c r="H44" s="33">
        <v>26204</v>
      </c>
      <c r="I44" s="34">
        <v>21358</v>
      </c>
    </row>
    <row r="45" spans="2:9" x14ac:dyDescent="0.2">
      <c r="B45" s="2" t="s">
        <v>40</v>
      </c>
      <c r="C45" s="3" t="s">
        <v>356</v>
      </c>
      <c r="D45" s="12" t="s">
        <v>96</v>
      </c>
      <c r="E45" s="12" t="s">
        <v>97</v>
      </c>
      <c r="F45" s="33">
        <v>57497</v>
      </c>
      <c r="G45" s="33">
        <v>47305</v>
      </c>
      <c r="H45" s="33">
        <v>54875</v>
      </c>
      <c r="I45" s="34">
        <v>39674</v>
      </c>
    </row>
    <row r="46" spans="2:9" x14ac:dyDescent="0.2">
      <c r="B46" s="2" t="s">
        <v>40</v>
      </c>
      <c r="C46" s="3" t="s">
        <v>356</v>
      </c>
      <c r="D46" s="12" t="s">
        <v>98</v>
      </c>
      <c r="E46" s="12" t="s">
        <v>99</v>
      </c>
      <c r="F46" s="33">
        <v>44176</v>
      </c>
      <c r="G46" s="33">
        <v>29879</v>
      </c>
      <c r="H46" s="33">
        <v>36989</v>
      </c>
      <c r="I46" s="34">
        <v>20995</v>
      </c>
    </row>
    <row r="47" spans="2:9" x14ac:dyDescent="0.2">
      <c r="B47" s="2" t="s">
        <v>40</v>
      </c>
      <c r="C47" s="3" t="s">
        <v>356</v>
      </c>
      <c r="D47" s="12" t="s">
        <v>100</v>
      </c>
      <c r="E47" s="12" t="s">
        <v>101</v>
      </c>
      <c r="F47" s="33">
        <v>44551</v>
      </c>
      <c r="G47" s="33">
        <v>38707</v>
      </c>
      <c r="H47" s="33">
        <v>41429</v>
      </c>
      <c r="I47" s="34">
        <v>34872</v>
      </c>
    </row>
    <row r="48" spans="2:9" x14ac:dyDescent="0.2">
      <c r="B48" s="2" t="s">
        <v>40</v>
      </c>
      <c r="C48" s="3" t="s">
        <v>356</v>
      </c>
      <c r="D48" s="12" t="s">
        <v>102</v>
      </c>
      <c r="E48" s="12" t="s">
        <v>103</v>
      </c>
      <c r="F48" s="33">
        <v>12893</v>
      </c>
      <c r="G48" s="33">
        <v>14002</v>
      </c>
      <c r="H48" s="33">
        <v>12211</v>
      </c>
      <c r="I48" s="34">
        <v>11968</v>
      </c>
    </row>
    <row r="49" spans="2:9" x14ac:dyDescent="0.2">
      <c r="B49" s="2" t="s">
        <v>40</v>
      </c>
      <c r="C49" s="3" t="s">
        <v>356</v>
      </c>
      <c r="D49" s="12" t="s">
        <v>104</v>
      </c>
      <c r="E49" s="12" t="s">
        <v>105</v>
      </c>
      <c r="F49" s="33">
        <v>14810</v>
      </c>
      <c r="G49" s="33">
        <v>12191</v>
      </c>
      <c r="H49" s="33">
        <v>13898</v>
      </c>
      <c r="I49" s="34">
        <v>11030</v>
      </c>
    </row>
    <row r="50" spans="2:9" x14ac:dyDescent="0.2">
      <c r="B50" s="2" t="s">
        <v>40</v>
      </c>
      <c r="C50" s="3" t="s">
        <v>356</v>
      </c>
      <c r="D50" s="12" t="s">
        <v>106</v>
      </c>
      <c r="E50" s="12" t="s">
        <v>107</v>
      </c>
      <c r="F50" s="33">
        <v>6885</v>
      </c>
      <c r="G50" s="33">
        <v>7643</v>
      </c>
      <c r="H50" s="33">
        <v>6717</v>
      </c>
      <c r="I50" s="34">
        <v>7421</v>
      </c>
    </row>
    <row r="51" spans="2:9" x14ac:dyDescent="0.2">
      <c r="B51" s="2" t="s">
        <v>40</v>
      </c>
      <c r="C51" s="3" t="s">
        <v>356</v>
      </c>
      <c r="D51" s="12" t="s">
        <v>108</v>
      </c>
      <c r="E51" s="12" t="s">
        <v>109</v>
      </c>
      <c r="F51" s="33">
        <v>9858</v>
      </c>
      <c r="G51" s="33">
        <v>6836</v>
      </c>
      <c r="H51" s="33">
        <v>9788</v>
      </c>
      <c r="I51" s="34">
        <v>6333</v>
      </c>
    </row>
    <row r="52" spans="2:9" x14ac:dyDescent="0.2">
      <c r="B52" s="2" t="s">
        <v>40</v>
      </c>
      <c r="C52" s="3" t="s">
        <v>356</v>
      </c>
      <c r="D52" s="12" t="s">
        <v>110</v>
      </c>
      <c r="E52" s="12" t="s">
        <v>111</v>
      </c>
      <c r="F52" s="33">
        <v>15710</v>
      </c>
      <c r="G52" s="33">
        <v>12213</v>
      </c>
      <c r="H52" s="33">
        <v>15198</v>
      </c>
      <c r="I52" s="34">
        <v>10938</v>
      </c>
    </row>
    <row r="53" spans="2:9" x14ac:dyDescent="0.2">
      <c r="B53" s="2" t="s">
        <v>40</v>
      </c>
      <c r="C53" s="3" t="s">
        <v>356</v>
      </c>
      <c r="D53" s="12" t="s">
        <v>112</v>
      </c>
      <c r="E53" s="12" t="s">
        <v>113</v>
      </c>
      <c r="F53" s="33">
        <v>30805</v>
      </c>
      <c r="G53" s="33">
        <v>25658</v>
      </c>
      <c r="H53" s="33">
        <v>28100</v>
      </c>
      <c r="I53" s="34">
        <v>20714</v>
      </c>
    </row>
    <row r="54" spans="2:9" x14ac:dyDescent="0.2">
      <c r="B54" s="2" t="s">
        <v>40</v>
      </c>
      <c r="C54" s="3" t="s">
        <v>356</v>
      </c>
      <c r="D54" s="12" t="s">
        <v>114</v>
      </c>
      <c r="E54" s="12" t="s">
        <v>115</v>
      </c>
      <c r="F54" s="33">
        <v>24441</v>
      </c>
      <c r="G54" s="33">
        <v>22383</v>
      </c>
      <c r="H54" s="33">
        <v>24070</v>
      </c>
      <c r="I54" s="34">
        <v>20613</v>
      </c>
    </row>
    <row r="55" spans="2:9" x14ac:dyDescent="0.2">
      <c r="B55" s="2" t="s">
        <v>40</v>
      </c>
      <c r="C55" s="3" t="s">
        <v>356</v>
      </c>
      <c r="D55" s="12" t="s">
        <v>116</v>
      </c>
      <c r="E55" s="12" t="s">
        <v>117</v>
      </c>
      <c r="F55" s="33">
        <v>18443</v>
      </c>
      <c r="G55" s="33">
        <v>19769</v>
      </c>
      <c r="H55" s="33">
        <v>17867</v>
      </c>
      <c r="I55" s="34">
        <v>19092</v>
      </c>
    </row>
    <row r="56" spans="2:9" x14ac:dyDescent="0.2">
      <c r="B56" s="2" t="s">
        <v>40</v>
      </c>
      <c r="C56" s="3" t="s">
        <v>356</v>
      </c>
      <c r="D56" s="12" t="s">
        <v>118</v>
      </c>
      <c r="E56" s="12" t="s">
        <v>119</v>
      </c>
      <c r="F56" s="33">
        <v>13515</v>
      </c>
      <c r="G56" s="33">
        <v>13216</v>
      </c>
      <c r="H56" s="33">
        <v>13412</v>
      </c>
      <c r="I56" s="34">
        <v>12756</v>
      </c>
    </row>
    <row r="57" spans="2:9" x14ac:dyDescent="0.2">
      <c r="B57" s="2" t="s">
        <v>40</v>
      </c>
      <c r="C57" s="3" t="s">
        <v>356</v>
      </c>
      <c r="D57" s="12" t="s">
        <v>120</v>
      </c>
      <c r="E57" s="12" t="s">
        <v>121</v>
      </c>
      <c r="F57" s="33">
        <v>22434</v>
      </c>
      <c r="G57" s="33">
        <v>16185</v>
      </c>
      <c r="H57" s="33">
        <v>20720</v>
      </c>
      <c r="I57" s="34">
        <v>13750</v>
      </c>
    </row>
    <row r="58" spans="2:9" x14ac:dyDescent="0.2">
      <c r="B58" s="2" t="s">
        <v>40</v>
      </c>
      <c r="C58" s="3" t="s">
        <v>356</v>
      </c>
      <c r="D58" s="12" t="s">
        <v>122</v>
      </c>
      <c r="E58" s="12" t="s">
        <v>123</v>
      </c>
      <c r="F58" s="33">
        <v>26167</v>
      </c>
      <c r="G58" s="33">
        <v>14483</v>
      </c>
      <c r="H58" s="33">
        <v>25174</v>
      </c>
      <c r="I58" s="34">
        <v>13599</v>
      </c>
    </row>
    <row r="59" spans="2:9" x14ac:dyDescent="0.2">
      <c r="B59" s="2" t="s">
        <v>40</v>
      </c>
      <c r="C59" s="3" t="s">
        <v>356</v>
      </c>
      <c r="D59" s="12" t="s">
        <v>124</v>
      </c>
      <c r="E59" s="12" t="s">
        <v>125</v>
      </c>
      <c r="F59" s="33">
        <v>41739</v>
      </c>
      <c r="G59" s="33">
        <v>29433</v>
      </c>
      <c r="H59" s="33">
        <v>38983</v>
      </c>
      <c r="I59" s="34">
        <v>26511</v>
      </c>
    </row>
    <row r="60" spans="2:9" x14ac:dyDescent="0.2">
      <c r="B60" s="44"/>
      <c r="C60" s="44"/>
      <c r="D60" s="44"/>
      <c r="E60" s="44"/>
      <c r="F60" s="44"/>
      <c r="G60" s="44"/>
      <c r="H60" s="44"/>
      <c r="I60" s="44"/>
    </row>
    <row r="61" spans="2:9" x14ac:dyDescent="0.2">
      <c r="B61" s="17"/>
    </row>
    <row r="62" spans="2:9" x14ac:dyDescent="0.2">
      <c r="B62" s="39" t="s">
        <v>36</v>
      </c>
    </row>
    <row r="63" spans="2:9" x14ac:dyDescent="0.2">
      <c r="B63" s="41" t="s">
        <v>37</v>
      </c>
    </row>
  </sheetData>
  <sortState xmlns:xlrd2="http://schemas.microsoft.com/office/spreadsheetml/2017/richdata2" ref="B18:I59">
    <sortCondition ref="D18:D59"/>
  </sortState>
  <mergeCells count="1"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K127"/>
  <sheetViews>
    <sheetView showGridLines="0" zoomScale="80" zoomScaleNormal="80" workbookViewId="0">
      <pane ySplit="16" topLeftCell="A17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9.5703125" style="4" customWidth="1"/>
    <col min="5" max="5" width="90.85546875" style="4" customWidth="1"/>
    <col min="6" max="6" width="10.28515625" style="4" bestFit="1" customWidth="1"/>
    <col min="7" max="7" width="95.5703125" style="4" customWidth="1"/>
    <col min="8" max="9" width="17.42578125" style="4" customWidth="1"/>
    <col min="10" max="11" width="20.140625" style="4" customWidth="1"/>
    <col min="12" max="16384" width="9.140625" style="4"/>
  </cols>
  <sheetData>
    <row r="1" spans="2:11" s="5" customFormat="1" ht="13.5" customHeight="1" x14ac:dyDescent="0.25"/>
    <row r="2" spans="2:11" ht="19.5" customHeight="1" x14ac:dyDescent="0.2">
      <c r="B2" s="6" t="s">
        <v>0</v>
      </c>
      <c r="C2" s="7" t="s">
        <v>1</v>
      </c>
      <c r="F2" s="10"/>
    </row>
    <row r="3" spans="2:11" ht="13.5" customHeight="1" x14ac:dyDescent="0.2">
      <c r="B3" s="6" t="s">
        <v>2</v>
      </c>
      <c r="C3" s="4" t="s">
        <v>126</v>
      </c>
      <c r="D3" s="27"/>
      <c r="E3" s="27"/>
      <c r="F3" s="27"/>
      <c r="G3" s="27"/>
    </row>
    <row r="4" spans="2:11" ht="19.5" customHeight="1" x14ac:dyDescent="0.2">
      <c r="B4" s="6"/>
      <c r="D4" s="28"/>
      <c r="E4" s="28"/>
      <c r="F4" s="28"/>
      <c r="G4" s="28"/>
    </row>
    <row r="5" spans="2:11" ht="19.5" customHeight="1" x14ac:dyDescent="0.2">
      <c r="B5" s="6" t="s">
        <v>3</v>
      </c>
      <c r="C5" s="40" t="str">
        <f>ICB!C5</f>
        <v>March 2024</v>
      </c>
      <c r="D5" s="7"/>
      <c r="E5" s="7"/>
      <c r="F5" s="7"/>
      <c r="G5" s="7"/>
    </row>
    <row r="6" spans="2:11" ht="13.5" customHeight="1" x14ac:dyDescent="0.2">
      <c r="B6" s="6" t="s">
        <v>4</v>
      </c>
      <c r="C6" s="10" t="s">
        <v>127</v>
      </c>
      <c r="F6" s="10"/>
    </row>
    <row r="7" spans="2:11" x14ac:dyDescent="0.2">
      <c r="B7" s="6" t="s">
        <v>5</v>
      </c>
      <c r="C7" s="10" t="s">
        <v>128</v>
      </c>
      <c r="F7" s="10"/>
    </row>
    <row r="8" spans="2:11" x14ac:dyDescent="0.2">
      <c r="B8" s="6" t="s">
        <v>6</v>
      </c>
      <c r="C8" s="10" t="str">
        <f>ICB!C8</f>
        <v>9th May 2024</v>
      </c>
      <c r="F8" s="10"/>
    </row>
    <row r="9" spans="2:11" x14ac:dyDescent="0.2">
      <c r="B9" s="6" t="s">
        <v>7</v>
      </c>
      <c r="C9" s="4" t="s">
        <v>20</v>
      </c>
      <c r="F9" s="10"/>
    </row>
    <row r="10" spans="2:11" ht="13.5" customHeight="1" x14ac:dyDescent="0.2">
      <c r="B10" s="6" t="s">
        <v>8</v>
      </c>
      <c r="C10" s="4" t="s">
        <v>129</v>
      </c>
      <c r="F10" s="10"/>
    </row>
    <row r="11" spans="2:11" x14ac:dyDescent="0.2">
      <c r="B11" s="6" t="s">
        <v>9</v>
      </c>
      <c r="C11" s="4" t="s">
        <v>130</v>
      </c>
      <c r="F11" s="10"/>
      <c r="H11" s="17"/>
      <c r="I11" s="17"/>
      <c r="J11" s="17"/>
      <c r="K11" s="17"/>
    </row>
    <row r="12" spans="2:11" x14ac:dyDescent="0.2">
      <c r="B12" s="6"/>
      <c r="F12" s="10"/>
    </row>
    <row r="13" spans="2:11" ht="19.5" customHeight="1" x14ac:dyDescent="0.2">
      <c r="B13" s="54" t="s">
        <v>10</v>
      </c>
      <c r="C13" s="54"/>
      <c r="D13" s="54"/>
      <c r="H13" s="16"/>
      <c r="I13" s="16"/>
      <c r="J13" s="16"/>
      <c r="K13" s="16"/>
    </row>
    <row r="14" spans="2:11" s="19" customFormat="1" ht="41.25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131</v>
      </c>
      <c r="G14" s="18" t="s">
        <v>132</v>
      </c>
      <c r="H14" s="18" t="s">
        <v>15</v>
      </c>
      <c r="I14" s="29" t="s">
        <v>16</v>
      </c>
      <c r="J14" s="18" t="s">
        <v>17</v>
      </c>
      <c r="K14" s="18" t="s">
        <v>18</v>
      </c>
    </row>
    <row r="15" spans="2:11" x14ac:dyDescent="0.2">
      <c r="B15" s="23" t="str">
        <f>ICB!B15</f>
        <v>2023-24</v>
      </c>
      <c r="C15" s="25" t="str">
        <f>ICB!C15</f>
        <v>MARCH</v>
      </c>
      <c r="D15" s="23"/>
      <c r="E15" s="23"/>
      <c r="F15" s="23"/>
      <c r="G15" s="23" t="s">
        <v>19</v>
      </c>
      <c r="H15" s="26">
        <f>SUM(H17:H200)</f>
        <v>1043567</v>
      </c>
      <c r="I15" s="26">
        <f>SUM(I17:I200)</f>
        <v>863092</v>
      </c>
      <c r="J15" s="26">
        <f>SUM(J17:J200)</f>
        <v>982130</v>
      </c>
      <c r="K15" s="26">
        <f>SUM(K17:K200)</f>
        <v>767263</v>
      </c>
    </row>
    <row r="16" spans="2:11" x14ac:dyDescent="0.2">
      <c r="B16" s="13"/>
      <c r="C16" s="13"/>
      <c r="D16" s="8"/>
      <c r="E16" s="8"/>
      <c r="F16" s="8"/>
      <c r="G16" s="8"/>
      <c r="H16" s="11"/>
      <c r="I16" s="11"/>
      <c r="J16" s="11"/>
      <c r="K16" s="11"/>
    </row>
    <row r="17" spans="2:11" x14ac:dyDescent="0.2">
      <c r="B17" s="1" t="s">
        <v>40</v>
      </c>
      <c r="C17" s="3" t="s">
        <v>356</v>
      </c>
      <c r="D17" s="3" t="s">
        <v>20</v>
      </c>
      <c r="E17" s="3" t="s">
        <v>21</v>
      </c>
      <c r="F17" s="21" t="s">
        <v>41</v>
      </c>
      <c r="G17" s="3" t="s">
        <v>21</v>
      </c>
      <c r="H17" s="31">
        <v>38190</v>
      </c>
      <c r="I17" s="31">
        <v>39241</v>
      </c>
      <c r="J17" s="31">
        <v>37918</v>
      </c>
      <c r="K17" s="32">
        <v>38330</v>
      </c>
    </row>
    <row r="18" spans="2:11" x14ac:dyDescent="0.2">
      <c r="B18" s="3" t="s">
        <v>40</v>
      </c>
      <c r="C18" s="3" t="s">
        <v>356</v>
      </c>
      <c r="D18" s="3" t="s">
        <v>84</v>
      </c>
      <c r="E18" s="3" t="s">
        <v>85</v>
      </c>
      <c r="F18" s="22" t="s">
        <v>245</v>
      </c>
      <c r="G18" s="3" t="s">
        <v>246</v>
      </c>
      <c r="H18" s="33">
        <v>2010</v>
      </c>
      <c r="I18" s="33">
        <v>2413</v>
      </c>
      <c r="J18" s="33">
        <v>2006</v>
      </c>
      <c r="K18" s="34">
        <v>2241</v>
      </c>
    </row>
    <row r="19" spans="2:11" x14ac:dyDescent="0.2">
      <c r="B19" s="45" t="s">
        <v>40</v>
      </c>
      <c r="C19" s="3" t="s">
        <v>356</v>
      </c>
      <c r="D19" s="46" t="s">
        <v>84</v>
      </c>
      <c r="E19" s="3" t="s">
        <v>85</v>
      </c>
      <c r="F19" s="22" t="s">
        <v>247</v>
      </c>
      <c r="G19" s="3" t="s">
        <v>248</v>
      </c>
      <c r="H19" s="33">
        <v>3298</v>
      </c>
      <c r="I19" s="33">
        <v>2981</v>
      </c>
      <c r="J19" s="33">
        <v>3266</v>
      </c>
      <c r="K19" s="34">
        <v>2932</v>
      </c>
    </row>
    <row r="20" spans="2:11" x14ac:dyDescent="0.2">
      <c r="B20" s="3" t="s">
        <v>40</v>
      </c>
      <c r="C20" s="3" t="s">
        <v>356</v>
      </c>
      <c r="D20" s="3" t="s">
        <v>84</v>
      </c>
      <c r="E20" s="3" t="s">
        <v>85</v>
      </c>
      <c r="F20" s="22" t="s">
        <v>253</v>
      </c>
      <c r="G20" s="3" t="s">
        <v>254</v>
      </c>
      <c r="H20" s="33">
        <v>3095</v>
      </c>
      <c r="I20" s="33">
        <v>3038</v>
      </c>
      <c r="J20" s="33">
        <v>3084</v>
      </c>
      <c r="K20" s="34">
        <v>2631</v>
      </c>
    </row>
    <row r="21" spans="2:11" x14ac:dyDescent="0.2">
      <c r="B21" s="3" t="s">
        <v>40</v>
      </c>
      <c r="C21" s="3" t="s">
        <v>356</v>
      </c>
      <c r="D21" s="3" t="s">
        <v>84</v>
      </c>
      <c r="E21" s="3" t="s">
        <v>85</v>
      </c>
      <c r="F21" s="22" t="s">
        <v>257</v>
      </c>
      <c r="G21" s="3" t="s">
        <v>258</v>
      </c>
      <c r="H21" s="33">
        <v>4376</v>
      </c>
      <c r="I21" s="33">
        <v>5515</v>
      </c>
      <c r="J21" s="33">
        <v>4360</v>
      </c>
      <c r="K21" s="34">
        <v>5177</v>
      </c>
    </row>
    <row r="22" spans="2:11" x14ac:dyDescent="0.2">
      <c r="B22" s="3" t="s">
        <v>40</v>
      </c>
      <c r="C22" s="3" t="s">
        <v>356</v>
      </c>
      <c r="D22" s="3" t="s">
        <v>84</v>
      </c>
      <c r="E22" s="3" t="s">
        <v>85</v>
      </c>
      <c r="F22" s="22" t="s">
        <v>261</v>
      </c>
      <c r="G22" s="3" t="s">
        <v>262</v>
      </c>
      <c r="H22" s="33">
        <v>3629</v>
      </c>
      <c r="I22" s="33">
        <v>3459</v>
      </c>
      <c r="J22" s="33">
        <v>3623</v>
      </c>
      <c r="K22" s="34">
        <v>2992</v>
      </c>
    </row>
    <row r="23" spans="2:11" x14ac:dyDescent="0.2">
      <c r="B23" s="3" t="s">
        <v>40</v>
      </c>
      <c r="C23" s="3" t="s">
        <v>356</v>
      </c>
      <c r="D23" s="3" t="s">
        <v>84</v>
      </c>
      <c r="E23" s="3" t="s">
        <v>85</v>
      </c>
      <c r="F23" s="22" t="s">
        <v>269</v>
      </c>
      <c r="G23" s="3" t="s">
        <v>270</v>
      </c>
      <c r="H23" s="33">
        <v>5748</v>
      </c>
      <c r="I23" s="33">
        <v>5551</v>
      </c>
      <c r="J23" s="33">
        <v>5744</v>
      </c>
      <c r="K23" s="34">
        <v>5479</v>
      </c>
    </row>
    <row r="24" spans="2:11" x14ac:dyDescent="0.2">
      <c r="B24" s="3" t="s">
        <v>40</v>
      </c>
      <c r="C24" s="3" t="s">
        <v>356</v>
      </c>
      <c r="D24" s="3" t="s">
        <v>84</v>
      </c>
      <c r="E24" s="3" t="s">
        <v>85</v>
      </c>
      <c r="F24" s="22" t="s">
        <v>285</v>
      </c>
      <c r="G24" s="3" t="s">
        <v>286</v>
      </c>
      <c r="H24" s="33">
        <v>2365</v>
      </c>
      <c r="I24" s="33">
        <v>2650</v>
      </c>
      <c r="J24" s="33">
        <v>2307</v>
      </c>
      <c r="K24" s="34">
        <v>2570</v>
      </c>
    </row>
    <row r="25" spans="2:11" x14ac:dyDescent="0.2">
      <c r="B25" s="3" t="s">
        <v>40</v>
      </c>
      <c r="C25" s="3" t="s">
        <v>356</v>
      </c>
      <c r="D25" s="3" t="s">
        <v>84</v>
      </c>
      <c r="E25" s="3" t="s">
        <v>85</v>
      </c>
      <c r="F25" s="22" t="s">
        <v>289</v>
      </c>
      <c r="G25" s="3" t="s">
        <v>290</v>
      </c>
      <c r="H25" s="33">
        <v>3095</v>
      </c>
      <c r="I25" s="33">
        <v>2528</v>
      </c>
      <c r="J25" s="33">
        <v>3095</v>
      </c>
      <c r="K25" s="34">
        <v>2393</v>
      </c>
    </row>
    <row r="26" spans="2:11" x14ac:dyDescent="0.2">
      <c r="B26" s="3" t="s">
        <v>40</v>
      </c>
      <c r="C26" s="3" t="s">
        <v>356</v>
      </c>
      <c r="D26" s="3" t="s">
        <v>114</v>
      </c>
      <c r="E26" s="3" t="s">
        <v>115</v>
      </c>
      <c r="F26" s="22" t="s">
        <v>307</v>
      </c>
      <c r="G26" s="3" t="s">
        <v>308</v>
      </c>
      <c r="H26" s="33">
        <v>5315</v>
      </c>
      <c r="I26" s="33">
        <v>3124</v>
      </c>
      <c r="J26" s="33">
        <v>5062</v>
      </c>
      <c r="K26" s="34">
        <v>3073</v>
      </c>
    </row>
    <row r="27" spans="2:11" x14ac:dyDescent="0.2">
      <c r="B27" s="3" t="s">
        <v>40</v>
      </c>
      <c r="C27" s="3" t="s">
        <v>356</v>
      </c>
      <c r="D27" s="3" t="s">
        <v>114</v>
      </c>
      <c r="E27" s="3" t="s">
        <v>115</v>
      </c>
      <c r="F27" s="22" t="s">
        <v>311</v>
      </c>
      <c r="G27" s="3" t="s">
        <v>312</v>
      </c>
      <c r="H27" s="33">
        <v>5601</v>
      </c>
      <c r="I27" s="33">
        <v>5208</v>
      </c>
      <c r="J27" s="33">
        <v>5595</v>
      </c>
      <c r="K27" s="34">
        <v>4884</v>
      </c>
    </row>
    <row r="28" spans="2:11" x14ac:dyDescent="0.2">
      <c r="B28" s="3" t="s">
        <v>40</v>
      </c>
      <c r="C28" s="3" t="s">
        <v>356</v>
      </c>
      <c r="D28" s="3" t="s">
        <v>114</v>
      </c>
      <c r="E28" s="3" t="s">
        <v>115</v>
      </c>
      <c r="F28" s="22" t="s">
        <v>321</v>
      </c>
      <c r="G28" s="3" t="s">
        <v>322</v>
      </c>
      <c r="H28" s="33">
        <v>4994</v>
      </c>
      <c r="I28" s="33">
        <v>4565</v>
      </c>
      <c r="J28" s="33">
        <v>4936</v>
      </c>
      <c r="K28" s="34">
        <v>4211</v>
      </c>
    </row>
    <row r="29" spans="2:11" x14ac:dyDescent="0.2">
      <c r="B29" s="3" t="s">
        <v>40</v>
      </c>
      <c r="C29" s="3" t="s">
        <v>356</v>
      </c>
      <c r="D29" s="3" t="s">
        <v>114</v>
      </c>
      <c r="E29" s="3" t="s">
        <v>115</v>
      </c>
      <c r="F29" s="22" t="s">
        <v>323</v>
      </c>
      <c r="G29" s="3" t="s">
        <v>324</v>
      </c>
      <c r="H29" s="33">
        <v>8531</v>
      </c>
      <c r="I29" s="33">
        <v>9486</v>
      </c>
      <c r="J29" s="33">
        <v>8477</v>
      </c>
      <c r="K29" s="34">
        <v>8445</v>
      </c>
    </row>
    <row r="30" spans="2:11" x14ac:dyDescent="0.2">
      <c r="B30" s="3" t="s">
        <v>40</v>
      </c>
      <c r="C30" s="3" t="s">
        <v>356</v>
      </c>
      <c r="D30" s="3" t="s">
        <v>76</v>
      </c>
      <c r="E30" s="3" t="s">
        <v>77</v>
      </c>
      <c r="F30" s="22" t="s">
        <v>203</v>
      </c>
      <c r="G30" s="3" t="s">
        <v>204</v>
      </c>
      <c r="H30" s="33">
        <v>13214</v>
      </c>
      <c r="I30" s="33">
        <v>10343</v>
      </c>
      <c r="J30" s="33">
        <v>11606</v>
      </c>
      <c r="K30" s="34">
        <v>9285</v>
      </c>
    </row>
    <row r="31" spans="2:11" x14ac:dyDescent="0.2">
      <c r="B31" s="3" t="s">
        <v>40</v>
      </c>
      <c r="C31" s="3" t="s">
        <v>356</v>
      </c>
      <c r="D31" s="3" t="s">
        <v>90</v>
      </c>
      <c r="E31" s="3" t="s">
        <v>91</v>
      </c>
      <c r="F31" s="22" t="s">
        <v>225</v>
      </c>
      <c r="G31" s="3" t="s">
        <v>226</v>
      </c>
      <c r="H31" s="33">
        <v>6011</v>
      </c>
      <c r="I31" s="33">
        <v>4818</v>
      </c>
      <c r="J31" s="33">
        <v>5796</v>
      </c>
      <c r="K31" s="34">
        <v>4615</v>
      </c>
    </row>
    <row r="32" spans="2:11" x14ac:dyDescent="0.2">
      <c r="B32" s="3" t="s">
        <v>40</v>
      </c>
      <c r="C32" s="3" t="s">
        <v>356</v>
      </c>
      <c r="D32" s="3" t="s">
        <v>90</v>
      </c>
      <c r="E32" s="3" t="s">
        <v>91</v>
      </c>
      <c r="F32" s="22" t="s">
        <v>229</v>
      </c>
      <c r="G32" s="3" t="s">
        <v>230</v>
      </c>
      <c r="H32" s="33">
        <v>2520</v>
      </c>
      <c r="I32" s="33">
        <v>1355</v>
      </c>
      <c r="J32" s="33">
        <v>2395</v>
      </c>
      <c r="K32" s="34">
        <v>1187</v>
      </c>
    </row>
    <row r="33" spans="2:11" x14ac:dyDescent="0.2">
      <c r="B33" s="3" t="s">
        <v>40</v>
      </c>
      <c r="C33" s="3" t="s">
        <v>356</v>
      </c>
      <c r="D33" s="3" t="s">
        <v>90</v>
      </c>
      <c r="E33" s="3" t="s">
        <v>91</v>
      </c>
      <c r="F33" s="22" t="s">
        <v>237</v>
      </c>
      <c r="G33" s="3" t="s">
        <v>238</v>
      </c>
      <c r="H33" s="33">
        <v>9305</v>
      </c>
      <c r="I33" s="33">
        <v>5867</v>
      </c>
      <c r="J33" s="33">
        <v>8011</v>
      </c>
      <c r="K33" s="34">
        <v>4878</v>
      </c>
    </row>
    <row r="34" spans="2:11" x14ac:dyDescent="0.2">
      <c r="B34" s="3" t="s">
        <v>40</v>
      </c>
      <c r="C34" s="3" t="s">
        <v>356</v>
      </c>
      <c r="D34" s="3" t="s">
        <v>90</v>
      </c>
      <c r="E34" s="3" t="s">
        <v>91</v>
      </c>
      <c r="F34" s="22" t="s">
        <v>239</v>
      </c>
      <c r="G34" s="3" t="s">
        <v>240</v>
      </c>
      <c r="H34" s="33">
        <v>4834</v>
      </c>
      <c r="I34" s="33">
        <v>1458</v>
      </c>
      <c r="J34" s="33">
        <v>4653</v>
      </c>
      <c r="K34" s="34">
        <v>1387</v>
      </c>
    </row>
    <row r="35" spans="2:11" x14ac:dyDescent="0.2">
      <c r="B35" s="3" t="s">
        <v>40</v>
      </c>
      <c r="C35" s="3" t="s">
        <v>356</v>
      </c>
      <c r="D35" s="3" t="s">
        <v>90</v>
      </c>
      <c r="E35" s="3" t="s">
        <v>91</v>
      </c>
      <c r="F35" s="22" t="s">
        <v>241</v>
      </c>
      <c r="G35" s="3" t="s">
        <v>242</v>
      </c>
      <c r="H35" s="33">
        <v>4694</v>
      </c>
      <c r="I35" s="33">
        <v>1350</v>
      </c>
      <c r="J35" s="33">
        <v>4570</v>
      </c>
      <c r="K35" s="34">
        <v>1310</v>
      </c>
    </row>
    <row r="36" spans="2:11" x14ac:dyDescent="0.2">
      <c r="B36" s="3" t="s">
        <v>40</v>
      </c>
      <c r="C36" s="3" t="s">
        <v>356</v>
      </c>
      <c r="D36" s="3" t="s">
        <v>44</v>
      </c>
      <c r="E36" s="3" t="s">
        <v>45</v>
      </c>
      <c r="F36" s="22" t="s">
        <v>243</v>
      </c>
      <c r="G36" s="3" t="s">
        <v>244</v>
      </c>
      <c r="H36" s="33">
        <v>16545</v>
      </c>
      <c r="I36" s="33">
        <v>14711</v>
      </c>
      <c r="J36" s="33">
        <v>15698</v>
      </c>
      <c r="K36" s="34">
        <v>12723</v>
      </c>
    </row>
    <row r="37" spans="2:11" x14ac:dyDescent="0.2">
      <c r="B37" s="3" t="s">
        <v>40</v>
      </c>
      <c r="C37" s="3" t="s">
        <v>356</v>
      </c>
      <c r="D37" s="3" t="s">
        <v>46</v>
      </c>
      <c r="E37" s="3" t="s">
        <v>47</v>
      </c>
      <c r="F37" s="22" t="s">
        <v>199</v>
      </c>
      <c r="G37" s="3" t="s">
        <v>200</v>
      </c>
      <c r="H37" s="33">
        <v>27329</v>
      </c>
      <c r="I37" s="33">
        <v>26325</v>
      </c>
      <c r="J37" s="33">
        <v>24584</v>
      </c>
      <c r="K37" s="34">
        <v>22381</v>
      </c>
    </row>
    <row r="38" spans="2:11" x14ac:dyDescent="0.2">
      <c r="B38" s="3" t="s">
        <v>40</v>
      </c>
      <c r="C38" s="3" t="s">
        <v>356</v>
      </c>
      <c r="D38" s="3" t="s">
        <v>96</v>
      </c>
      <c r="E38" s="3" t="s">
        <v>97</v>
      </c>
      <c r="F38" s="22" t="s">
        <v>299</v>
      </c>
      <c r="G38" s="3" t="s">
        <v>300</v>
      </c>
      <c r="H38" s="33">
        <v>4996</v>
      </c>
      <c r="I38" s="33">
        <v>4666</v>
      </c>
      <c r="J38" s="33">
        <v>4923</v>
      </c>
      <c r="K38" s="34">
        <v>4406</v>
      </c>
    </row>
    <row r="39" spans="2:11" x14ac:dyDescent="0.2">
      <c r="B39" s="3" t="s">
        <v>40</v>
      </c>
      <c r="C39" s="3" t="s">
        <v>356</v>
      </c>
      <c r="D39" s="3" t="s">
        <v>96</v>
      </c>
      <c r="E39" s="3" t="s">
        <v>97</v>
      </c>
      <c r="F39" s="22" t="s">
        <v>301</v>
      </c>
      <c r="G39" s="3" t="s">
        <v>302</v>
      </c>
      <c r="H39" s="33">
        <v>3892</v>
      </c>
      <c r="I39" s="33">
        <v>2875</v>
      </c>
      <c r="J39" s="33">
        <v>3257</v>
      </c>
      <c r="K39" s="34">
        <v>2143</v>
      </c>
    </row>
    <row r="40" spans="2:11" x14ac:dyDescent="0.2">
      <c r="B40" s="3" t="s">
        <v>40</v>
      </c>
      <c r="C40" s="3" t="s">
        <v>356</v>
      </c>
      <c r="D40" s="3" t="s">
        <v>96</v>
      </c>
      <c r="E40" s="3" t="s">
        <v>97</v>
      </c>
      <c r="F40" s="22" t="s">
        <v>303</v>
      </c>
      <c r="G40" s="3" t="s">
        <v>304</v>
      </c>
      <c r="H40" s="33">
        <v>5123</v>
      </c>
      <c r="I40" s="33">
        <v>4258</v>
      </c>
      <c r="J40" s="33">
        <v>5079</v>
      </c>
      <c r="K40" s="34">
        <v>3932</v>
      </c>
    </row>
    <row r="41" spans="2:11" x14ac:dyDescent="0.2">
      <c r="B41" s="3" t="s">
        <v>40</v>
      </c>
      <c r="C41" s="3" t="s">
        <v>356</v>
      </c>
      <c r="D41" s="3" t="s">
        <v>96</v>
      </c>
      <c r="E41" s="3" t="s">
        <v>97</v>
      </c>
      <c r="F41" s="22" t="s">
        <v>305</v>
      </c>
      <c r="G41" s="3" t="s">
        <v>306</v>
      </c>
      <c r="H41" s="33">
        <v>5501</v>
      </c>
      <c r="I41" s="33">
        <v>5462</v>
      </c>
      <c r="J41" s="33">
        <v>5479</v>
      </c>
      <c r="K41" s="34">
        <v>3994</v>
      </c>
    </row>
    <row r="42" spans="2:11" x14ac:dyDescent="0.2">
      <c r="B42" s="3" t="s">
        <v>40</v>
      </c>
      <c r="C42" s="3" t="s">
        <v>356</v>
      </c>
      <c r="D42" s="3" t="s">
        <v>96</v>
      </c>
      <c r="E42" s="3" t="s">
        <v>97</v>
      </c>
      <c r="F42" s="22" t="s">
        <v>329</v>
      </c>
      <c r="G42" s="3" t="s">
        <v>330</v>
      </c>
      <c r="H42" s="33">
        <v>10003</v>
      </c>
      <c r="I42" s="33">
        <v>6971</v>
      </c>
      <c r="J42" s="33">
        <v>9329</v>
      </c>
      <c r="K42" s="34">
        <v>6866</v>
      </c>
    </row>
    <row r="43" spans="2:11" x14ac:dyDescent="0.2">
      <c r="B43" s="3" t="s">
        <v>40</v>
      </c>
      <c r="C43" s="3" t="s">
        <v>356</v>
      </c>
      <c r="D43" s="3" t="s">
        <v>96</v>
      </c>
      <c r="E43" s="3" t="s">
        <v>97</v>
      </c>
      <c r="F43" s="22" t="s">
        <v>333</v>
      </c>
      <c r="G43" s="3" t="s">
        <v>334</v>
      </c>
      <c r="H43" s="33">
        <v>10824</v>
      </c>
      <c r="I43" s="33">
        <v>9580</v>
      </c>
      <c r="J43" s="33">
        <v>10268</v>
      </c>
      <c r="K43" s="34">
        <v>8619</v>
      </c>
    </row>
    <row r="44" spans="2:11" x14ac:dyDescent="0.2">
      <c r="B44" s="3" t="s">
        <v>40</v>
      </c>
      <c r="C44" s="3" t="s">
        <v>356</v>
      </c>
      <c r="D44" s="3" t="s">
        <v>96</v>
      </c>
      <c r="E44" s="3" t="s">
        <v>97</v>
      </c>
      <c r="F44" s="22" t="s">
        <v>339</v>
      </c>
      <c r="G44" s="3" t="s">
        <v>340</v>
      </c>
      <c r="H44" s="33">
        <v>13394</v>
      </c>
      <c r="I44" s="33">
        <v>6372</v>
      </c>
      <c r="J44" s="33">
        <v>12880</v>
      </c>
      <c r="K44" s="34">
        <v>6202</v>
      </c>
    </row>
    <row r="45" spans="2:11" x14ac:dyDescent="0.2">
      <c r="B45" s="3" t="s">
        <v>40</v>
      </c>
      <c r="C45" s="3" t="s">
        <v>356</v>
      </c>
      <c r="D45" s="3" t="s">
        <v>96</v>
      </c>
      <c r="E45" s="3" t="s">
        <v>97</v>
      </c>
      <c r="F45" s="22" t="s">
        <v>341</v>
      </c>
      <c r="G45" s="3" t="s">
        <v>342</v>
      </c>
      <c r="H45" s="33">
        <v>3764</v>
      </c>
      <c r="I45" s="33">
        <v>7121</v>
      </c>
      <c r="J45" s="33">
        <v>3660</v>
      </c>
      <c r="K45" s="34">
        <v>3512</v>
      </c>
    </row>
    <row r="46" spans="2:11" x14ac:dyDescent="0.2">
      <c r="B46" s="3" t="s">
        <v>40</v>
      </c>
      <c r="C46" s="3" t="s">
        <v>356</v>
      </c>
      <c r="D46" s="3" t="s">
        <v>62</v>
      </c>
      <c r="E46" s="3" t="s">
        <v>63</v>
      </c>
      <c r="F46" s="22" t="s">
        <v>201</v>
      </c>
      <c r="G46" s="3" t="s">
        <v>202</v>
      </c>
      <c r="H46" s="33">
        <v>12604</v>
      </c>
      <c r="I46" s="33">
        <v>12827</v>
      </c>
      <c r="J46" s="33">
        <v>12055</v>
      </c>
      <c r="K46" s="34">
        <v>12436</v>
      </c>
    </row>
    <row r="47" spans="2:11" x14ac:dyDescent="0.2">
      <c r="B47" s="3" t="s">
        <v>40</v>
      </c>
      <c r="C47" s="3" t="s">
        <v>356</v>
      </c>
      <c r="D47" s="3" t="s">
        <v>118</v>
      </c>
      <c r="E47" s="3" t="s">
        <v>119</v>
      </c>
      <c r="F47" s="22" t="s">
        <v>221</v>
      </c>
      <c r="G47" s="3" t="s">
        <v>222</v>
      </c>
      <c r="H47" s="33">
        <v>5626</v>
      </c>
      <c r="I47" s="33">
        <v>5755</v>
      </c>
      <c r="J47" s="33">
        <v>5615</v>
      </c>
      <c r="K47" s="34">
        <v>5701</v>
      </c>
    </row>
    <row r="48" spans="2:11" x14ac:dyDescent="0.2">
      <c r="B48" s="3" t="s">
        <v>40</v>
      </c>
      <c r="C48" s="3" t="s">
        <v>356</v>
      </c>
      <c r="D48" s="3" t="s">
        <v>118</v>
      </c>
      <c r="E48" s="3" t="s">
        <v>119</v>
      </c>
      <c r="F48" s="22" t="s">
        <v>227</v>
      </c>
      <c r="G48" s="3" t="s">
        <v>228</v>
      </c>
      <c r="H48" s="33">
        <v>3454</v>
      </c>
      <c r="I48" s="33">
        <v>3419</v>
      </c>
      <c r="J48" s="33">
        <v>3447</v>
      </c>
      <c r="K48" s="34">
        <v>3367</v>
      </c>
    </row>
    <row r="49" spans="2:11" x14ac:dyDescent="0.2">
      <c r="B49" s="3" t="s">
        <v>40</v>
      </c>
      <c r="C49" s="3" t="s">
        <v>356</v>
      </c>
      <c r="D49" s="3" t="s">
        <v>118</v>
      </c>
      <c r="E49" s="3" t="s">
        <v>119</v>
      </c>
      <c r="F49" s="22" t="s">
        <v>233</v>
      </c>
      <c r="G49" s="3" t="s">
        <v>234</v>
      </c>
      <c r="H49" s="33">
        <v>4435</v>
      </c>
      <c r="I49" s="33">
        <v>4042</v>
      </c>
      <c r="J49" s="33">
        <v>4350</v>
      </c>
      <c r="K49" s="34">
        <v>3688</v>
      </c>
    </row>
    <row r="50" spans="2:11" x14ac:dyDescent="0.2">
      <c r="B50" s="3" t="s">
        <v>40</v>
      </c>
      <c r="C50" s="3" t="s">
        <v>356</v>
      </c>
      <c r="D50" s="3" t="s">
        <v>64</v>
      </c>
      <c r="E50" s="3" t="s">
        <v>65</v>
      </c>
      <c r="F50" s="22" t="s">
        <v>153</v>
      </c>
      <c r="G50" s="3" t="s">
        <v>154</v>
      </c>
      <c r="H50" s="33">
        <v>23489</v>
      </c>
      <c r="I50" s="33">
        <v>12243</v>
      </c>
      <c r="J50" s="33">
        <v>23191</v>
      </c>
      <c r="K50" s="34">
        <v>11462</v>
      </c>
    </row>
    <row r="51" spans="2:11" x14ac:dyDescent="0.2">
      <c r="B51" s="3" t="s">
        <v>40</v>
      </c>
      <c r="C51" s="3" t="s">
        <v>356</v>
      </c>
      <c r="D51" s="3" t="s">
        <v>88</v>
      </c>
      <c r="E51" s="3" t="s">
        <v>89</v>
      </c>
      <c r="F51" s="22" t="s">
        <v>207</v>
      </c>
      <c r="G51" s="3" t="s">
        <v>208</v>
      </c>
      <c r="H51" s="33">
        <v>12558</v>
      </c>
      <c r="I51" s="33">
        <v>8495</v>
      </c>
      <c r="J51" s="33">
        <v>12414</v>
      </c>
      <c r="K51" s="34">
        <v>8071</v>
      </c>
    </row>
    <row r="52" spans="2:11" x14ac:dyDescent="0.2">
      <c r="B52" s="3" t="s">
        <v>40</v>
      </c>
      <c r="C52" s="3" t="s">
        <v>356</v>
      </c>
      <c r="D52" s="3" t="s">
        <v>86</v>
      </c>
      <c r="E52" s="3" t="s">
        <v>87</v>
      </c>
      <c r="F52" s="22" t="s">
        <v>181</v>
      </c>
      <c r="G52" s="3" t="s">
        <v>182</v>
      </c>
      <c r="H52" s="33">
        <v>5053</v>
      </c>
      <c r="I52" s="33">
        <v>5760</v>
      </c>
      <c r="J52" s="33">
        <v>4991</v>
      </c>
      <c r="K52" s="34">
        <v>5073</v>
      </c>
    </row>
    <row r="53" spans="2:11" x14ac:dyDescent="0.2">
      <c r="B53" s="3" t="s">
        <v>40</v>
      </c>
      <c r="C53" s="3" t="s">
        <v>356</v>
      </c>
      <c r="D53" s="3" t="s">
        <v>86</v>
      </c>
      <c r="E53" s="3" t="s">
        <v>87</v>
      </c>
      <c r="F53" s="22" t="s">
        <v>183</v>
      </c>
      <c r="G53" s="3" t="s">
        <v>184</v>
      </c>
      <c r="H53" s="33">
        <v>4529</v>
      </c>
      <c r="I53" s="33">
        <v>5882</v>
      </c>
      <c r="J53" s="33">
        <v>4479</v>
      </c>
      <c r="K53" s="34">
        <v>4961</v>
      </c>
    </row>
    <row r="54" spans="2:11" x14ac:dyDescent="0.2">
      <c r="B54" s="3" t="s">
        <v>40</v>
      </c>
      <c r="C54" s="3" t="s">
        <v>356</v>
      </c>
      <c r="D54" s="3" t="s">
        <v>86</v>
      </c>
      <c r="E54" s="3" t="s">
        <v>87</v>
      </c>
      <c r="F54" s="22" t="s">
        <v>185</v>
      </c>
      <c r="G54" s="3" t="s">
        <v>186</v>
      </c>
      <c r="H54" s="33">
        <v>5601</v>
      </c>
      <c r="I54" s="33">
        <v>5940</v>
      </c>
      <c r="J54" s="33">
        <v>5529</v>
      </c>
      <c r="K54" s="34">
        <v>5344</v>
      </c>
    </row>
    <row r="55" spans="2:11" x14ac:dyDescent="0.2">
      <c r="B55" s="3" t="s">
        <v>40</v>
      </c>
      <c r="C55" s="3" t="s">
        <v>356</v>
      </c>
      <c r="D55" s="3" t="s">
        <v>110</v>
      </c>
      <c r="E55" s="3" t="s">
        <v>111</v>
      </c>
      <c r="F55" s="22" t="s">
        <v>135</v>
      </c>
      <c r="G55" s="3" t="s">
        <v>136</v>
      </c>
      <c r="H55" s="33">
        <v>15710</v>
      </c>
      <c r="I55" s="33">
        <v>12213</v>
      </c>
      <c r="J55" s="33">
        <v>15198</v>
      </c>
      <c r="K55" s="34">
        <v>10938</v>
      </c>
    </row>
    <row r="56" spans="2:11" x14ac:dyDescent="0.2">
      <c r="B56" s="3" t="s">
        <v>40</v>
      </c>
      <c r="C56" s="3" t="s">
        <v>356</v>
      </c>
      <c r="D56" s="3" t="s">
        <v>82</v>
      </c>
      <c r="E56" s="3" t="s">
        <v>83</v>
      </c>
      <c r="F56" s="22" t="s">
        <v>169</v>
      </c>
      <c r="G56" s="3" t="s">
        <v>170</v>
      </c>
      <c r="H56" s="33">
        <v>39915</v>
      </c>
      <c r="I56" s="33">
        <v>31822</v>
      </c>
      <c r="J56" s="33">
        <v>37253</v>
      </c>
      <c r="K56" s="34">
        <v>27232</v>
      </c>
    </row>
    <row r="57" spans="2:11" x14ac:dyDescent="0.2">
      <c r="B57" s="3" t="s">
        <v>40</v>
      </c>
      <c r="C57" s="3" t="s">
        <v>356</v>
      </c>
      <c r="D57" s="3" t="s">
        <v>78</v>
      </c>
      <c r="E57" s="3" t="s">
        <v>79</v>
      </c>
      <c r="F57" s="22" t="s">
        <v>219</v>
      </c>
      <c r="G57" s="3" t="s">
        <v>220</v>
      </c>
      <c r="H57" s="33">
        <v>13243</v>
      </c>
      <c r="I57" s="33">
        <v>6668</v>
      </c>
      <c r="J57" s="33">
        <v>12557</v>
      </c>
      <c r="K57" s="34">
        <v>6168</v>
      </c>
    </row>
    <row r="58" spans="2:11" x14ac:dyDescent="0.2">
      <c r="B58" s="3" t="s">
        <v>40</v>
      </c>
      <c r="C58" s="3" t="s">
        <v>356</v>
      </c>
      <c r="D58" s="3" t="s">
        <v>78</v>
      </c>
      <c r="E58" s="3" t="s">
        <v>79</v>
      </c>
      <c r="F58" s="22" t="s">
        <v>223</v>
      </c>
      <c r="G58" s="3" t="s">
        <v>224</v>
      </c>
      <c r="H58" s="33">
        <v>13484</v>
      </c>
      <c r="I58" s="33">
        <v>11666</v>
      </c>
      <c r="J58" s="33">
        <v>9853</v>
      </c>
      <c r="K58" s="34">
        <v>10212</v>
      </c>
    </row>
    <row r="59" spans="2:11" x14ac:dyDescent="0.2">
      <c r="B59" s="3" t="s">
        <v>40</v>
      </c>
      <c r="C59" s="3" t="s">
        <v>356</v>
      </c>
      <c r="D59" s="3" t="s">
        <v>78</v>
      </c>
      <c r="E59" s="3" t="s">
        <v>79</v>
      </c>
      <c r="F59" s="22" t="s">
        <v>231</v>
      </c>
      <c r="G59" s="3" t="s">
        <v>232</v>
      </c>
      <c r="H59" s="33">
        <v>5538</v>
      </c>
      <c r="I59" s="33">
        <v>3631</v>
      </c>
      <c r="J59" s="33">
        <v>5376</v>
      </c>
      <c r="K59" s="34">
        <v>2962</v>
      </c>
    </row>
    <row r="60" spans="2:11" x14ac:dyDescent="0.2">
      <c r="B60" s="3" t="s">
        <v>40</v>
      </c>
      <c r="C60" s="3" t="s">
        <v>356</v>
      </c>
      <c r="D60" s="3" t="s">
        <v>98</v>
      </c>
      <c r="E60" s="3" t="s">
        <v>99</v>
      </c>
      <c r="F60" s="22" t="s">
        <v>139</v>
      </c>
      <c r="G60" s="3" t="s">
        <v>140</v>
      </c>
      <c r="H60" s="33">
        <v>44176</v>
      </c>
      <c r="I60" s="33">
        <v>29879</v>
      </c>
      <c r="J60" s="33">
        <v>36989</v>
      </c>
      <c r="K60" s="34">
        <v>20995</v>
      </c>
    </row>
    <row r="61" spans="2:11" x14ac:dyDescent="0.2">
      <c r="B61" s="3" t="s">
        <v>40</v>
      </c>
      <c r="C61" s="3" t="s">
        <v>356</v>
      </c>
      <c r="D61" s="3" t="s">
        <v>94</v>
      </c>
      <c r="E61" s="3" t="s">
        <v>95</v>
      </c>
      <c r="F61" s="22" t="s">
        <v>137</v>
      </c>
      <c r="G61" s="3" t="s">
        <v>138</v>
      </c>
      <c r="H61" s="33">
        <v>28975</v>
      </c>
      <c r="I61" s="33">
        <v>27283</v>
      </c>
      <c r="J61" s="33">
        <v>26204</v>
      </c>
      <c r="K61" s="34">
        <v>21358</v>
      </c>
    </row>
    <row r="62" spans="2:11" x14ac:dyDescent="0.2">
      <c r="B62" s="3" t="s">
        <v>40</v>
      </c>
      <c r="C62" s="3" t="s">
        <v>356</v>
      </c>
      <c r="D62" s="3" t="s">
        <v>92</v>
      </c>
      <c r="E62" s="3" t="s">
        <v>93</v>
      </c>
      <c r="F62" s="22" t="s">
        <v>235</v>
      </c>
      <c r="G62" s="3" t="s">
        <v>236</v>
      </c>
      <c r="H62" s="33">
        <v>18830</v>
      </c>
      <c r="I62" s="33">
        <v>14062</v>
      </c>
      <c r="J62" s="33">
        <v>18214</v>
      </c>
      <c r="K62" s="34">
        <v>13600</v>
      </c>
    </row>
    <row r="63" spans="2:11" x14ac:dyDescent="0.2">
      <c r="B63" s="3" t="s">
        <v>40</v>
      </c>
      <c r="C63" s="3" t="s">
        <v>356</v>
      </c>
      <c r="D63" s="3" t="s">
        <v>116</v>
      </c>
      <c r="E63" s="3" t="s">
        <v>117</v>
      </c>
      <c r="F63" s="22" t="s">
        <v>187</v>
      </c>
      <c r="G63" s="3" t="s">
        <v>188</v>
      </c>
      <c r="H63" s="33">
        <v>2337</v>
      </c>
      <c r="I63" s="33">
        <v>2339</v>
      </c>
      <c r="J63" s="33">
        <v>2239</v>
      </c>
      <c r="K63" s="34">
        <v>2292</v>
      </c>
    </row>
    <row r="64" spans="2:11" x14ac:dyDescent="0.2">
      <c r="B64" s="3" t="s">
        <v>40</v>
      </c>
      <c r="C64" s="3" t="s">
        <v>356</v>
      </c>
      <c r="D64" s="3" t="s">
        <v>116</v>
      </c>
      <c r="E64" s="3" t="s">
        <v>117</v>
      </c>
      <c r="F64" s="22" t="s">
        <v>189</v>
      </c>
      <c r="G64" s="3" t="s">
        <v>190</v>
      </c>
      <c r="H64" s="33">
        <v>2425</v>
      </c>
      <c r="I64" s="33">
        <v>1948</v>
      </c>
      <c r="J64" s="33">
        <v>2392</v>
      </c>
      <c r="K64" s="34">
        <v>1801</v>
      </c>
    </row>
    <row r="65" spans="2:11" x14ac:dyDescent="0.2">
      <c r="B65" s="3" t="s">
        <v>40</v>
      </c>
      <c r="C65" s="3" t="s">
        <v>356</v>
      </c>
      <c r="D65" s="3" t="s">
        <v>116</v>
      </c>
      <c r="E65" s="3" t="s">
        <v>117</v>
      </c>
      <c r="F65" s="22" t="s">
        <v>191</v>
      </c>
      <c r="G65" s="3" t="s">
        <v>192</v>
      </c>
      <c r="H65" s="33">
        <v>3251</v>
      </c>
      <c r="I65" s="33">
        <v>4338</v>
      </c>
      <c r="J65" s="33">
        <v>3153</v>
      </c>
      <c r="K65" s="34">
        <v>4264</v>
      </c>
    </row>
    <row r="66" spans="2:11" x14ac:dyDescent="0.2">
      <c r="B66" s="3" t="s">
        <v>40</v>
      </c>
      <c r="C66" s="3" t="s">
        <v>356</v>
      </c>
      <c r="D66" s="3" t="s">
        <v>116</v>
      </c>
      <c r="E66" s="3" t="s">
        <v>117</v>
      </c>
      <c r="F66" s="22" t="s">
        <v>193</v>
      </c>
      <c r="G66" s="3" t="s">
        <v>194</v>
      </c>
      <c r="H66" s="33">
        <v>3905</v>
      </c>
      <c r="I66" s="33">
        <v>3220</v>
      </c>
      <c r="J66" s="33">
        <v>3785</v>
      </c>
      <c r="K66" s="34">
        <v>2922</v>
      </c>
    </row>
    <row r="67" spans="2:11" x14ac:dyDescent="0.2">
      <c r="B67" s="3" t="s">
        <v>40</v>
      </c>
      <c r="C67" s="3" t="s">
        <v>356</v>
      </c>
      <c r="D67" s="3" t="s">
        <v>116</v>
      </c>
      <c r="E67" s="3" t="s">
        <v>117</v>
      </c>
      <c r="F67" s="22" t="s">
        <v>195</v>
      </c>
      <c r="G67" s="3" t="s">
        <v>196</v>
      </c>
      <c r="H67" s="33">
        <v>2327</v>
      </c>
      <c r="I67" s="33">
        <v>2676</v>
      </c>
      <c r="J67" s="33">
        <v>2226</v>
      </c>
      <c r="K67" s="34">
        <v>2653</v>
      </c>
    </row>
    <row r="68" spans="2:11" x14ac:dyDescent="0.2">
      <c r="B68" s="3" t="s">
        <v>40</v>
      </c>
      <c r="C68" s="3" t="s">
        <v>356</v>
      </c>
      <c r="D68" s="3" t="s">
        <v>116</v>
      </c>
      <c r="E68" s="3" t="s">
        <v>117</v>
      </c>
      <c r="F68" s="22" t="s">
        <v>197</v>
      </c>
      <c r="G68" s="3" t="s">
        <v>198</v>
      </c>
      <c r="H68" s="33">
        <v>4198</v>
      </c>
      <c r="I68" s="33">
        <v>5248</v>
      </c>
      <c r="J68" s="33">
        <v>4072</v>
      </c>
      <c r="K68" s="34">
        <v>5160</v>
      </c>
    </row>
    <row r="69" spans="2:11" x14ac:dyDescent="0.2">
      <c r="B69" s="3" t="s">
        <v>40</v>
      </c>
      <c r="C69" s="3" t="s">
        <v>356</v>
      </c>
      <c r="D69" s="3" t="s">
        <v>68</v>
      </c>
      <c r="E69" s="3" t="s">
        <v>69</v>
      </c>
      <c r="F69" s="22" t="s">
        <v>175</v>
      </c>
      <c r="G69" s="3" t="s">
        <v>176</v>
      </c>
      <c r="H69" s="33">
        <v>10042</v>
      </c>
      <c r="I69" s="33">
        <v>8765</v>
      </c>
      <c r="J69" s="33">
        <v>9833</v>
      </c>
      <c r="K69" s="34">
        <v>7921</v>
      </c>
    </row>
    <row r="70" spans="2:11" x14ac:dyDescent="0.2">
      <c r="B70" s="3" t="s">
        <v>40</v>
      </c>
      <c r="C70" s="3" t="s">
        <v>356</v>
      </c>
      <c r="D70" s="3" t="s">
        <v>122</v>
      </c>
      <c r="E70" s="3" t="s">
        <v>123</v>
      </c>
      <c r="F70" s="22" t="s">
        <v>157</v>
      </c>
      <c r="G70" s="3" t="s">
        <v>158</v>
      </c>
      <c r="H70" s="33">
        <v>4007</v>
      </c>
      <c r="I70" s="33">
        <v>1537</v>
      </c>
      <c r="J70" s="33">
        <v>3737</v>
      </c>
      <c r="K70" s="34">
        <v>1324</v>
      </c>
    </row>
    <row r="71" spans="2:11" x14ac:dyDescent="0.2">
      <c r="B71" s="3" t="s">
        <v>40</v>
      </c>
      <c r="C71" s="3" t="s">
        <v>356</v>
      </c>
      <c r="D71" s="3" t="s">
        <v>122</v>
      </c>
      <c r="E71" s="3" t="s">
        <v>123</v>
      </c>
      <c r="F71" s="22" t="s">
        <v>167</v>
      </c>
      <c r="G71" s="3" t="s">
        <v>168</v>
      </c>
      <c r="H71" s="33">
        <v>13823</v>
      </c>
      <c r="I71" s="33">
        <v>6868</v>
      </c>
      <c r="J71" s="33">
        <v>13415</v>
      </c>
      <c r="K71" s="34">
        <v>6576</v>
      </c>
    </row>
    <row r="72" spans="2:11" x14ac:dyDescent="0.2">
      <c r="B72" s="3" t="s">
        <v>40</v>
      </c>
      <c r="C72" s="3" t="s">
        <v>356</v>
      </c>
      <c r="D72" s="3" t="s">
        <v>122</v>
      </c>
      <c r="E72" s="3" t="s">
        <v>123</v>
      </c>
      <c r="F72" s="22" t="s">
        <v>173</v>
      </c>
      <c r="G72" s="3" t="s">
        <v>174</v>
      </c>
      <c r="H72" s="33">
        <v>8337</v>
      </c>
      <c r="I72" s="33">
        <v>6078</v>
      </c>
      <c r="J72" s="33">
        <v>8022</v>
      </c>
      <c r="K72" s="34">
        <v>5699</v>
      </c>
    </row>
    <row r="73" spans="2:11" x14ac:dyDescent="0.2">
      <c r="B73" s="3" t="s">
        <v>40</v>
      </c>
      <c r="C73" s="3" t="s">
        <v>356</v>
      </c>
      <c r="D73" s="3" t="s">
        <v>106</v>
      </c>
      <c r="E73" s="3" t="s">
        <v>107</v>
      </c>
      <c r="F73" s="22" t="s">
        <v>215</v>
      </c>
      <c r="G73" s="3" t="s">
        <v>216</v>
      </c>
      <c r="H73" s="33">
        <v>6885</v>
      </c>
      <c r="I73" s="33">
        <v>7643</v>
      </c>
      <c r="J73" s="33">
        <v>6717</v>
      </c>
      <c r="K73" s="34">
        <v>7421</v>
      </c>
    </row>
    <row r="74" spans="2:11" x14ac:dyDescent="0.2">
      <c r="B74" s="3" t="s">
        <v>40</v>
      </c>
      <c r="C74" s="3" t="s">
        <v>356</v>
      </c>
      <c r="D74" s="3" t="s">
        <v>72</v>
      </c>
      <c r="E74" s="3" t="s">
        <v>73</v>
      </c>
      <c r="F74" s="22" t="s">
        <v>249</v>
      </c>
      <c r="G74" s="3" t="s">
        <v>250</v>
      </c>
      <c r="H74" s="33">
        <v>5569</v>
      </c>
      <c r="I74" s="33">
        <v>3505</v>
      </c>
      <c r="J74" s="33">
        <v>5538</v>
      </c>
      <c r="K74" s="34">
        <v>3391</v>
      </c>
    </row>
    <row r="75" spans="2:11" x14ac:dyDescent="0.2">
      <c r="B75" s="3" t="s">
        <v>40</v>
      </c>
      <c r="C75" s="3" t="s">
        <v>356</v>
      </c>
      <c r="D75" s="3" t="s">
        <v>72</v>
      </c>
      <c r="E75" s="3" t="s">
        <v>73</v>
      </c>
      <c r="F75" s="22" t="s">
        <v>251</v>
      </c>
      <c r="G75" s="3" t="s">
        <v>252</v>
      </c>
      <c r="H75" s="33">
        <v>2880</v>
      </c>
      <c r="I75" s="33">
        <v>2578</v>
      </c>
      <c r="J75" s="33">
        <v>2869</v>
      </c>
      <c r="K75" s="34">
        <v>2500</v>
      </c>
    </row>
    <row r="76" spans="2:11" x14ac:dyDescent="0.2">
      <c r="B76" s="3" t="s">
        <v>40</v>
      </c>
      <c r="C76" s="3" t="s">
        <v>356</v>
      </c>
      <c r="D76" s="3" t="s">
        <v>72</v>
      </c>
      <c r="E76" s="3" t="s">
        <v>73</v>
      </c>
      <c r="F76" s="22" t="s">
        <v>255</v>
      </c>
      <c r="G76" s="3" t="s">
        <v>256</v>
      </c>
      <c r="H76" s="33">
        <v>3463</v>
      </c>
      <c r="I76" s="33">
        <v>3234</v>
      </c>
      <c r="J76" s="33">
        <v>3459</v>
      </c>
      <c r="K76" s="34">
        <v>2963</v>
      </c>
    </row>
    <row r="77" spans="2:11" x14ac:dyDescent="0.2">
      <c r="B77" s="3" t="s">
        <v>40</v>
      </c>
      <c r="C77" s="3" t="s">
        <v>356</v>
      </c>
      <c r="D77" s="3" t="s">
        <v>72</v>
      </c>
      <c r="E77" s="3" t="s">
        <v>73</v>
      </c>
      <c r="F77" s="22" t="s">
        <v>259</v>
      </c>
      <c r="G77" s="3" t="s">
        <v>260</v>
      </c>
      <c r="H77" s="33">
        <v>4231</v>
      </c>
      <c r="I77" s="33">
        <v>3331</v>
      </c>
      <c r="J77" s="33">
        <v>3632</v>
      </c>
      <c r="K77" s="34">
        <v>3078</v>
      </c>
    </row>
    <row r="78" spans="2:11" x14ac:dyDescent="0.2">
      <c r="B78" s="3" t="s">
        <v>40</v>
      </c>
      <c r="C78" s="3" t="s">
        <v>356</v>
      </c>
      <c r="D78" s="3" t="s">
        <v>72</v>
      </c>
      <c r="E78" s="3" t="s">
        <v>73</v>
      </c>
      <c r="F78" s="22" t="s">
        <v>265</v>
      </c>
      <c r="G78" s="3" t="s">
        <v>266</v>
      </c>
      <c r="H78" s="33">
        <v>3960</v>
      </c>
      <c r="I78" s="33">
        <v>3730</v>
      </c>
      <c r="J78" s="33">
        <v>3949</v>
      </c>
      <c r="K78" s="34">
        <v>3599</v>
      </c>
    </row>
    <row r="79" spans="2:11" x14ac:dyDescent="0.2">
      <c r="B79" s="3" t="s">
        <v>40</v>
      </c>
      <c r="C79" s="3" t="s">
        <v>356</v>
      </c>
      <c r="D79" s="3" t="s">
        <v>72</v>
      </c>
      <c r="E79" s="3" t="s">
        <v>73</v>
      </c>
      <c r="F79" s="22" t="s">
        <v>275</v>
      </c>
      <c r="G79" s="3" t="s">
        <v>276</v>
      </c>
      <c r="H79" s="33">
        <v>5931</v>
      </c>
      <c r="I79" s="33">
        <v>3933</v>
      </c>
      <c r="J79" s="33">
        <v>5878</v>
      </c>
      <c r="K79" s="34">
        <v>3686</v>
      </c>
    </row>
    <row r="80" spans="2:11" x14ac:dyDescent="0.2">
      <c r="B80" s="3" t="s">
        <v>40</v>
      </c>
      <c r="C80" s="3" t="s">
        <v>356</v>
      </c>
      <c r="D80" s="3" t="s">
        <v>72</v>
      </c>
      <c r="E80" s="3" t="s">
        <v>73</v>
      </c>
      <c r="F80" s="22" t="s">
        <v>279</v>
      </c>
      <c r="G80" s="3" t="s">
        <v>280</v>
      </c>
      <c r="H80" s="33">
        <v>3762</v>
      </c>
      <c r="I80" s="33">
        <v>2489</v>
      </c>
      <c r="J80" s="33">
        <v>3553</v>
      </c>
      <c r="K80" s="34">
        <v>2414</v>
      </c>
    </row>
    <row r="81" spans="2:11" x14ac:dyDescent="0.2">
      <c r="B81" s="3" t="s">
        <v>40</v>
      </c>
      <c r="C81" s="3" t="s">
        <v>356</v>
      </c>
      <c r="D81" s="3" t="s">
        <v>72</v>
      </c>
      <c r="E81" s="3" t="s">
        <v>73</v>
      </c>
      <c r="F81" s="22" t="s">
        <v>281</v>
      </c>
      <c r="G81" s="3" t="s">
        <v>282</v>
      </c>
      <c r="H81" s="33">
        <v>4760</v>
      </c>
      <c r="I81" s="33">
        <v>2734</v>
      </c>
      <c r="J81" s="33">
        <v>4603</v>
      </c>
      <c r="K81" s="34">
        <v>2544</v>
      </c>
    </row>
    <row r="82" spans="2:11" x14ac:dyDescent="0.2">
      <c r="B82" s="3" t="s">
        <v>40</v>
      </c>
      <c r="C82" s="3" t="s">
        <v>356</v>
      </c>
      <c r="D82" s="3" t="s">
        <v>72</v>
      </c>
      <c r="E82" s="3" t="s">
        <v>73</v>
      </c>
      <c r="F82" s="22" t="s">
        <v>287</v>
      </c>
      <c r="G82" s="3" t="s">
        <v>288</v>
      </c>
      <c r="H82" s="33">
        <v>8047</v>
      </c>
      <c r="I82" s="33">
        <v>4702</v>
      </c>
      <c r="J82" s="33">
        <v>7905</v>
      </c>
      <c r="K82" s="34">
        <v>4501</v>
      </c>
    </row>
    <row r="83" spans="2:11" x14ac:dyDescent="0.2">
      <c r="B83" s="3" t="s">
        <v>40</v>
      </c>
      <c r="C83" s="3" t="s">
        <v>356</v>
      </c>
      <c r="D83" s="3" t="s">
        <v>72</v>
      </c>
      <c r="E83" s="3" t="s">
        <v>73</v>
      </c>
      <c r="F83" s="22" t="s">
        <v>293</v>
      </c>
      <c r="G83" s="3" t="s">
        <v>294</v>
      </c>
      <c r="H83" s="33">
        <v>12538</v>
      </c>
      <c r="I83" s="33">
        <v>7203</v>
      </c>
      <c r="J83" s="33">
        <v>11336</v>
      </c>
      <c r="K83" s="34">
        <v>6731</v>
      </c>
    </row>
    <row r="84" spans="2:11" x14ac:dyDescent="0.2">
      <c r="B84" s="3" t="s">
        <v>40</v>
      </c>
      <c r="C84" s="3" t="s">
        <v>356</v>
      </c>
      <c r="D84" s="3" t="s">
        <v>80</v>
      </c>
      <c r="E84" s="3" t="s">
        <v>81</v>
      </c>
      <c r="F84" s="22" t="s">
        <v>313</v>
      </c>
      <c r="G84" s="3" t="s">
        <v>314</v>
      </c>
      <c r="H84" s="33">
        <v>5793</v>
      </c>
      <c r="I84" s="33">
        <v>3253</v>
      </c>
      <c r="J84" s="33">
        <v>5712</v>
      </c>
      <c r="K84" s="34">
        <v>3184</v>
      </c>
    </row>
    <row r="85" spans="2:11" x14ac:dyDescent="0.2">
      <c r="B85" s="3" t="s">
        <v>40</v>
      </c>
      <c r="C85" s="3" t="s">
        <v>356</v>
      </c>
      <c r="D85" s="3" t="s">
        <v>80</v>
      </c>
      <c r="E85" s="3" t="s">
        <v>81</v>
      </c>
      <c r="F85" s="22" t="s">
        <v>315</v>
      </c>
      <c r="G85" s="3" t="s">
        <v>316</v>
      </c>
      <c r="H85" s="33">
        <v>4219</v>
      </c>
      <c r="I85" s="33">
        <v>2362</v>
      </c>
      <c r="J85" s="33">
        <v>4215</v>
      </c>
      <c r="K85" s="34">
        <v>2333</v>
      </c>
    </row>
    <row r="86" spans="2:11" x14ac:dyDescent="0.2">
      <c r="B86" s="3" t="s">
        <v>40</v>
      </c>
      <c r="C86" s="3" t="s">
        <v>356</v>
      </c>
      <c r="D86" s="3" t="s">
        <v>80</v>
      </c>
      <c r="E86" s="3" t="s">
        <v>81</v>
      </c>
      <c r="F86" s="22" t="s">
        <v>317</v>
      </c>
      <c r="G86" s="3" t="s">
        <v>318</v>
      </c>
      <c r="H86" s="33">
        <v>2829</v>
      </c>
      <c r="I86" s="33">
        <v>2139</v>
      </c>
      <c r="J86" s="33">
        <v>2678</v>
      </c>
      <c r="K86" s="34">
        <v>1944</v>
      </c>
    </row>
    <row r="87" spans="2:11" x14ac:dyDescent="0.2">
      <c r="B87" s="3" t="s">
        <v>40</v>
      </c>
      <c r="C87" s="3" t="s">
        <v>356</v>
      </c>
      <c r="D87" s="3" t="s">
        <v>80</v>
      </c>
      <c r="E87" s="3" t="s">
        <v>81</v>
      </c>
      <c r="F87" s="22" t="s">
        <v>319</v>
      </c>
      <c r="G87" s="3" t="s">
        <v>320</v>
      </c>
      <c r="H87" s="33">
        <v>3317</v>
      </c>
      <c r="I87" s="33">
        <v>1783</v>
      </c>
      <c r="J87" s="33">
        <v>3209</v>
      </c>
      <c r="K87" s="34">
        <v>1759</v>
      </c>
    </row>
    <row r="88" spans="2:11" x14ac:dyDescent="0.2">
      <c r="B88" s="3" t="s">
        <v>40</v>
      </c>
      <c r="C88" s="3" t="s">
        <v>356</v>
      </c>
      <c r="D88" s="3" t="s">
        <v>80</v>
      </c>
      <c r="E88" s="3" t="s">
        <v>81</v>
      </c>
      <c r="F88" s="22" t="s">
        <v>325</v>
      </c>
      <c r="G88" s="3" t="s">
        <v>326</v>
      </c>
      <c r="H88" s="33">
        <v>5927</v>
      </c>
      <c r="I88" s="33">
        <v>5046</v>
      </c>
      <c r="J88" s="33">
        <v>5890</v>
      </c>
      <c r="K88" s="34">
        <v>4536</v>
      </c>
    </row>
    <row r="89" spans="2:11" x14ac:dyDescent="0.2">
      <c r="B89" s="3" t="s">
        <v>40</v>
      </c>
      <c r="C89" s="3" t="s">
        <v>356</v>
      </c>
      <c r="D89" s="3" t="s">
        <v>80</v>
      </c>
      <c r="E89" s="3" t="s">
        <v>81</v>
      </c>
      <c r="F89" s="22" t="s">
        <v>337</v>
      </c>
      <c r="G89" s="3" t="s">
        <v>338</v>
      </c>
      <c r="H89" s="33">
        <v>8416</v>
      </c>
      <c r="I89" s="33">
        <v>6365</v>
      </c>
      <c r="J89" s="33">
        <v>8202</v>
      </c>
      <c r="K89" s="34">
        <v>6197</v>
      </c>
    </row>
    <row r="90" spans="2:11" x14ac:dyDescent="0.2">
      <c r="B90" s="3" t="s">
        <v>40</v>
      </c>
      <c r="C90" s="3" t="s">
        <v>356</v>
      </c>
      <c r="D90" s="3" t="s">
        <v>42</v>
      </c>
      <c r="E90" s="3" t="s">
        <v>43</v>
      </c>
      <c r="F90" s="22" t="s">
        <v>155</v>
      </c>
      <c r="G90" s="3" t="s">
        <v>156</v>
      </c>
      <c r="H90" s="33">
        <v>15914</v>
      </c>
      <c r="I90" s="33">
        <v>16009</v>
      </c>
      <c r="J90" s="33">
        <v>15387</v>
      </c>
      <c r="K90" s="34">
        <v>15453</v>
      </c>
    </row>
    <row r="91" spans="2:11" x14ac:dyDescent="0.2">
      <c r="B91" s="3" t="s">
        <v>40</v>
      </c>
      <c r="C91" s="3" t="s">
        <v>356</v>
      </c>
      <c r="D91" s="3" t="s">
        <v>102</v>
      </c>
      <c r="E91" s="3" t="s">
        <v>103</v>
      </c>
      <c r="F91" s="22" t="s">
        <v>209</v>
      </c>
      <c r="G91" s="3" t="s">
        <v>210</v>
      </c>
      <c r="H91" s="33">
        <v>12893</v>
      </c>
      <c r="I91" s="33">
        <v>14002</v>
      </c>
      <c r="J91" s="33">
        <v>12211</v>
      </c>
      <c r="K91" s="34">
        <v>11968</v>
      </c>
    </row>
    <row r="92" spans="2:11" x14ac:dyDescent="0.2">
      <c r="B92" s="3" t="s">
        <v>40</v>
      </c>
      <c r="C92" s="3" t="s">
        <v>356</v>
      </c>
      <c r="D92" s="3" t="s">
        <v>70</v>
      </c>
      <c r="E92" s="3" t="s">
        <v>71</v>
      </c>
      <c r="F92" s="22" t="s">
        <v>145</v>
      </c>
      <c r="G92" s="3" t="s">
        <v>146</v>
      </c>
      <c r="H92" s="33">
        <v>8614</v>
      </c>
      <c r="I92" s="33">
        <v>6606</v>
      </c>
      <c r="J92" s="33">
        <v>8553</v>
      </c>
      <c r="K92" s="34">
        <v>6490</v>
      </c>
    </row>
    <row r="93" spans="2:11" x14ac:dyDescent="0.2">
      <c r="B93" s="3" t="s">
        <v>40</v>
      </c>
      <c r="C93" s="3" t="s">
        <v>356</v>
      </c>
      <c r="D93" s="3" t="s">
        <v>74</v>
      </c>
      <c r="E93" s="3" t="s">
        <v>75</v>
      </c>
      <c r="F93" s="22" t="s">
        <v>161</v>
      </c>
      <c r="G93" s="3" t="s">
        <v>162</v>
      </c>
      <c r="H93" s="33">
        <v>3316</v>
      </c>
      <c r="I93" s="33">
        <v>2812</v>
      </c>
      <c r="J93" s="33">
        <v>2803</v>
      </c>
      <c r="K93" s="34">
        <v>2580</v>
      </c>
    </row>
    <row r="94" spans="2:11" x14ac:dyDescent="0.2">
      <c r="B94" s="3" t="s">
        <v>40</v>
      </c>
      <c r="C94" s="3" t="s">
        <v>356</v>
      </c>
      <c r="D94" s="3" t="s">
        <v>74</v>
      </c>
      <c r="E94" s="3" t="s">
        <v>75</v>
      </c>
      <c r="F94" s="22" t="s">
        <v>177</v>
      </c>
      <c r="G94" s="3" t="s">
        <v>178</v>
      </c>
      <c r="H94" s="33">
        <v>24368</v>
      </c>
      <c r="I94" s="33">
        <v>22514</v>
      </c>
      <c r="J94" s="33">
        <v>23390</v>
      </c>
      <c r="K94" s="34">
        <v>21365</v>
      </c>
    </row>
    <row r="95" spans="2:11" x14ac:dyDescent="0.2">
      <c r="B95" s="3" t="s">
        <v>40</v>
      </c>
      <c r="C95" s="3" t="s">
        <v>356</v>
      </c>
      <c r="D95" s="3" t="s">
        <v>100</v>
      </c>
      <c r="E95" s="3" t="s">
        <v>101</v>
      </c>
      <c r="F95" s="22" t="s">
        <v>141</v>
      </c>
      <c r="G95" s="3" t="s">
        <v>142</v>
      </c>
      <c r="H95" s="33">
        <v>44551</v>
      </c>
      <c r="I95" s="33">
        <v>38707</v>
      </c>
      <c r="J95" s="33">
        <v>41429</v>
      </c>
      <c r="K95" s="34">
        <v>34872</v>
      </c>
    </row>
    <row r="96" spans="2:11" x14ac:dyDescent="0.2">
      <c r="B96" s="3" t="s">
        <v>40</v>
      </c>
      <c r="C96" s="3" t="s">
        <v>356</v>
      </c>
      <c r="D96" s="3" t="s">
        <v>108</v>
      </c>
      <c r="E96" s="3" t="s">
        <v>109</v>
      </c>
      <c r="F96" s="22" t="s">
        <v>149</v>
      </c>
      <c r="G96" s="3" t="s">
        <v>150</v>
      </c>
      <c r="H96" s="33">
        <v>9858</v>
      </c>
      <c r="I96" s="33">
        <v>6836</v>
      </c>
      <c r="J96" s="33">
        <v>9788</v>
      </c>
      <c r="K96" s="34">
        <v>6333</v>
      </c>
    </row>
    <row r="97" spans="2:11" x14ac:dyDescent="0.2">
      <c r="B97" s="3" t="s">
        <v>40</v>
      </c>
      <c r="C97" s="3" t="s">
        <v>356</v>
      </c>
      <c r="D97" s="3" t="s">
        <v>104</v>
      </c>
      <c r="E97" s="3" t="s">
        <v>105</v>
      </c>
      <c r="F97" s="22" t="s">
        <v>179</v>
      </c>
      <c r="G97" s="3" t="s">
        <v>180</v>
      </c>
      <c r="H97" s="33">
        <v>2343</v>
      </c>
      <c r="I97" s="33">
        <v>1941</v>
      </c>
      <c r="J97" s="33">
        <v>2342</v>
      </c>
      <c r="K97" s="34">
        <v>1837</v>
      </c>
    </row>
    <row r="98" spans="2:11" x14ac:dyDescent="0.2">
      <c r="B98" s="3" t="s">
        <v>40</v>
      </c>
      <c r="C98" s="3" t="s">
        <v>356</v>
      </c>
      <c r="D98" s="3" t="s">
        <v>104</v>
      </c>
      <c r="E98" s="3" t="s">
        <v>105</v>
      </c>
      <c r="F98" s="22" t="s">
        <v>205</v>
      </c>
      <c r="G98" s="3" t="s">
        <v>206</v>
      </c>
      <c r="H98" s="33">
        <v>12467</v>
      </c>
      <c r="I98" s="33">
        <v>10250</v>
      </c>
      <c r="J98" s="33">
        <v>11556</v>
      </c>
      <c r="K98" s="34">
        <v>9193</v>
      </c>
    </row>
    <row r="99" spans="2:11" x14ac:dyDescent="0.2">
      <c r="B99" s="3" t="s">
        <v>40</v>
      </c>
      <c r="C99" s="3" t="s">
        <v>356</v>
      </c>
      <c r="D99" s="3" t="s">
        <v>58</v>
      </c>
      <c r="E99" s="3" t="s">
        <v>59</v>
      </c>
      <c r="F99" s="22" t="s">
        <v>147</v>
      </c>
      <c r="G99" s="3" t="s">
        <v>148</v>
      </c>
      <c r="H99" s="33">
        <v>9959</v>
      </c>
      <c r="I99" s="33">
        <v>7794</v>
      </c>
      <c r="J99" s="33">
        <v>9911</v>
      </c>
      <c r="K99" s="34">
        <v>7343</v>
      </c>
    </row>
    <row r="100" spans="2:11" x14ac:dyDescent="0.2">
      <c r="B100" s="3" t="s">
        <v>40</v>
      </c>
      <c r="C100" s="3" t="s">
        <v>356</v>
      </c>
      <c r="D100" s="3" t="s">
        <v>52</v>
      </c>
      <c r="E100" s="3" t="s">
        <v>53</v>
      </c>
      <c r="F100" s="22" t="s">
        <v>159</v>
      </c>
      <c r="G100" s="3" t="s">
        <v>160</v>
      </c>
      <c r="H100" s="33">
        <v>18057</v>
      </c>
      <c r="I100" s="33">
        <v>9933</v>
      </c>
      <c r="J100" s="33">
        <v>13628</v>
      </c>
      <c r="K100" s="34">
        <v>5857</v>
      </c>
    </row>
    <row r="101" spans="2:11" x14ac:dyDescent="0.2">
      <c r="B101" s="3" t="s">
        <v>40</v>
      </c>
      <c r="C101" s="3" t="s">
        <v>356</v>
      </c>
      <c r="D101" s="3" t="s">
        <v>52</v>
      </c>
      <c r="E101" s="3" t="s">
        <v>53</v>
      </c>
      <c r="F101" s="22" t="s">
        <v>163</v>
      </c>
      <c r="G101" s="3" t="s">
        <v>164</v>
      </c>
      <c r="H101" s="33">
        <v>7978</v>
      </c>
      <c r="I101" s="33">
        <v>5525</v>
      </c>
      <c r="J101" s="33">
        <v>7591</v>
      </c>
      <c r="K101" s="34">
        <v>5119</v>
      </c>
    </row>
    <row r="102" spans="2:11" x14ac:dyDescent="0.2">
      <c r="B102" s="3" t="s">
        <v>40</v>
      </c>
      <c r="C102" s="3" t="s">
        <v>356</v>
      </c>
      <c r="D102" s="3" t="s">
        <v>52</v>
      </c>
      <c r="E102" s="3" t="s">
        <v>53</v>
      </c>
      <c r="F102" s="22" t="s">
        <v>165</v>
      </c>
      <c r="G102" s="3" t="s">
        <v>166</v>
      </c>
      <c r="H102" s="33">
        <v>10670</v>
      </c>
      <c r="I102" s="33">
        <v>12083</v>
      </c>
      <c r="J102" s="33">
        <v>10000</v>
      </c>
      <c r="K102" s="34">
        <v>9101</v>
      </c>
    </row>
    <row r="103" spans="2:11" x14ac:dyDescent="0.2">
      <c r="B103" s="3" t="s">
        <v>40</v>
      </c>
      <c r="C103" s="3" t="s">
        <v>356</v>
      </c>
      <c r="D103" s="3" t="s">
        <v>48</v>
      </c>
      <c r="E103" s="3" t="s">
        <v>49</v>
      </c>
      <c r="F103" s="22" t="s">
        <v>213</v>
      </c>
      <c r="G103" s="3" t="s">
        <v>214</v>
      </c>
      <c r="H103" s="33">
        <v>23606</v>
      </c>
      <c r="I103" s="33">
        <v>18606</v>
      </c>
      <c r="J103" s="33">
        <v>21612</v>
      </c>
      <c r="K103" s="34">
        <v>17621</v>
      </c>
    </row>
    <row r="104" spans="2:11" x14ac:dyDescent="0.2">
      <c r="B104" s="3" t="s">
        <v>40</v>
      </c>
      <c r="C104" s="3" t="s">
        <v>356</v>
      </c>
      <c r="D104" s="3" t="s">
        <v>54</v>
      </c>
      <c r="E104" s="3" t="s">
        <v>55</v>
      </c>
      <c r="F104" s="22" t="s">
        <v>217</v>
      </c>
      <c r="G104" s="3" t="s">
        <v>218</v>
      </c>
      <c r="H104" s="33">
        <v>14752</v>
      </c>
      <c r="I104" s="33">
        <v>17061</v>
      </c>
      <c r="J104" s="33">
        <v>13997</v>
      </c>
      <c r="K104" s="34">
        <v>14862</v>
      </c>
    </row>
    <row r="105" spans="2:11" x14ac:dyDescent="0.2">
      <c r="B105" s="3" t="s">
        <v>40</v>
      </c>
      <c r="C105" s="3" t="s">
        <v>356</v>
      </c>
      <c r="D105" s="3" t="s">
        <v>50</v>
      </c>
      <c r="E105" s="3" t="s">
        <v>51</v>
      </c>
      <c r="F105" s="22" t="s">
        <v>151</v>
      </c>
      <c r="G105" s="3" t="s">
        <v>152</v>
      </c>
      <c r="H105" s="33">
        <v>14111</v>
      </c>
      <c r="I105" s="33">
        <v>15330</v>
      </c>
      <c r="J105" s="33">
        <v>13841</v>
      </c>
      <c r="K105" s="34">
        <v>13282</v>
      </c>
    </row>
    <row r="106" spans="2:11" x14ac:dyDescent="0.2">
      <c r="B106" s="3" t="s">
        <v>40</v>
      </c>
      <c r="C106" s="3" t="s">
        <v>356</v>
      </c>
      <c r="D106" s="3" t="s">
        <v>66</v>
      </c>
      <c r="E106" s="3" t="s">
        <v>67</v>
      </c>
      <c r="F106" s="22" t="s">
        <v>143</v>
      </c>
      <c r="G106" s="3" t="s">
        <v>144</v>
      </c>
      <c r="H106" s="33">
        <v>14535</v>
      </c>
      <c r="I106" s="33">
        <v>10525</v>
      </c>
      <c r="J106" s="33">
        <v>14009</v>
      </c>
      <c r="K106" s="34">
        <v>8501</v>
      </c>
    </row>
    <row r="107" spans="2:11" x14ac:dyDescent="0.2">
      <c r="B107" s="3" t="s">
        <v>40</v>
      </c>
      <c r="C107" s="3" t="s">
        <v>356</v>
      </c>
      <c r="D107" s="3" t="s">
        <v>112</v>
      </c>
      <c r="E107" s="3" t="s">
        <v>113</v>
      </c>
      <c r="F107" s="22" t="s">
        <v>133</v>
      </c>
      <c r="G107" s="3" t="s">
        <v>134</v>
      </c>
      <c r="H107" s="33">
        <v>30805</v>
      </c>
      <c r="I107" s="33">
        <v>25658</v>
      </c>
      <c r="J107" s="33">
        <v>28100</v>
      </c>
      <c r="K107" s="34">
        <v>20714</v>
      </c>
    </row>
    <row r="108" spans="2:11" x14ac:dyDescent="0.2">
      <c r="B108" s="3" t="s">
        <v>40</v>
      </c>
      <c r="C108" s="3" t="s">
        <v>356</v>
      </c>
      <c r="D108" s="3" t="s">
        <v>124</v>
      </c>
      <c r="E108" s="3" t="s">
        <v>125</v>
      </c>
      <c r="F108" s="22" t="s">
        <v>309</v>
      </c>
      <c r="G108" s="3" t="s">
        <v>310</v>
      </c>
      <c r="H108" s="33">
        <v>2797</v>
      </c>
      <c r="I108" s="33">
        <v>1503</v>
      </c>
      <c r="J108" s="33">
        <v>2732</v>
      </c>
      <c r="K108" s="34">
        <v>1456</v>
      </c>
    </row>
    <row r="109" spans="2:11" x14ac:dyDescent="0.2">
      <c r="B109" s="3" t="s">
        <v>40</v>
      </c>
      <c r="C109" s="3" t="s">
        <v>356</v>
      </c>
      <c r="D109" s="3" t="s">
        <v>124</v>
      </c>
      <c r="E109" s="3" t="s">
        <v>125</v>
      </c>
      <c r="F109" s="22" t="s">
        <v>327</v>
      </c>
      <c r="G109" s="3" t="s">
        <v>328</v>
      </c>
      <c r="H109" s="33">
        <v>7095</v>
      </c>
      <c r="I109" s="33">
        <v>4681</v>
      </c>
      <c r="J109" s="33">
        <v>5928</v>
      </c>
      <c r="K109" s="34">
        <v>4381</v>
      </c>
    </row>
    <row r="110" spans="2:11" x14ac:dyDescent="0.2">
      <c r="B110" s="3" t="s">
        <v>40</v>
      </c>
      <c r="C110" s="3" t="s">
        <v>356</v>
      </c>
      <c r="D110" s="3" t="s">
        <v>124</v>
      </c>
      <c r="E110" s="3" t="s">
        <v>125</v>
      </c>
      <c r="F110" s="22" t="s">
        <v>331</v>
      </c>
      <c r="G110" s="3" t="s">
        <v>332</v>
      </c>
      <c r="H110" s="33">
        <v>14528</v>
      </c>
      <c r="I110" s="33">
        <v>10556</v>
      </c>
      <c r="J110" s="33">
        <v>14454</v>
      </c>
      <c r="K110" s="34">
        <v>9453</v>
      </c>
    </row>
    <row r="111" spans="2:11" x14ac:dyDescent="0.2">
      <c r="B111" s="3" t="s">
        <v>40</v>
      </c>
      <c r="C111" s="3" t="s">
        <v>356</v>
      </c>
      <c r="D111" s="3" t="s">
        <v>124</v>
      </c>
      <c r="E111" s="3" t="s">
        <v>125</v>
      </c>
      <c r="F111" s="22" t="s">
        <v>335</v>
      </c>
      <c r="G111" s="3" t="s">
        <v>336</v>
      </c>
      <c r="H111" s="33">
        <v>10264</v>
      </c>
      <c r="I111" s="33">
        <v>8574</v>
      </c>
      <c r="J111" s="33">
        <v>10108</v>
      </c>
      <c r="K111" s="34">
        <v>7767</v>
      </c>
    </row>
    <row r="112" spans="2:11" x14ac:dyDescent="0.2">
      <c r="B112" s="3" t="s">
        <v>40</v>
      </c>
      <c r="C112" s="3" t="s">
        <v>356</v>
      </c>
      <c r="D112" s="3" t="s">
        <v>124</v>
      </c>
      <c r="E112" s="3" t="s">
        <v>125</v>
      </c>
      <c r="F112" s="22" t="s">
        <v>343</v>
      </c>
      <c r="G112" s="3" t="s">
        <v>344</v>
      </c>
      <c r="H112" s="33">
        <v>7055</v>
      </c>
      <c r="I112" s="33">
        <v>4119</v>
      </c>
      <c r="J112" s="33">
        <v>5761</v>
      </c>
      <c r="K112" s="34">
        <v>3454</v>
      </c>
    </row>
    <row r="113" spans="2:11" x14ac:dyDescent="0.2">
      <c r="B113" s="3" t="s">
        <v>40</v>
      </c>
      <c r="C113" s="3" t="s">
        <v>356</v>
      </c>
      <c r="D113" s="3" t="s">
        <v>60</v>
      </c>
      <c r="E113" s="3" t="s">
        <v>61</v>
      </c>
      <c r="F113" s="22" t="s">
        <v>211</v>
      </c>
      <c r="G113" s="3" t="s">
        <v>212</v>
      </c>
      <c r="H113" s="33">
        <v>16564</v>
      </c>
      <c r="I113" s="33">
        <v>11734</v>
      </c>
      <c r="J113" s="33">
        <v>16392</v>
      </c>
      <c r="K113" s="34">
        <v>11134</v>
      </c>
    </row>
    <row r="114" spans="2:11" x14ac:dyDescent="0.2">
      <c r="B114" s="3" t="s">
        <v>40</v>
      </c>
      <c r="C114" s="3" t="s">
        <v>356</v>
      </c>
      <c r="D114" s="3" t="s">
        <v>120</v>
      </c>
      <c r="E114" s="3" t="s">
        <v>121</v>
      </c>
      <c r="F114" s="22" t="s">
        <v>171</v>
      </c>
      <c r="G114" s="3" t="s">
        <v>172</v>
      </c>
      <c r="H114" s="33">
        <v>22434</v>
      </c>
      <c r="I114" s="33">
        <v>16185</v>
      </c>
      <c r="J114" s="33">
        <v>20720</v>
      </c>
      <c r="K114" s="34">
        <v>13750</v>
      </c>
    </row>
    <row r="115" spans="2:11" x14ac:dyDescent="0.2">
      <c r="B115" s="3" t="s">
        <v>40</v>
      </c>
      <c r="C115" s="3" t="s">
        <v>356</v>
      </c>
      <c r="D115" s="3" t="s">
        <v>56</v>
      </c>
      <c r="E115" s="3" t="s">
        <v>57</v>
      </c>
      <c r="F115" s="22" t="s">
        <v>263</v>
      </c>
      <c r="G115" s="3" t="s">
        <v>264</v>
      </c>
      <c r="H115" s="33">
        <v>2465</v>
      </c>
      <c r="I115" s="33">
        <v>2371</v>
      </c>
      <c r="J115" s="33">
        <v>2392</v>
      </c>
      <c r="K115" s="34">
        <v>2299</v>
      </c>
    </row>
    <row r="116" spans="2:11" x14ac:dyDescent="0.2">
      <c r="B116" s="3" t="s">
        <v>40</v>
      </c>
      <c r="C116" s="3" t="s">
        <v>356</v>
      </c>
      <c r="D116" s="3" t="s">
        <v>56</v>
      </c>
      <c r="E116" s="3" t="s">
        <v>57</v>
      </c>
      <c r="F116" s="22" t="s">
        <v>267</v>
      </c>
      <c r="G116" s="3" t="s">
        <v>268</v>
      </c>
      <c r="H116" s="33">
        <v>3460</v>
      </c>
      <c r="I116" s="33">
        <v>3475</v>
      </c>
      <c r="J116" s="33">
        <v>3277</v>
      </c>
      <c r="K116" s="34">
        <v>3029</v>
      </c>
    </row>
    <row r="117" spans="2:11" x14ac:dyDescent="0.2">
      <c r="B117" s="3" t="s">
        <v>40</v>
      </c>
      <c r="C117" s="3" t="s">
        <v>356</v>
      </c>
      <c r="D117" s="3" t="s">
        <v>56</v>
      </c>
      <c r="E117" s="3" t="s">
        <v>57</v>
      </c>
      <c r="F117" s="22" t="s">
        <v>271</v>
      </c>
      <c r="G117" s="3" t="s">
        <v>272</v>
      </c>
      <c r="H117" s="33">
        <v>3119</v>
      </c>
      <c r="I117" s="33">
        <v>4006</v>
      </c>
      <c r="J117" s="33">
        <v>2678</v>
      </c>
      <c r="K117" s="34">
        <v>3260</v>
      </c>
    </row>
    <row r="118" spans="2:11" x14ac:dyDescent="0.2">
      <c r="B118" s="3" t="s">
        <v>40</v>
      </c>
      <c r="C118" s="3" t="s">
        <v>356</v>
      </c>
      <c r="D118" s="3" t="s">
        <v>56</v>
      </c>
      <c r="E118" s="3" t="s">
        <v>57</v>
      </c>
      <c r="F118" s="22" t="s">
        <v>273</v>
      </c>
      <c r="G118" s="3" t="s">
        <v>274</v>
      </c>
      <c r="H118" s="33">
        <v>2734</v>
      </c>
      <c r="I118" s="33">
        <v>3759</v>
      </c>
      <c r="J118" s="33">
        <v>2290</v>
      </c>
      <c r="K118" s="34">
        <v>3406</v>
      </c>
    </row>
    <row r="119" spans="2:11" x14ac:dyDescent="0.2">
      <c r="B119" s="3" t="s">
        <v>40</v>
      </c>
      <c r="C119" s="3" t="s">
        <v>356</v>
      </c>
      <c r="D119" s="3" t="s">
        <v>56</v>
      </c>
      <c r="E119" s="3" t="s">
        <v>57</v>
      </c>
      <c r="F119" s="22" t="s">
        <v>277</v>
      </c>
      <c r="G119" s="3" t="s">
        <v>278</v>
      </c>
      <c r="H119" s="33">
        <v>4062</v>
      </c>
      <c r="I119" s="33">
        <v>3351</v>
      </c>
      <c r="J119" s="33">
        <v>3961</v>
      </c>
      <c r="K119" s="34">
        <v>3218</v>
      </c>
    </row>
    <row r="120" spans="2:11" x14ac:dyDescent="0.2">
      <c r="B120" s="3" t="s">
        <v>40</v>
      </c>
      <c r="C120" s="3" t="s">
        <v>356</v>
      </c>
      <c r="D120" s="3" t="s">
        <v>56</v>
      </c>
      <c r="E120" s="3" t="s">
        <v>57</v>
      </c>
      <c r="F120" s="22" t="s">
        <v>283</v>
      </c>
      <c r="G120" s="3" t="s">
        <v>284</v>
      </c>
      <c r="H120" s="33">
        <v>3479</v>
      </c>
      <c r="I120" s="33">
        <v>3678</v>
      </c>
      <c r="J120" s="33">
        <v>3374</v>
      </c>
      <c r="K120" s="34">
        <v>3589</v>
      </c>
    </row>
    <row r="121" spans="2:11" x14ac:dyDescent="0.2">
      <c r="B121" s="3" t="s">
        <v>40</v>
      </c>
      <c r="C121" s="3" t="s">
        <v>356</v>
      </c>
      <c r="D121" s="3" t="s">
        <v>56</v>
      </c>
      <c r="E121" s="3" t="s">
        <v>57</v>
      </c>
      <c r="F121" s="22" t="s">
        <v>291</v>
      </c>
      <c r="G121" s="3" t="s">
        <v>292</v>
      </c>
      <c r="H121" s="33">
        <v>4120</v>
      </c>
      <c r="I121" s="33">
        <v>4994</v>
      </c>
      <c r="J121" s="33">
        <v>4111</v>
      </c>
      <c r="K121" s="34">
        <v>4883</v>
      </c>
    </row>
    <row r="122" spans="2:11" x14ac:dyDescent="0.2">
      <c r="B122" s="3" t="s">
        <v>40</v>
      </c>
      <c r="C122" s="3" t="s">
        <v>356</v>
      </c>
      <c r="D122" s="3" t="s">
        <v>56</v>
      </c>
      <c r="E122" s="3" t="s">
        <v>57</v>
      </c>
      <c r="F122" s="22" t="s">
        <v>295</v>
      </c>
      <c r="G122" s="3" t="s">
        <v>296</v>
      </c>
      <c r="H122" s="33">
        <v>13169</v>
      </c>
      <c r="I122" s="33">
        <v>11637</v>
      </c>
      <c r="J122" s="33">
        <v>12660</v>
      </c>
      <c r="K122" s="34">
        <v>10403</v>
      </c>
    </row>
    <row r="123" spans="2:11" x14ac:dyDescent="0.2">
      <c r="B123" s="9" t="s">
        <v>40</v>
      </c>
      <c r="C123" s="47" t="s">
        <v>356</v>
      </c>
      <c r="D123" s="9" t="s">
        <v>56</v>
      </c>
      <c r="E123" s="9" t="s">
        <v>57</v>
      </c>
      <c r="F123" s="43" t="s">
        <v>297</v>
      </c>
      <c r="G123" s="9" t="s">
        <v>298</v>
      </c>
      <c r="H123" s="35">
        <v>10830</v>
      </c>
      <c r="I123" s="35">
        <v>12352</v>
      </c>
      <c r="J123" s="35">
        <v>9549</v>
      </c>
      <c r="K123" s="36">
        <v>9531</v>
      </c>
    </row>
    <row r="124" spans="2:11" x14ac:dyDescent="0.2">
      <c r="B124" s="17"/>
      <c r="C124" s="48"/>
      <c r="D124" s="17"/>
      <c r="E124" s="17"/>
      <c r="F124" s="17"/>
      <c r="G124" s="17"/>
      <c r="H124" s="17"/>
      <c r="I124" s="17"/>
      <c r="J124" s="17"/>
      <c r="K124" s="17"/>
    </row>
    <row r="125" spans="2:11" x14ac:dyDescent="0.2">
      <c r="B125" s="53" t="s">
        <v>36</v>
      </c>
      <c r="C125" s="51"/>
      <c r="D125" s="51"/>
      <c r="E125" s="51"/>
      <c r="F125" s="51"/>
      <c r="G125" s="51"/>
    </row>
    <row r="126" spans="2:11" ht="15.75" customHeight="1" x14ac:dyDescent="0.2">
      <c r="B126" s="50" t="s">
        <v>37</v>
      </c>
      <c r="C126" s="51"/>
      <c r="D126" s="51"/>
      <c r="E126" s="51"/>
      <c r="F126" s="51"/>
      <c r="G126" s="51"/>
    </row>
    <row r="127" spans="2:11" x14ac:dyDescent="0.2">
      <c r="B127" s="19"/>
    </row>
  </sheetData>
  <sortState xmlns:xlrd2="http://schemas.microsoft.com/office/spreadsheetml/2017/richdata2" ref="B18:K123">
    <sortCondition ref="D18:D123"/>
    <sortCondition ref="F18:F123"/>
  </sortState>
  <mergeCells count="3">
    <mergeCell ref="B13:D13"/>
    <mergeCell ref="B125:G125"/>
    <mergeCell ref="B126:G126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6"/>
  <sheetViews>
    <sheetView showGridLines="0" zoomScale="80" zoomScaleNormal="80" workbookViewId="0">
      <pane ySplit="12" topLeftCell="A15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58.28515625" style="4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30" t="str">
        <f>'Sub-ICB'!C5</f>
        <v>March 2024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'Sub-ICB'!C8</f>
        <v>9th May 2024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4" spans="2:9" ht="15" x14ac:dyDescent="0.2">
      <c r="B14" s="30" t="s">
        <v>345</v>
      </c>
      <c r="C14" s="30"/>
      <c r="D14" s="30"/>
      <c r="E14" s="30"/>
      <c r="F14" s="30"/>
      <c r="G14" s="30"/>
      <c r="H14" s="30"/>
      <c r="I14" s="30"/>
    </row>
    <row r="15" spans="2:9" ht="13.15" customHeight="1" x14ac:dyDescent="0.2">
      <c r="B15" s="19"/>
      <c r="C15" s="37"/>
      <c r="D15" s="37"/>
      <c r="E15" s="37"/>
      <c r="F15" s="37"/>
      <c r="G15" s="37"/>
      <c r="H15"/>
      <c r="I15"/>
    </row>
    <row r="16" spans="2:9" x14ac:dyDescent="0.2">
      <c r="B16" s="49" t="s">
        <v>346</v>
      </c>
      <c r="C16"/>
    </row>
    <row r="17" spans="2:3" x14ac:dyDescent="0.2">
      <c r="B17" s="49"/>
      <c r="C17" s="49"/>
    </row>
    <row r="18" spans="2:3" x14ac:dyDescent="0.2">
      <c r="B18" s="38" t="s">
        <v>347</v>
      </c>
      <c r="C18" s="38"/>
    </row>
    <row r="19" spans="2:3" x14ac:dyDescent="0.2">
      <c r="B19" s="49" t="s">
        <v>348</v>
      </c>
      <c r="C19" s="49" t="s">
        <v>349</v>
      </c>
    </row>
    <row r="20" spans="2:3" x14ac:dyDescent="0.2">
      <c r="B20" s="4" t="s">
        <v>350</v>
      </c>
      <c r="C20" s="4" t="s">
        <v>351</v>
      </c>
    </row>
    <row r="21" spans="2:3" x14ac:dyDescent="0.2">
      <c r="B21" s="4" t="s">
        <v>352</v>
      </c>
      <c r="C21" s="4" t="s">
        <v>353</v>
      </c>
    </row>
    <row r="39" spans="4:9" x14ac:dyDescent="0.2">
      <c r="D39"/>
      <c r="E39"/>
      <c r="F39"/>
      <c r="G39"/>
      <c r="H39"/>
      <c r="I39"/>
    </row>
    <row r="40" spans="4:9" x14ac:dyDescent="0.2">
      <c r="D40"/>
      <c r="E40"/>
      <c r="F40"/>
      <c r="G40"/>
      <c r="H40"/>
      <c r="I40"/>
    </row>
    <row r="41" spans="4:9" x14ac:dyDescent="0.2">
      <c r="D41"/>
      <c r="E41"/>
      <c r="F41"/>
      <c r="G41"/>
      <c r="H41"/>
      <c r="I41"/>
    </row>
    <row r="42" spans="4:9" x14ac:dyDescent="0.2">
      <c r="D42"/>
      <c r="E42"/>
      <c r="F42"/>
      <c r="G42"/>
      <c r="H42"/>
      <c r="I42"/>
    </row>
    <row r="43" spans="4:9" x14ac:dyDescent="0.2">
      <c r="D43"/>
      <c r="E43"/>
      <c r="F43"/>
      <c r="G43"/>
      <c r="H43"/>
      <c r="I43"/>
    </row>
    <row r="44" spans="4:9" x14ac:dyDescent="0.2">
      <c r="D44"/>
      <c r="E44"/>
      <c r="F44"/>
      <c r="G44"/>
      <c r="H44"/>
      <c r="I44"/>
    </row>
    <row r="45" spans="4:9" x14ac:dyDescent="0.2">
      <c r="D45"/>
      <c r="E45"/>
      <c r="F45"/>
      <c r="G45"/>
      <c r="H45"/>
      <c r="I45"/>
    </row>
    <row r="46" spans="4:9" x14ac:dyDescent="0.2">
      <c r="D46"/>
      <c r="E46"/>
      <c r="F46"/>
      <c r="G46"/>
      <c r="H46"/>
      <c r="I46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erson xmlns="bddcba32-d2bf-49da-85a0-3aac7d480ff9">
      <UserInfo>
        <DisplayName/>
        <AccountId xsi:nil="true"/>
        <AccountType/>
      </UserInfo>
    </Person>
    <Review_x0020_Date xmlns="bddcba32-d2bf-49da-85a0-3aac7d480ff9" xsi:nil="true"/>
    <lcf76f155ced4ddcb4097134ff3c332f xmlns="bddcba32-d2bf-49da-85a0-3aac7d480ff9">
      <Terms xmlns="http://schemas.microsoft.com/office/infopath/2007/PartnerControls"/>
    </lcf76f155ced4ddcb4097134ff3c332f>
    <TaxCatchAll xmlns="dfa8c1cb-4191-4e0f-95c8-6ccc976a51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1E1749629F247BE89F055D6CC84CB" ma:contentTypeVersion="21" ma:contentTypeDescription="Create a new document." ma:contentTypeScope="" ma:versionID="53e4c929920824a631c439da125d945a">
  <xsd:schema xmlns:xsd="http://www.w3.org/2001/XMLSchema" xmlns:xs="http://www.w3.org/2001/XMLSchema" xmlns:p="http://schemas.microsoft.com/office/2006/metadata/properties" xmlns:ns1="http://schemas.microsoft.com/sharepoint/v3" xmlns:ns2="bddcba32-d2bf-49da-85a0-3aac7d480ff9" xmlns:ns3="dfa8c1cb-4191-4e0f-95c8-6ccc976a51b0" targetNamespace="http://schemas.microsoft.com/office/2006/metadata/properties" ma:root="true" ma:fieldsID="598fb5445dbc8955f34d0c83b03a7252" ns1:_="" ns2:_="" ns3:_="">
    <xsd:import namespace="http://schemas.microsoft.com/sharepoint/v3"/>
    <xsd:import namespace="bddcba32-d2bf-49da-85a0-3aac7d480ff9"/>
    <xsd:import namespace="dfa8c1cb-4191-4e0f-95c8-6ccc976a51b0"/>
    <xsd:element name="properties">
      <xsd:complexType>
        <xsd:sequence>
          <xsd:element name="documentManagement">
            <xsd:complexType>
              <xsd:all>
                <xsd:element ref="ns2:Review_x0020_Date" minOccurs="0"/>
                <xsd:element ref="ns2:Pers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cba32-d2bf-49da-85a0-3aac7d480ff9" elementFormDefault="qualified">
    <xsd:import namespace="http://schemas.microsoft.com/office/2006/documentManagement/types"/>
    <xsd:import namespace="http://schemas.microsoft.com/office/infopath/2007/PartnerControls"/>
    <xsd:element name="Review_x0020_Date" ma:index="5" nillable="true" ma:displayName="Review date" ma:indexed="true" ma:internalName="Review_x0020_Date" ma:readOnly="false">
      <xsd:simpleType>
        <xsd:restriction base="dms:Text"/>
      </xsd:simpleType>
    </xsd:element>
    <xsd:element name="Person" ma:index="6" nillable="true" ma:displayName="Person" ma:list="UserInfo" ma:SharePointGroup="0" ma:internalName="Perso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8c1cb-4191-4e0f-95c8-6ccc976a51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bc0f8a7-0717-4403-854f-550cdefc1367}" ma:internalName="TaxCatchAll" ma:showField="CatchAllData" ma:web="dfa8c1cb-4191-4e0f-95c8-6ccc976a51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32A722-5741-4A26-9FD0-26A8AA7DDC46}">
  <ds:schemaRefs>
    <ds:schemaRef ds:uri="7ac25642-bc50-40b5-aee4-3aad54522c8e"/>
    <ds:schemaRef ds:uri="http://purl.org/dc/elements/1.1/"/>
    <ds:schemaRef ds:uri="51bfcd92-eb3e-40f4-8778-2bbfb88a890b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ccaf3ac-2de9-44d4-aa31-54302fceb5f7"/>
    <ds:schemaRef ds:uri="22284d95-5a94-4052-8e65-be8da71d5f72"/>
    <ds:schemaRef ds:uri="http://schemas.microsoft.com/office/2006/metadata/properties"/>
    <ds:schemaRef ds:uri="http://www.w3.org/XML/1998/namespace"/>
    <ds:schemaRef ds:uri="http://purl.org/dc/dcmitype/"/>
    <ds:schemaRef ds:uri="bddcba32-d2bf-49da-85a0-3aac7d480ff9"/>
    <ds:schemaRef ds:uri="dfa8c1cb-4191-4e0f-95c8-6ccc976a51b0"/>
  </ds:schemaRefs>
</ds:datastoreItem>
</file>

<file path=customXml/itemProps2.xml><?xml version="1.0" encoding="utf-8"?>
<ds:datastoreItem xmlns:ds="http://schemas.openxmlformats.org/officeDocument/2006/customXml" ds:itemID="{0D1BB741-7F84-4327-88C1-4A8019EFD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dcba32-d2bf-49da-85a0-3aac7d480ff9"/>
    <ds:schemaRef ds:uri="dfa8c1cb-4191-4e0f-95c8-6ccc976a5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CF4025-8CE0-4477-AA48-0F56723362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</vt:lpstr>
      <vt:lpstr>ICB</vt:lpstr>
      <vt:lpstr>Sub-ICB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SCOTT, Chelsea (NHS ENGLAND – X24)</cp:lastModifiedBy>
  <cp:revision/>
  <dcterms:created xsi:type="dcterms:W3CDTF">2003-08-01T14:12:13Z</dcterms:created>
  <dcterms:modified xsi:type="dcterms:W3CDTF">2024-04-30T08:07:23Z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0x0101005061E1749629F247BE89F055D6CC84CB</vt:lpwstr>
  </property>
  <property fmtid="{D5CDD505-2E9C-101B-9397-08002B2CF9AE}" pid="4" name="Order">
    <vt:r8>89630800</vt:r8>
  </property>
  <property fmtid="{D5CDD505-2E9C-101B-9397-08002B2CF9AE}" pid="5" name="_ExtendedDescription">
    <vt:lpwstr/>
  </property>
</Properties>
</file>