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U:\QMCO WORK\"/>
    </mc:Choice>
  </mc:AlternateContent>
  <xr:revisionPtr revIDLastSave="0" documentId="13_ncr:1_{E97B2125-218B-4CD6-85D3-D989E372235B}" xr6:coauthVersionLast="47" xr6:coauthVersionMax="47" xr10:uidLastSave="{00000000-0000-0000-0000-000000000000}"/>
  <bookViews>
    <workbookView xWindow="-110" yWindow="-110" windowWidth="19420" windowHeight="11500" xr2:uid="{145ECB4A-6A88-4944-B6D0-7C9368ED1624}"/>
  </bookViews>
  <sheets>
    <sheet name="Operating Theatres" sheetId="1" r:id="rId1"/>
    <sheet name="Notes" sheetId="2" r:id="rId2"/>
  </sheets>
  <definedNames>
    <definedName name="_xlnm._FilterDatabase" localSheetId="1" hidden="1">Notes!$B$15:$G$15</definedName>
    <definedName name="_xlnm._FilterDatabase" localSheetId="0" hidden="1">'Operating Theatres'!$B$20:$G$156</definedName>
    <definedName name="all" localSheetId="1">#REF!</definedName>
    <definedName name="all">#REF!</definedName>
    <definedName name="Amb" localSheetId="1">#REF!</definedName>
    <definedName name="Amb">#REF!</definedName>
    <definedName name="aprildc">#REF!,#REF!,#REF!,#REF!,#REF!,#REF!,#REF!,#REF!,#REF!,#REF!,#REF!,#REF!,#REF!,#REF!,#REF!,#REF!,#REF!,#REF!,#REF!,#REF!,#REF!,#REF!,#REF!,#REF!,#REF!,#REF!,#REF!,#REF!,#REF!</definedName>
    <definedName name="cod" localSheetId="1">#REF!</definedName>
    <definedName name="cod">#REF!</definedName>
    <definedName name="Current" localSheetId="1">#REF!</definedName>
    <definedName name="Current">#REF!</definedName>
    <definedName name="HTML_CodePage" hidden="1">1252</definedName>
    <definedName name="HTML_Control" localSheetId="1" hidden="1">{"'Trust by name'!$A$6:$E$350","'Trust by name'!$A$1:$D$348"}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julydc">#REF!,#REF!,#REF!,#REF!,#REF!,#REF!,#REF!,#REF!,#REF!,#REF!,#REF!,#REF!,#REF!,#REF!,#REF!,#REF!,#REF!,#REF!,#REF!,#REF!,#REF!,#REF!,#REF!,#REF!,#REF!,#REF!,#REF!,#REF!,#REF!</definedName>
    <definedName name="junedc">#REF!,#REF!,#REF!,#REF!,#REF!,#REF!,#REF!,#REF!,#REF!,#REF!,#REF!,#REF!,#REF!,#REF!,#REF!,#REF!,#REF!,#REF!,#REF!,#REF!,#REF!,#REF!,#REF!,#REF!,#REF!,#REF!,#REF!,#REF!,#REF!</definedName>
    <definedName name="list" localSheetId="1">#REF!</definedName>
    <definedName name="list">#REF!</definedName>
    <definedName name="list1" localSheetId="1">#REF!</definedName>
    <definedName name="list1">#REF!</definedName>
    <definedName name="list2" localSheetId="1">#REF!</definedName>
    <definedName name="list2">#REF!</definedName>
    <definedName name="list3" localSheetId="1">#REF!</definedName>
    <definedName name="list3">#REF!</definedName>
    <definedName name="list4" localSheetId="1">#REF!</definedName>
    <definedName name="list4">#REF!</definedName>
    <definedName name="LISTCLOSE" localSheetId="1">#REF!</definedName>
    <definedName name="LISTCLOSE">#REF!</definedName>
    <definedName name="listHA" localSheetId="1">#REF!</definedName>
    <definedName name="listHA">#REF!</definedName>
    <definedName name="LISTNEW" localSheetId="1">#REF!</definedName>
    <definedName name="LISTNEW">#REF!</definedName>
    <definedName name="marchdc2">#REF!,#REF!,#REF!,#REF!,#REF!,#REF!,#REF!,#REF!,#REF!,#REF!,#REF!,#REF!,#REF!,#REF!,#REF!,#REF!,#REF!,#REF!,#REF!,#REF!,#REF!,#REF!,#REF!,#REF!,#REF!,#REF!,#REF!,#REF!,#REF!</definedName>
    <definedName name="maydc">#REF!,#REF!,#REF!,#REF!,#REF!,#REF!,#REF!,#REF!,#REF!,#REF!,#REF!,#REF!,#REF!,#REF!,#REF!,#REF!,#REF!,#REF!,#REF!,#REF!,#REF!,#REF!,#REF!,#REF!,#REF!,#REF!,#REF!,#REF!,#REF!</definedName>
    <definedName name="newlist">#REF!</definedName>
    <definedName name="_xlnm.Print_Area" localSheetId="1">Notes!$A$1:$G$16</definedName>
    <definedName name="_xlnm.Print_Area" localSheetId="0">'Operating Theatres'!$A$1:$G$156</definedName>
    <definedName name="_xlnm.Print_Titles" localSheetId="1">Notes!$1:$14</definedName>
    <definedName name="_xlnm.Print_Titles" localSheetId="0">'Operating Theatres'!$1:$19</definedName>
    <definedName name="PublicationDate" localSheetId="1">#REF!</definedName>
    <definedName name="PublicationDate">#REF!</definedName>
    <definedName name="Publicationmonth">#REF!</definedName>
    <definedName name="PublicationPeriod" localSheetId="1">#REF!</definedName>
    <definedName name="PublicationPeriod">#REF!</definedName>
    <definedName name="Quarter" localSheetId="1">#REF!</definedName>
    <definedName name="Quarter">#REF!</definedName>
    <definedName name="TableName">"Dummy"</definedName>
    <definedName name="YearPeriod" localSheetId="1">#REF!</definedName>
    <definedName name="YearPerio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C9" i="2"/>
  <c r="C2" i="2"/>
  <c r="G17" i="1"/>
  <c r="F18" i="1"/>
  <c r="G18" i="1"/>
  <c r="C8" i="2"/>
  <c r="C5" i="2"/>
  <c r="F17" i="1" l="1"/>
</calcChain>
</file>

<file path=xl/sharedStrings.xml><?xml version="1.0" encoding="utf-8"?>
<sst xmlns="http://schemas.openxmlformats.org/spreadsheetml/2006/main" count="615" uniqueCount="330">
  <si>
    <t>Title:</t>
  </si>
  <si>
    <t>Operating Theatres</t>
  </si>
  <si>
    <t>Summary:</t>
  </si>
  <si>
    <t>The number of operating theatres in NHS provider organisations in England at the end of the quarter</t>
  </si>
  <si>
    <t>Period:</t>
  </si>
  <si>
    <t>Source:</t>
  </si>
  <si>
    <t>NHS England - QMCO data collection</t>
  </si>
  <si>
    <t>Basis:</t>
  </si>
  <si>
    <t>Provider</t>
  </si>
  <si>
    <t>Published:</t>
  </si>
  <si>
    <t>Revised:</t>
  </si>
  <si>
    <t>-</t>
  </si>
  <si>
    <t>Status:</t>
  </si>
  <si>
    <t>Public</t>
  </si>
  <si>
    <t>Contact:</t>
  </si>
  <si>
    <t>england.electivepublications@nhs.net</t>
  </si>
  <si>
    <t xml:space="preserve">Guidance documents and latest statistical commentary relating to this collection can be found here: </t>
  </si>
  <si>
    <t>http://www.england.nhs.uk/statistics/cancelled-elective-operations/supporting-facilities-data/</t>
  </si>
  <si>
    <t>Provider Level Data</t>
  </si>
  <si>
    <t>Region Code</t>
  </si>
  <si>
    <t>Region Name</t>
  </si>
  <si>
    <t>Organisation Code</t>
  </si>
  <si>
    <t>Organisation Name</t>
  </si>
  <si>
    <t>Number of operating theatres</t>
  </si>
  <si>
    <t>Of which, number of dedicated day case theatres</t>
  </si>
  <si>
    <t>England (Excluding Independent Sector)</t>
  </si>
  <si>
    <t>England (Including Independent Sector)</t>
  </si>
  <si>
    <t>Y56</t>
  </si>
  <si>
    <t>LONDON COMMISSIONING REGION</t>
  </si>
  <si>
    <t>R1H</t>
  </si>
  <si>
    <t>BARTS HEALTH NHS TRUST</t>
  </si>
  <si>
    <t>RAL</t>
  </si>
  <si>
    <t>ROYAL FREE LONDON NHS FOUNDATION TRUST</t>
  </si>
  <si>
    <t>RAN</t>
  </si>
  <si>
    <t>ROYAL NATIONAL ORTHOPAEDIC HOSPITAL NHS TRUST</t>
  </si>
  <si>
    <t>RAS</t>
  </si>
  <si>
    <t>THE HILLINGDON HOSPITALS NHS FOUNDATION TRUST</t>
  </si>
  <si>
    <t>RAX</t>
  </si>
  <si>
    <t>KINGSTON AND RICHMOND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</si>
  <si>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</si>
  <si>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</si>
  <si>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</si>
  <si>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</si>
  <si>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</si>
  <si>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</si>
  <si>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</si>
  <si>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</si>
  <si>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</si>
  <si>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</si>
  <si>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</si>
  <si>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</si>
  <si>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</si>
  <si>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</si>
  <si>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</si>
  <si>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</si>
  <si>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</si>
  <si>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</si>
  <si>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</si>
  <si>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</si>
  <si>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</si>
  <si>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</si>
  <si>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</si>
  <si>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</si>
  <si>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RRV</t>
  </si>
  <si>
    <t>UNIVERSITY COLLEGE LONDON HOSPITALS NHS FOUNDATION TRUST</t>
  </si>
  <si>
    <t>RYJ</t>
  </si>
  <si>
    <t>IMPERIAL COLLEGE HEALTHCARE NHS TRUST</t>
  </si>
  <si>
    <t>Y58</t>
  </si>
  <si>
    <t>SOUTH WEST COMMISSIONING REGION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</si>
  <si>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</si>
  <si>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</si>
  <si>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</si>
  <si>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</si>
  <si>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</si>
  <si>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</si>
  <si>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</si>
  <si>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</si>
  <si>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</si>
  <si>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</si>
  <si>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</si>
  <si>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</si>
  <si>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</si>
  <si>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</si>
  <si>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</si>
  <si>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</si>
  <si>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</si>
  <si>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</si>
  <si>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</si>
  <si>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</si>
  <si>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</si>
  <si>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</si>
  <si>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</si>
  <si>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</si>
  <si>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</si>
  <si>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</si>
  <si>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RTQ</t>
  </si>
  <si>
    <t>GLOUCESTERSHIRE HEALTH AND CARE NHS FOUNDATION TRUST</t>
  </si>
  <si>
    <t>RVJ</t>
  </si>
  <si>
    <t>NORTH BRISTOL NHS TRUST</t>
  </si>
  <si>
    <t>Y59</t>
  </si>
  <si>
    <t>SOUTH EAST COMMISSIONING REGION</t>
  </si>
  <si>
    <t>ADP02</t>
  </si>
  <si>
    <t>KIMS HOSPITAL (NEWNHAM COURT)</t>
  </si>
  <si>
    <t>NTP16</t>
  </si>
  <si>
    <t>PRACTICE PLUS GROUP SURGICAL CENTRE - GILLINGHAM</t>
  </si>
  <si>
    <t>R1F</t>
  </si>
  <si>
    <t>ISLE OF WIGHT NHS TRUST</t>
  </si>
  <si>
    <t>RA2</t>
  </si>
  <si>
    <t>ROYAL SURREY COUNTY HOSPITAL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</si>
  <si>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</si>
  <si>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</si>
  <si>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</si>
  <si>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</si>
  <si>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</si>
  <si>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</si>
  <si>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</si>
  <si>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</si>
  <si>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</si>
  <si>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</si>
  <si>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</si>
  <si>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</si>
  <si>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</si>
  <si>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</si>
  <si>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</si>
  <si>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</si>
  <si>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</si>
  <si>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</si>
  <si>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</si>
  <si>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</si>
  <si>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</si>
  <si>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</si>
  <si>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</si>
  <si>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</si>
  <si>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</si>
  <si>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HAMPSHIRE AND ISLE OF WIGHT HEALTHCARE NHS FOUNDATION TRUST</t>
  </si>
  <si>
    <t>RWF</t>
  </si>
  <si>
    <t>MAIDSTONE AND TUNBRIDGE WELLS NHS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</si>
  <si>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</si>
  <si>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</si>
  <si>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</si>
  <si>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</si>
  <si>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</si>
  <si>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</si>
  <si>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Y60</t>
  </si>
  <si>
    <t>MIDLANDS COMMISSIONING REGION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</si>
  <si>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</si>
  <si>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</si>
  <si>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</si>
  <si>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</si>
  <si>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</si>
  <si>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</si>
  <si>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</si>
  <si>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</si>
  <si>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</si>
  <si>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</si>
  <si>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</si>
  <si>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</si>
  <si>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</si>
  <si>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</si>
  <si>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</si>
  <si>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</si>
  <si>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</si>
  <si>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</si>
  <si>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</si>
  <si>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</si>
  <si>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</si>
  <si>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</si>
  <si>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</si>
  <si>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</si>
  <si>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</si>
  <si>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</si>
  <si>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</si>
  <si>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</si>
  <si>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</si>
  <si>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</si>
  <si>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</si>
  <si>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</si>
  <si>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</si>
  <si>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</si>
  <si>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</si>
  <si>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</si>
  <si>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</si>
  <si>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TEACHING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</si>
  <si>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</si>
  <si>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</si>
  <si>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</si>
  <si>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</si>
  <si>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</si>
  <si>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</si>
  <si>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</si>
  <si>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</si>
  <si>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RXW</t>
  </si>
  <si>
    <t>THE SHREWSBURY AND TELFORD HOSPITAL NHS TRUST</t>
  </si>
  <si>
    <t>RYW</t>
  </si>
  <si>
    <t>BIRMINGHAM COMMUNITY HEALTHCARE NHS FOUNDATION TRUST</t>
  </si>
  <si>
    <t>Y61</t>
  </si>
  <si>
    <t>EAST OF ENGLAND COMMISSIONING REGION</t>
  </si>
  <si>
    <t>NT209</t>
  </si>
  <si>
    <t>NUFFIELD HEALTH, CAMBRIDGE HOSPITAL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</si>
  <si>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</si>
  <si>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</si>
  <si>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</si>
  <si>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</si>
  <si>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</si>
  <si>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</si>
  <si>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</si>
  <si>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</si>
  <si>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</si>
  <si>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</si>
  <si>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</si>
  <si>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</si>
  <si>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</si>
  <si>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</si>
  <si>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</si>
  <si>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</si>
  <si>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</si>
  <si>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</si>
  <si>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</si>
  <si>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</si>
  <si>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</si>
  <si>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</si>
  <si>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</si>
  <si>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</si>
  <si>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</si>
  <si>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</si>
  <si>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</si>
  <si>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</si>
  <si>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Y62</t>
  </si>
  <si>
    <t>NORTH WEST COMMISSIONING REGION</t>
  </si>
  <si>
    <t>NCR</t>
  </si>
  <si>
    <t>ISIGHT</t>
  </si>
  <si>
    <t>NTPAE</t>
  </si>
  <si>
    <t>PRACTICE PLUS GROUP OPHTHALMOLOGY - NORTH WEST</t>
  </si>
  <si>
    <t>R0A</t>
  </si>
  <si>
    <t>MANCHESTER UNIVERSITY NHS FOUNDATION TRUST</t>
  </si>
  <si>
    <t>RBL</t>
  </si>
  <si>
    <t>WIRRAL UNIVERSITY TEACHING HOSPITAL NHS FOUNDATION TRUST</t>
  </si>
  <si>
    <t>RBN</t>
  </si>
  <si>
    <t>MERSEY AND WEST LANCASHIRE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</si>
  <si>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</si>
  <si>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</si>
  <si>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</si>
  <si>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</si>
  <si>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</si>
  <si>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</si>
  <si>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</si>
  <si>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</si>
  <si>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</si>
  <si>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</si>
  <si>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</si>
  <si>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</si>
  <si>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</si>
  <si>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</si>
  <si>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</si>
  <si>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</si>
  <si>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</si>
  <si>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</si>
  <si>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</si>
  <si>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</si>
  <si>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</si>
  <si>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</si>
  <si>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</si>
  <si>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</si>
  <si>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</si>
  <si>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</si>
  <si>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</si>
  <si>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</si>
  <si>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</si>
  <si>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</si>
  <si>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</si>
  <si>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</si>
  <si>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</si>
  <si>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</si>
  <si>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</si>
  <si>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</si>
  <si>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</si>
  <si>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</si>
  <si>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Y63</t>
  </si>
  <si>
    <t>NORTH EAST AND YORKSHIRE COMMISSIONING REGION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</si>
  <si>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</si>
  <si>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</si>
  <si>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</si>
  <si>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</si>
  <si>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</si>
  <si>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</si>
  <si>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</si>
  <si>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</si>
  <si>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</si>
  <si>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</si>
  <si>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</si>
  <si>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</si>
  <si>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</si>
  <si>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</si>
  <si>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</si>
  <si>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</si>
  <si>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</si>
  <si>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</si>
  <si>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</si>
  <si>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</si>
  <si>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</si>
  <si>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</si>
  <si>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</si>
  <si>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</si>
  <si>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</si>
  <si>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</si>
  <si>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</si>
  <si>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</si>
  <si>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</si>
  <si>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</si>
  <si>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</si>
  <si>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</si>
  <si>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</si>
  <si>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</si>
  <si>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</si>
  <si>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</si>
  <si>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</si>
  <si>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</si>
  <si>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</si>
  <si>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</si>
  <si>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</si>
  <si>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TEACHING NHS TRUST</t>
  </si>
  <si>
    <t>RXP</t>
  </si>
  <si>
    <t>COUNTY DURHAM AND DARLINGTON NHS FOUNDATION TRUST</t>
  </si>
  <si>
    <t>The number of last minute cancelled elective operations in the quarter for non-clinical reasons, NHS provider organisations in England</t>
  </si>
  <si>
    <t>http://www.england.nhs.uk/statistics/cancelled-elective-operations/cancelled-ops-data/</t>
  </si>
  <si>
    <t>Notes</t>
  </si>
  <si>
    <t>R1K London North West University Healthcare NHS Trust and</t>
  </si>
  <si>
    <t>RVR Epsom And St Helier University Hospitals NHS Trust did not submit data for Q4 2024-25.</t>
  </si>
  <si>
    <t>Quarter 4, 2024-25 (January to March 2025)</t>
  </si>
  <si>
    <t>15th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</si>
</sst>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</font>
    <font>
      <sz val="14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left" vertical="top" wrapText="1"/>
    </xf>
    <xf numFmtId="17" fontId="4" fillId="2" borderId="0" xfId="0" quotePrefix="1" applyNumberFormat="1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15" fontId="5" fillId="2" borderId="0" xfId="0" applyNumberFormat="1" applyFont="1" applyFill="1" applyAlignment="1">
      <alignment horizontal="left"/>
    </xf>
    <xf numFmtId="0" fontId="6" fillId="0" borderId="0" xfId="1" applyAlignment="1" applyProtection="1"/>
    <xf numFmtId="0" fontId="5" fillId="2" borderId="0" xfId="0" applyFont="1" applyFill="1" applyAlignment="1">
      <alignment vertical="center"/>
    </xf>
    <xf numFmtId="0" fontId="7" fillId="2" borderId="0" xfId="0" applyFont="1" applyFill="1"/>
    <xf numFmtId="0" fontId="4" fillId="2" borderId="1" xfId="0" applyFont="1" applyFill="1" applyBorder="1"/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/>
    <xf numFmtId="3" fontId="3" fillId="2" borderId="2" xfId="0" applyNumberFormat="1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2" fillId="2" borderId="0" xfId="2" applyFont="1" applyFill="1"/>
    <xf numFmtId="0" fontId="3" fillId="2" borderId="0" xfId="2" applyFont="1" applyFill="1"/>
    <xf numFmtId="0" fontId="4" fillId="2" borderId="0" xfId="2" applyFont="1" applyFill="1" applyAlignment="1">
      <alignment horizontal="left"/>
    </xf>
    <xf numFmtId="0" fontId="5" fillId="2" borderId="0" xfId="2" applyFont="1" applyFill="1"/>
    <xf numFmtId="0" fontId="5" fillId="2" borderId="0" xfId="2" applyFont="1" applyFill="1" applyAlignment="1">
      <alignment horizontal="left" vertical="top" wrapText="1"/>
    </xf>
    <xf numFmtId="17" fontId="4" fillId="2" borderId="0" xfId="2" quotePrefix="1" applyNumberFormat="1" applyFont="1" applyFill="1" applyAlignment="1">
      <alignment horizontal="left"/>
    </xf>
    <xf numFmtId="0" fontId="5" fillId="2" borderId="0" xfId="2" applyFont="1" applyFill="1" applyAlignment="1">
      <alignment horizontal="left" wrapText="1"/>
    </xf>
    <xf numFmtId="0" fontId="5" fillId="2" borderId="0" xfId="2" applyFont="1" applyFill="1" applyAlignment="1">
      <alignment horizontal="left"/>
    </xf>
    <xf numFmtId="15" fontId="5" fillId="2" borderId="0" xfId="2" applyNumberFormat="1" applyFont="1" applyFill="1" applyAlignment="1">
      <alignment horizontal="left"/>
    </xf>
    <xf numFmtId="0" fontId="6" fillId="2" borderId="0" xfId="1" applyFill="1" applyAlignment="1" applyProtection="1">
      <alignment horizontal="left"/>
    </xf>
    <xf numFmtId="0" fontId="5" fillId="2" borderId="0" xfId="2" applyFont="1" applyFill="1" applyAlignment="1">
      <alignment vertical="center"/>
    </xf>
    <xf numFmtId="0" fontId="7" fillId="2" borderId="0" xfId="2" applyFont="1" applyFill="1"/>
    <xf numFmtId="49" fontId="4" fillId="2" borderId="0" xfId="3" applyNumberFormat="1" applyFont="1" applyFill="1"/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2" borderId="0" xfId="2" applyFont="1" applyFill="1" applyAlignment="1">
      <alignment wrapText="1"/>
    </xf>
  </cellXfs>
  <cellStyles count="4">
    <cellStyle name="Hyperlink" xfId="1" builtinId="8"/>
    <cellStyle name="Normal" xfId="0" builtinId="0"/>
    <cellStyle name="Normal 2" xfId="2" xr:uid="{20F4BEF3-8E79-4139-9DE5-901A6B75DA20}"/>
    <cellStyle name="Normal 2 2" xfId="3" xr:uid="{4A8D3278-006A-4FDF-94E3-5FD2F92ABD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electivepublications@nhs.net" TargetMode="External"/><Relationship Id="rId1" Type="http://schemas.openxmlformats.org/officeDocument/2006/relationships/hyperlink" Target="http://www.england.nhs.uk/statistics/cancelled-elective-operations/supporting-facilities-data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england.electivepublications@nhs.net" TargetMode="External"/><Relationship Id="rId1" Type="http://schemas.openxmlformats.org/officeDocument/2006/relationships/hyperlink" Target="http://www.england.nhs.uk/statistics/cancelled-elective-operations/cancelled-ops-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0760B-AC24-4627-9A62-8E4269AEA94D}">
  <sheetPr codeName="Sheet9">
    <pageSetUpPr fitToPage="1"/>
  </sheetPr>
  <dimension ref="B1:G160"/>
  <sheetViews>
    <sheetView showGridLines="0" tabSelected="1" zoomScale="80" zoomScaleNormal="80" workbookViewId="0">
      <pane ySplit="19" topLeftCell="A20" activePane="bottomLeft" state="frozen"/>
      <selection pane="bottomLeft"/>
    </sheetView>
  </sheetViews>
  <sheetFormatPr defaultColWidth="9.1796875" defaultRowHeight="13.5" x14ac:dyDescent="0.3"/>
  <cols>
    <col min="1" max="1" width="2" style="4" customWidth="1"/>
    <col min="2" max="2" width="12.453125" style="4" customWidth="1"/>
    <col min="3" max="3" width="81.453125" style="4" customWidth="1"/>
    <col min="4" max="4" width="12.453125" style="4" customWidth="1"/>
    <col min="5" max="5" width="91.453125" style="4" bestFit="1" customWidth="1"/>
    <col min="6" max="6" width="24.1796875" style="4" customWidth="1"/>
    <col min="7" max="7" width="24.453125" style="4" customWidth="1"/>
    <col min="8" max="16384" width="9.1796875" style="4"/>
  </cols>
  <sheetData>
    <row r="1" spans="2:7" s="1" customFormat="1" ht="10.5" customHeight="1" x14ac:dyDescent="0.35"/>
    <row r="2" spans="2:7" ht="19.5" customHeight="1" x14ac:dyDescent="0.3">
      <c r="B2" s="2" t="s">
        <v>0</v>
      </c>
      <c r="C2" s="3" t="s">
        <v>1</v>
      </c>
      <c r="D2" s="3"/>
    </row>
    <row r="3" spans="2:7" ht="12.75" customHeight="1" x14ac:dyDescent="0.3">
      <c r="B3" s="2" t="s">
        <v>2</v>
      </c>
      <c r="C3" s="35" t="s">
        <v>3</v>
      </c>
      <c r="D3" s="5"/>
    </row>
    <row r="4" spans="2:7" x14ac:dyDescent="0.3">
      <c r="B4" s="2"/>
      <c r="C4" s="35"/>
      <c r="D4" s="5"/>
    </row>
    <row r="5" spans="2:7" ht="19.5" customHeight="1" x14ac:dyDescent="0.3">
      <c r="B5" s="2" t="s">
        <v>4</v>
      </c>
      <c r="C5" s="6" t="s">
        <v>328</v>
      </c>
      <c r="D5" s="6"/>
    </row>
    <row r="6" spans="2:7" ht="12.75" customHeight="1" x14ac:dyDescent="0.3">
      <c r="B6" s="2" t="s">
        <v>5</v>
      </c>
      <c r="C6" s="4" t="s">
        <v>6</v>
      </c>
      <c r="F6" s="7"/>
    </row>
    <row r="7" spans="2:7" x14ac:dyDescent="0.3">
      <c r="B7" s="2" t="s">
        <v>7</v>
      </c>
      <c r="C7" s="8" t="s">
        <v>8</v>
      </c>
      <c r="D7" s="8"/>
    </row>
    <row r="8" spans="2:7" x14ac:dyDescent="0.3">
      <c r="B8" s="2" t="s">
        <v>9</v>
      </c>
      <c r="C8" s="9" t="s">
        <v>329</v>
      </c>
      <c r="D8" s="8"/>
    </row>
    <row r="9" spans="2:7" x14ac:dyDescent="0.3">
      <c r="B9" s="2" t="s">
        <v>10</v>
      </c>
      <c r="C9" s="8" t="s">
        <v>11</v>
      </c>
      <c r="D9" s="8"/>
    </row>
    <row r="10" spans="2:7" x14ac:dyDescent="0.3">
      <c r="B10" s="2" t="s">
        <v>12</v>
      </c>
      <c r="C10" s="8" t="s">
        <v>13</v>
      </c>
      <c r="D10" s="8"/>
    </row>
    <row r="11" spans="2:7" x14ac:dyDescent="0.3">
      <c r="B11" s="2" t="s">
        <v>14</v>
      </c>
      <c r="C11" s="8" t="s">
        <v>15</v>
      </c>
      <c r="D11" s="8"/>
    </row>
    <row r="12" spans="2:7" x14ac:dyDescent="0.3">
      <c r="B12" s="36" t="s">
        <v>16</v>
      </c>
      <c r="C12" s="36"/>
      <c r="D12" s="36"/>
      <c r="E12" s="36"/>
      <c r="F12" s="36"/>
    </row>
    <row r="13" spans="2:7" x14ac:dyDescent="0.3">
      <c r="B13" s="10" t="s">
        <v>17</v>
      </c>
      <c r="C13" s="10"/>
      <c r="D13" s="7"/>
      <c r="E13" s="7"/>
      <c r="F13" s="11"/>
    </row>
    <row r="14" spans="2:7" x14ac:dyDescent="0.3">
      <c r="G14" s="12"/>
    </row>
    <row r="15" spans="2:7" ht="15" x14ac:dyDescent="0.3">
      <c r="B15" s="13" t="s">
        <v>18</v>
      </c>
      <c r="C15" s="13"/>
      <c r="D15" s="13"/>
      <c r="E15" s="13"/>
    </row>
    <row r="16" spans="2:7" ht="51" customHeight="1" x14ac:dyDescent="0.3">
      <c r="B16" s="14" t="s">
        <v>19</v>
      </c>
      <c r="C16" s="14" t="s">
        <v>20</v>
      </c>
      <c r="D16" s="14" t="s">
        <v>21</v>
      </c>
      <c r="E16" s="15" t="s">
        <v>22</v>
      </c>
      <c r="F16" s="16" t="s">
        <v>23</v>
      </c>
      <c r="G16" s="16" t="s">
        <v>24</v>
      </c>
    </row>
    <row r="17" spans="2:7" x14ac:dyDescent="0.3">
      <c r="B17" s="17" t="s">
        <v>11</v>
      </c>
      <c r="C17" s="17"/>
      <c r="D17" s="17" t="s">
        <v>11</v>
      </c>
      <c r="E17" s="18" t="s">
        <v>25</v>
      </c>
      <c r="F17" s="19">
        <f>SUMIF($D$20:$D$286, "=R*",$F$20:$F$286)</f>
        <v>3382</v>
      </c>
      <c r="G17" s="19">
        <f>SUMIF($D$20:$D$286, "=R*",$G$20:$G$286)</f>
        <v>569</v>
      </c>
    </row>
    <row r="18" spans="2:7" x14ac:dyDescent="0.3">
      <c r="B18" s="17" t="s">
        <v>11</v>
      </c>
      <c r="C18" s="17"/>
      <c r="D18" s="17" t="s">
        <v>11</v>
      </c>
      <c r="E18" s="18" t="s">
        <v>26</v>
      </c>
      <c r="F18" s="19">
        <f>SUM(F20:F286)</f>
        <v>3396</v>
      </c>
      <c r="G18" s="19">
        <f>SUM(G20:G286)</f>
        <v>575</v>
      </c>
    </row>
    <row r="20" spans="2:7" x14ac:dyDescent="0.3">
      <c r="B20" s="20" t="s">
        <v>27</v>
      </c>
      <c r="C20" s="20" t="s">
        <v>28</v>
      </c>
      <c r="D20" s="20" t="s">
        <v>29</v>
      </c>
      <c r="E20" s="20" t="s">
        <v>30</v>
      </c>
      <c r="F20" s="20">
        <v>56</v>
      </c>
      <c r="G20" s="20">
        <v>11</v>
      </c>
    </row>
    <row r="21" spans="2:7" x14ac:dyDescent="0.3">
      <c r="B21" s="20" t="s">
        <v>27</v>
      </c>
      <c r="C21" s="20" t="s">
        <v>28</v>
      </c>
      <c r="D21" s="20" t="s">
        <v>31</v>
      </c>
      <c r="E21" s="20" t="s">
        <v>32</v>
      </c>
      <c r="F21" s="20">
        <v>44</v>
      </c>
      <c r="G21" s="20">
        <v>3</v>
      </c>
    </row>
    <row r="22" spans="2:7" x14ac:dyDescent="0.3">
      <c r="B22" s="20" t="s">
        <v>27</v>
      </c>
      <c r="C22" s="20" t="s">
        <v>28</v>
      </c>
      <c r="D22" s="20" t="s">
        <v>33</v>
      </c>
      <c r="E22" s="20" t="s">
        <v>34</v>
      </c>
      <c r="F22" s="20">
        <v>13</v>
      </c>
      <c r="G22" s="20">
        <v>0</v>
      </c>
    </row>
    <row r="23" spans="2:7" x14ac:dyDescent="0.3">
      <c r="B23" s="20" t="s">
        <v>27</v>
      </c>
      <c r="C23" s="20" t="s">
        <v>28</v>
      </c>
      <c r="D23" s="20" t="s">
        <v>35</v>
      </c>
      <c r="E23" s="20" t="s">
        <v>36</v>
      </c>
      <c r="F23" s="20">
        <v>11</v>
      </c>
      <c r="G23" s="20">
        <v>0</v>
      </c>
    </row>
    <row r="24" spans="2:7" x14ac:dyDescent="0.3">
      <c r="B24" s="20" t="s">
        <v>27</v>
      </c>
      <c r="C24" s="20" t="s">
        <v>28</v>
      </c>
      <c r="D24" s="20" t="s">
        <v>37</v>
      </c>
      <c r="E24" s="20" t="s">
        <v>38</v>
      </c>
      <c r="F24" s="20">
        <v>14</v>
      </c>
      <c r="G24" s="20">
        <v>5</v>
      </c>
    </row>
    <row r="25" spans="2:7" x14ac:dyDescent="0.3">
      <c r="B25" s="20" t="s">
        <v>27</v>
      </c>
      <c r="C25" s="20" t="s">
        <v>28</v>
      </c>
      <c r="D25" s="20" t="s">
        <v>39</v>
      </c>
      <c r="E25" s="20" t="s">
        <v>40</v>
      </c>
      <c r="F25" s="20">
        <v>27</v>
      </c>
      <c r="G25" s="20">
        <v>5</v>
      </c>
    </row>
    <row r="26" spans="2:7" x14ac:dyDescent="0.3">
      <c r="B26" s="20" t="s">
        <v>27</v>
      </c>
      <c r="C26" s="20" t="s">
        <v>28</v>
      </c>
      <c r="D26" s="20" t="s">
        <v>41</v>
      </c>
      <c r="E26" s="20" t="s">
        <v>42</v>
      </c>
      <c r="F26" s="20">
        <v>64</v>
      </c>
      <c r="G26" s="20">
        <v>4</v>
      </c>
    </row>
    <row r="27" spans="2:7" x14ac:dyDescent="0.3">
      <c r="B27" s="20" t="s">
        <v>27</v>
      </c>
      <c r="C27" s="20" t="s">
        <v>28</v>
      </c>
      <c r="D27" s="20" t="s">
        <v>43</v>
      </c>
      <c r="E27" s="20" t="s">
        <v>44</v>
      </c>
      <c r="F27" s="20">
        <v>19</v>
      </c>
      <c r="G27" s="20">
        <v>1</v>
      </c>
    </row>
    <row r="28" spans="2:7" x14ac:dyDescent="0.3">
      <c r="B28" s="20" t="s">
        <v>27</v>
      </c>
      <c r="C28" s="20" t="s">
        <v>28</v>
      </c>
      <c r="D28" s="20" t="s">
        <v>45</v>
      </c>
      <c r="E28" s="20" t="s">
        <v>46</v>
      </c>
      <c r="F28" s="20">
        <v>13</v>
      </c>
      <c r="G28" s="20">
        <v>0</v>
      </c>
    </row>
    <row r="29" spans="2:7" x14ac:dyDescent="0.3">
      <c r="B29" s="20" t="s">
        <v>27</v>
      </c>
      <c r="C29" s="20" t="s">
        <v>28</v>
      </c>
      <c r="D29" s="20" t="s">
        <v>47</v>
      </c>
      <c r="E29" s="20" t="s">
        <v>48</v>
      </c>
      <c r="F29" s="20">
        <v>33</v>
      </c>
      <c r="G29" s="20">
        <v>9</v>
      </c>
    </row>
    <row r="30" spans="2:7" x14ac:dyDescent="0.3">
      <c r="B30" s="20" t="s">
        <v>27</v>
      </c>
      <c r="C30" s="20" t="s">
        <v>28</v>
      </c>
      <c r="D30" s="20" t="s">
        <v>49</v>
      </c>
      <c r="E30" s="20" t="s">
        <v>50</v>
      </c>
      <c r="F30" s="20">
        <v>46</v>
      </c>
      <c r="G30" s="20">
        <v>17</v>
      </c>
    </row>
    <row r="31" spans="2:7" x14ac:dyDescent="0.3">
      <c r="B31" s="20" t="s">
        <v>27</v>
      </c>
      <c r="C31" s="20" t="s">
        <v>28</v>
      </c>
      <c r="D31" s="20" t="s">
        <v>51</v>
      </c>
      <c r="E31" s="20" t="s">
        <v>52</v>
      </c>
      <c r="F31" s="20">
        <v>10</v>
      </c>
      <c r="G31" s="20">
        <v>4</v>
      </c>
    </row>
    <row r="32" spans="2:7" x14ac:dyDescent="0.3">
      <c r="B32" s="20" t="s">
        <v>27</v>
      </c>
      <c r="C32" s="20" t="s">
        <v>28</v>
      </c>
      <c r="D32" s="20" t="s">
        <v>53</v>
      </c>
      <c r="E32" s="20" t="s">
        <v>54</v>
      </c>
      <c r="F32" s="20">
        <v>18</v>
      </c>
      <c r="G32" s="20">
        <v>0</v>
      </c>
    </row>
    <row r="33" spans="2:7" x14ac:dyDescent="0.3">
      <c r="B33" s="20" t="s">
        <v>27</v>
      </c>
      <c r="C33" s="20" t="s">
        <v>28</v>
      </c>
      <c r="D33" s="20" t="s">
        <v>55</v>
      </c>
      <c r="E33" s="20" t="s">
        <v>56</v>
      </c>
      <c r="F33" s="20">
        <v>19</v>
      </c>
      <c r="G33" s="20">
        <v>18</v>
      </c>
    </row>
    <row r="34" spans="2:7" x14ac:dyDescent="0.3">
      <c r="B34" s="20" t="s">
        <v>27</v>
      </c>
      <c r="C34" s="20" t="s">
        <v>28</v>
      </c>
      <c r="D34" s="20" t="s">
        <v>57</v>
      </c>
      <c r="E34" s="20" t="s">
        <v>58</v>
      </c>
      <c r="F34" s="20">
        <v>9</v>
      </c>
      <c r="G34" s="20">
        <v>0</v>
      </c>
    </row>
    <row r="35" spans="2:7" x14ac:dyDescent="0.3">
      <c r="B35" s="20" t="s">
        <v>27</v>
      </c>
      <c r="C35" s="20" t="s">
        <v>28</v>
      </c>
      <c r="D35" s="20" t="s">
        <v>59</v>
      </c>
      <c r="E35" s="20" t="s">
        <v>60</v>
      </c>
      <c r="F35" s="20">
        <v>19</v>
      </c>
      <c r="G35" s="20">
        <v>0</v>
      </c>
    </row>
    <row r="36" spans="2:7" x14ac:dyDescent="0.3">
      <c r="B36" s="20" t="s">
        <v>27</v>
      </c>
      <c r="C36" s="20" t="s">
        <v>28</v>
      </c>
      <c r="D36" s="20" t="s">
        <v>61</v>
      </c>
      <c r="E36" s="20" t="s">
        <v>62</v>
      </c>
      <c r="F36" s="20">
        <v>8</v>
      </c>
      <c r="G36" s="20">
        <v>3</v>
      </c>
    </row>
    <row r="37" spans="2:7" x14ac:dyDescent="0.3">
      <c r="B37" s="20" t="s">
        <v>27</v>
      </c>
      <c r="C37" s="20" t="s">
        <v>28</v>
      </c>
      <c r="D37" s="20" t="s">
        <v>63</v>
      </c>
      <c r="E37" s="20" t="s">
        <v>64</v>
      </c>
      <c r="F37" s="20">
        <v>37</v>
      </c>
      <c r="G37" s="20">
        <v>0</v>
      </c>
    </row>
    <row r="38" spans="2:7" x14ac:dyDescent="0.3">
      <c r="B38" s="20" t="s">
        <v>27</v>
      </c>
      <c r="C38" s="20" t="s">
        <v>28</v>
      </c>
      <c r="D38" s="20" t="s">
        <v>65</v>
      </c>
      <c r="E38" s="20" t="s">
        <v>66</v>
      </c>
      <c r="F38" s="20">
        <v>42</v>
      </c>
      <c r="G38" s="20">
        <v>10</v>
      </c>
    </row>
    <row r="39" spans="2:7" x14ac:dyDescent="0.3">
      <c r="B39" s="20" t="s">
        <v>67</v>
      </c>
      <c r="C39" s="20" t="s">
        <v>68</v>
      </c>
      <c r="D39" s="20" t="s">
        <v>69</v>
      </c>
      <c r="E39" s="20" t="s">
        <v>70</v>
      </c>
      <c r="F39" s="20">
        <v>32</v>
      </c>
      <c r="G39" s="20">
        <v>3</v>
      </c>
    </row>
    <row r="40" spans="2:7" x14ac:dyDescent="0.3">
      <c r="B40" s="20" t="s">
        <v>67</v>
      </c>
      <c r="C40" s="20" t="s">
        <v>68</v>
      </c>
      <c r="D40" s="20" t="s">
        <v>71</v>
      </c>
      <c r="E40" s="20" t="s">
        <v>72</v>
      </c>
      <c r="F40" s="20">
        <v>40</v>
      </c>
      <c r="G40" s="20">
        <v>3</v>
      </c>
    </row>
    <row r="41" spans="2:7" x14ac:dyDescent="0.3">
      <c r="B41" s="20" t="s">
        <v>67</v>
      </c>
      <c r="C41" s="20" t="s">
        <v>68</v>
      </c>
      <c r="D41" s="20" t="s">
        <v>73</v>
      </c>
      <c r="E41" s="20" t="s">
        <v>74</v>
      </c>
      <c r="F41" s="20">
        <v>14</v>
      </c>
      <c r="G41" s="20">
        <v>4</v>
      </c>
    </row>
    <row r="42" spans="2:7" x14ac:dyDescent="0.3">
      <c r="B42" s="20" t="s">
        <v>67</v>
      </c>
      <c r="C42" s="20" t="s">
        <v>68</v>
      </c>
      <c r="D42" s="20" t="s">
        <v>75</v>
      </c>
      <c r="E42" s="20" t="s">
        <v>76</v>
      </c>
      <c r="F42" s="20">
        <v>11</v>
      </c>
      <c r="G42" s="20">
        <v>3</v>
      </c>
    </row>
    <row r="43" spans="2:7" x14ac:dyDescent="0.3">
      <c r="B43" s="20" t="s">
        <v>67</v>
      </c>
      <c r="C43" s="20" t="s">
        <v>68</v>
      </c>
      <c r="D43" s="20" t="s">
        <v>77</v>
      </c>
      <c r="E43" s="20" t="s">
        <v>78</v>
      </c>
      <c r="F43" s="20">
        <v>16</v>
      </c>
      <c r="G43" s="20">
        <v>5</v>
      </c>
    </row>
    <row r="44" spans="2:7" x14ac:dyDescent="0.3">
      <c r="B44" s="20" t="s">
        <v>67</v>
      </c>
      <c r="C44" s="20" t="s">
        <v>68</v>
      </c>
      <c r="D44" s="20" t="s">
        <v>79</v>
      </c>
      <c r="E44" s="20" t="s">
        <v>80</v>
      </c>
      <c r="F44" s="20">
        <v>3</v>
      </c>
      <c r="G44" s="20">
        <v>1</v>
      </c>
    </row>
    <row r="45" spans="2:7" x14ac:dyDescent="0.3">
      <c r="B45" s="20" t="s">
        <v>67</v>
      </c>
      <c r="C45" s="20" t="s">
        <v>68</v>
      </c>
      <c r="D45" s="20" t="s">
        <v>81</v>
      </c>
      <c r="E45" s="20" t="s">
        <v>82</v>
      </c>
      <c r="F45" s="20">
        <v>24</v>
      </c>
      <c r="G45" s="20">
        <v>5</v>
      </c>
    </row>
    <row r="46" spans="2:7" x14ac:dyDescent="0.3">
      <c r="B46" s="20" t="s">
        <v>67</v>
      </c>
      <c r="C46" s="20" t="s">
        <v>68</v>
      </c>
      <c r="D46" s="20" t="s">
        <v>83</v>
      </c>
      <c r="E46" s="20" t="s">
        <v>84</v>
      </c>
      <c r="F46" s="20">
        <v>26</v>
      </c>
      <c r="G46" s="20">
        <v>9</v>
      </c>
    </row>
    <row r="47" spans="2:7" x14ac:dyDescent="0.3">
      <c r="B47" s="20" t="s">
        <v>67</v>
      </c>
      <c r="C47" s="20" t="s">
        <v>68</v>
      </c>
      <c r="D47" s="20" t="s">
        <v>85</v>
      </c>
      <c r="E47" s="20" t="s">
        <v>86</v>
      </c>
      <c r="F47" s="20">
        <v>39</v>
      </c>
      <c r="G47" s="20">
        <v>13</v>
      </c>
    </row>
    <row r="48" spans="2:7" x14ac:dyDescent="0.3">
      <c r="B48" s="20" t="s">
        <v>67</v>
      </c>
      <c r="C48" s="20" t="s">
        <v>68</v>
      </c>
      <c r="D48" s="20" t="s">
        <v>87</v>
      </c>
      <c r="E48" s="20" t="s">
        <v>88</v>
      </c>
      <c r="F48" s="20">
        <v>31</v>
      </c>
      <c r="G48" s="20">
        <v>1</v>
      </c>
    </row>
    <row r="49" spans="2:7" x14ac:dyDescent="0.3">
      <c r="B49" s="20" t="s">
        <v>67</v>
      </c>
      <c r="C49" s="20" t="s">
        <v>68</v>
      </c>
      <c r="D49" s="20" t="s">
        <v>89</v>
      </c>
      <c r="E49" s="20" t="s">
        <v>90</v>
      </c>
      <c r="F49" s="20">
        <v>15</v>
      </c>
      <c r="G49" s="20">
        <v>0</v>
      </c>
    </row>
    <row r="50" spans="2:7" x14ac:dyDescent="0.3">
      <c r="B50" s="20" t="s">
        <v>67</v>
      </c>
      <c r="C50" s="20" t="s">
        <v>68</v>
      </c>
      <c r="D50" s="20" t="s">
        <v>91</v>
      </c>
      <c r="E50" s="20" t="s">
        <v>92</v>
      </c>
      <c r="F50" s="20">
        <v>15</v>
      </c>
      <c r="G50" s="20">
        <v>6</v>
      </c>
    </row>
    <row r="51" spans="2:7" x14ac:dyDescent="0.3">
      <c r="B51" s="20" t="s">
        <v>67</v>
      </c>
      <c r="C51" s="20" t="s">
        <v>68</v>
      </c>
      <c r="D51" s="20" t="s">
        <v>93</v>
      </c>
      <c r="E51" s="20" t="s">
        <v>94</v>
      </c>
      <c r="F51" s="20">
        <v>33</v>
      </c>
      <c r="G51" s="20">
        <v>5</v>
      </c>
    </row>
    <row r="52" spans="2:7" x14ac:dyDescent="0.3">
      <c r="B52" s="20" t="s">
        <v>67</v>
      </c>
      <c r="C52" s="20" t="s">
        <v>68</v>
      </c>
      <c r="D52" s="20" t="s">
        <v>95</v>
      </c>
      <c r="E52" s="20" t="s">
        <v>96</v>
      </c>
      <c r="F52" s="20">
        <v>1</v>
      </c>
      <c r="G52" s="20">
        <v>1</v>
      </c>
    </row>
    <row r="53" spans="2:7" x14ac:dyDescent="0.3">
      <c r="B53" s="20" t="s">
        <v>67</v>
      </c>
      <c r="C53" s="20" t="s">
        <v>68</v>
      </c>
      <c r="D53" s="20" t="s">
        <v>97</v>
      </c>
      <c r="E53" s="20" t="s">
        <v>98</v>
      </c>
      <c r="F53" s="20">
        <v>32</v>
      </c>
      <c r="G53" s="20">
        <v>0</v>
      </c>
    </row>
    <row r="54" spans="2:7" x14ac:dyDescent="0.3">
      <c r="B54" s="20" t="s">
        <v>99</v>
      </c>
      <c r="C54" s="20" t="s">
        <v>100</v>
      </c>
      <c r="D54" s="20" t="s">
        <v>101</v>
      </c>
      <c r="E54" s="20" t="s">
        <v>102</v>
      </c>
      <c r="F54" s="20">
        <v>5</v>
      </c>
      <c r="G54" s="20">
        <v>0</v>
      </c>
    </row>
    <row r="55" spans="2:7" x14ac:dyDescent="0.3">
      <c r="B55" s="20" t="s">
        <v>99</v>
      </c>
      <c r="C55" s="20" t="s">
        <v>100</v>
      </c>
      <c r="D55" s="20" t="s">
        <v>103</v>
      </c>
      <c r="E55" s="20" t="s">
        <v>104</v>
      </c>
      <c r="F55" s="20">
        <v>3</v>
      </c>
      <c r="G55" s="20">
        <v>3</v>
      </c>
    </row>
    <row r="56" spans="2:7" x14ac:dyDescent="0.3">
      <c r="B56" s="20" t="s">
        <v>99</v>
      </c>
      <c r="C56" s="20" t="s">
        <v>100</v>
      </c>
      <c r="D56" s="20" t="s">
        <v>105</v>
      </c>
      <c r="E56" s="20" t="s">
        <v>106</v>
      </c>
      <c r="F56" s="20">
        <v>7</v>
      </c>
      <c r="G56" s="20">
        <v>3</v>
      </c>
    </row>
    <row r="57" spans="2:7" x14ac:dyDescent="0.3">
      <c r="B57" s="20" t="s">
        <v>99</v>
      </c>
      <c r="C57" s="20" t="s">
        <v>100</v>
      </c>
      <c r="D57" s="20" t="s">
        <v>107</v>
      </c>
      <c r="E57" s="20" t="s">
        <v>108</v>
      </c>
      <c r="F57" s="20">
        <v>14</v>
      </c>
      <c r="G57" s="20">
        <v>2</v>
      </c>
    </row>
    <row r="58" spans="2:7" x14ac:dyDescent="0.3">
      <c r="B58" s="20" t="s">
        <v>99</v>
      </c>
      <c r="C58" s="20" t="s">
        <v>100</v>
      </c>
      <c r="D58" s="20" t="s">
        <v>109</v>
      </c>
      <c r="E58" s="20" t="s">
        <v>110</v>
      </c>
      <c r="F58" s="20">
        <v>35</v>
      </c>
      <c r="G58" s="20">
        <v>4</v>
      </c>
    </row>
    <row r="59" spans="2:7" x14ac:dyDescent="0.3">
      <c r="B59" s="20" t="s">
        <v>99</v>
      </c>
      <c r="C59" s="20" t="s">
        <v>100</v>
      </c>
      <c r="D59" s="20" t="s">
        <v>111</v>
      </c>
      <c r="E59" s="20" t="s">
        <v>112</v>
      </c>
      <c r="F59" s="20">
        <v>43</v>
      </c>
      <c r="G59" s="20">
        <v>0</v>
      </c>
    </row>
    <row r="60" spans="2:7" x14ac:dyDescent="0.3">
      <c r="B60" s="20" t="s">
        <v>99</v>
      </c>
      <c r="C60" s="20" t="s">
        <v>100</v>
      </c>
      <c r="D60" s="20" t="s">
        <v>113</v>
      </c>
      <c r="E60" s="20" t="s">
        <v>114</v>
      </c>
      <c r="F60" s="20">
        <v>34</v>
      </c>
      <c r="G60" s="20">
        <v>3</v>
      </c>
    </row>
    <row r="61" spans="2:7" x14ac:dyDescent="0.3">
      <c r="B61" s="20" t="s">
        <v>99</v>
      </c>
      <c r="C61" s="20" t="s">
        <v>100</v>
      </c>
      <c r="D61" s="20" t="s">
        <v>115</v>
      </c>
      <c r="E61" s="20" t="s">
        <v>116</v>
      </c>
      <c r="F61" s="20">
        <v>24</v>
      </c>
      <c r="G61" s="20">
        <v>4</v>
      </c>
    </row>
    <row r="62" spans="2:7" ht="12.75" customHeight="1" x14ac:dyDescent="0.3">
      <c r="B62" s="20" t="s">
        <v>99</v>
      </c>
      <c r="C62" s="20" t="s">
        <v>100</v>
      </c>
      <c r="D62" s="20" t="s">
        <v>117</v>
      </c>
      <c r="E62" s="20" t="s">
        <v>118</v>
      </c>
      <c r="F62" s="20">
        <v>38</v>
      </c>
      <c r="G62" s="20">
        <v>20</v>
      </c>
    </row>
    <row r="63" spans="2:7" ht="12.75" customHeight="1" x14ac:dyDescent="0.3">
      <c r="B63" s="20" t="s">
        <v>99</v>
      </c>
      <c r="C63" s="20" t="s">
        <v>100</v>
      </c>
      <c r="D63" s="20" t="s">
        <v>119</v>
      </c>
      <c r="E63" s="20" t="s">
        <v>120</v>
      </c>
      <c r="F63" s="20">
        <v>15</v>
      </c>
      <c r="G63" s="20">
        <v>0</v>
      </c>
    </row>
    <row r="64" spans="2:7" x14ac:dyDescent="0.3">
      <c r="B64" s="20" t="s">
        <v>99</v>
      </c>
      <c r="C64" s="20" t="s">
        <v>100</v>
      </c>
      <c r="D64" s="20" t="s">
        <v>121</v>
      </c>
      <c r="E64" s="20" t="s">
        <v>122</v>
      </c>
      <c r="F64" s="20">
        <v>12</v>
      </c>
      <c r="G64" s="20">
        <v>4</v>
      </c>
    </row>
    <row r="65" spans="2:7" x14ac:dyDescent="0.3">
      <c r="B65" s="20" t="s">
        <v>99</v>
      </c>
      <c r="C65" s="20" t="s">
        <v>100</v>
      </c>
      <c r="D65" s="20" t="s">
        <v>123</v>
      </c>
      <c r="E65" s="20" t="s">
        <v>124</v>
      </c>
      <c r="F65" s="20">
        <v>12</v>
      </c>
      <c r="G65" s="20">
        <v>2</v>
      </c>
    </row>
    <row r="66" spans="2:7" x14ac:dyDescent="0.3">
      <c r="B66" s="20" t="s">
        <v>99</v>
      </c>
      <c r="C66" s="20" t="s">
        <v>100</v>
      </c>
      <c r="D66" s="20" t="s">
        <v>125</v>
      </c>
      <c r="E66" s="20" t="s">
        <v>126</v>
      </c>
      <c r="F66" s="20">
        <v>46</v>
      </c>
      <c r="G66" s="20">
        <v>1</v>
      </c>
    </row>
    <row r="67" spans="2:7" x14ac:dyDescent="0.3">
      <c r="B67" s="20" t="s">
        <v>99</v>
      </c>
      <c r="C67" s="20" t="s">
        <v>100</v>
      </c>
      <c r="D67" s="20" t="s">
        <v>127</v>
      </c>
      <c r="E67" s="20" t="s">
        <v>128</v>
      </c>
      <c r="F67" s="20">
        <v>18</v>
      </c>
      <c r="G67" s="20">
        <v>3</v>
      </c>
    </row>
    <row r="68" spans="2:7" x14ac:dyDescent="0.3">
      <c r="B68" s="20" t="s">
        <v>99</v>
      </c>
      <c r="C68" s="20" t="s">
        <v>100</v>
      </c>
      <c r="D68" s="20" t="s">
        <v>129</v>
      </c>
      <c r="E68" s="20" t="s">
        <v>130</v>
      </c>
      <c r="F68" s="20">
        <v>15</v>
      </c>
      <c r="G68" s="20">
        <v>5</v>
      </c>
    </row>
    <row r="69" spans="2:7" x14ac:dyDescent="0.3">
      <c r="B69" s="20" t="s">
        <v>99</v>
      </c>
      <c r="C69" s="20" t="s">
        <v>100</v>
      </c>
      <c r="D69" s="20" t="s">
        <v>131</v>
      </c>
      <c r="E69" s="20" t="s">
        <v>132</v>
      </c>
      <c r="F69" s="20">
        <v>39</v>
      </c>
      <c r="G69" s="20">
        <v>11</v>
      </c>
    </row>
    <row r="70" spans="2:7" x14ac:dyDescent="0.3">
      <c r="B70" s="20" t="s">
        <v>99</v>
      </c>
      <c r="C70" s="20" t="s">
        <v>100</v>
      </c>
      <c r="D70" s="20" t="s">
        <v>133</v>
      </c>
      <c r="E70" s="20" t="s">
        <v>134</v>
      </c>
      <c r="F70" s="20">
        <v>2</v>
      </c>
      <c r="G70" s="20">
        <v>2</v>
      </c>
    </row>
    <row r="71" spans="2:7" x14ac:dyDescent="0.3">
      <c r="B71" s="20" t="s">
        <v>99</v>
      </c>
      <c r="C71" s="20" t="s">
        <v>100</v>
      </c>
      <c r="D71" s="20" t="s">
        <v>135</v>
      </c>
      <c r="E71" s="20" t="s">
        <v>136</v>
      </c>
      <c r="F71" s="20">
        <v>24</v>
      </c>
      <c r="G71" s="20">
        <v>8</v>
      </c>
    </row>
    <row r="72" spans="2:7" x14ac:dyDescent="0.3">
      <c r="B72" s="20" t="s">
        <v>99</v>
      </c>
      <c r="C72" s="20" t="s">
        <v>100</v>
      </c>
      <c r="D72" s="20" t="s">
        <v>137</v>
      </c>
      <c r="E72" s="20" t="s">
        <v>138</v>
      </c>
      <c r="F72" s="20">
        <v>22</v>
      </c>
      <c r="G72" s="20">
        <v>5</v>
      </c>
    </row>
    <row r="73" spans="2:7" x14ac:dyDescent="0.3">
      <c r="B73" s="20" t="s">
        <v>99</v>
      </c>
      <c r="C73" s="20" t="s">
        <v>100</v>
      </c>
      <c r="D73" s="20" t="s">
        <v>139</v>
      </c>
      <c r="E73" s="20" t="s">
        <v>140</v>
      </c>
      <c r="F73" s="20">
        <v>13</v>
      </c>
      <c r="G73" s="20">
        <v>3</v>
      </c>
    </row>
    <row r="74" spans="2:7" x14ac:dyDescent="0.3">
      <c r="B74" s="20" t="s">
        <v>99</v>
      </c>
      <c r="C74" s="20" t="s">
        <v>100</v>
      </c>
      <c r="D74" s="20" t="s">
        <v>141</v>
      </c>
      <c r="E74" s="20" t="s">
        <v>142</v>
      </c>
      <c r="F74" s="20">
        <v>59</v>
      </c>
      <c r="G74" s="20">
        <v>8</v>
      </c>
    </row>
    <row r="75" spans="2:7" x14ac:dyDescent="0.3">
      <c r="B75" s="20" t="s">
        <v>143</v>
      </c>
      <c r="C75" s="20" t="s">
        <v>144</v>
      </c>
      <c r="D75" s="20" t="s">
        <v>145</v>
      </c>
      <c r="E75" s="20" t="s">
        <v>146</v>
      </c>
      <c r="F75" s="20">
        <v>1</v>
      </c>
      <c r="G75" s="20">
        <v>1</v>
      </c>
    </row>
    <row r="76" spans="2:7" x14ac:dyDescent="0.3">
      <c r="B76" s="20" t="s">
        <v>143</v>
      </c>
      <c r="C76" s="20" t="s">
        <v>144</v>
      </c>
      <c r="D76" s="20" t="s">
        <v>147</v>
      </c>
      <c r="E76" s="20" t="s">
        <v>148</v>
      </c>
      <c r="F76" s="20">
        <v>14</v>
      </c>
      <c r="G76" s="20">
        <v>2</v>
      </c>
    </row>
    <row r="77" spans="2:7" x14ac:dyDescent="0.3">
      <c r="B77" s="20" t="s">
        <v>143</v>
      </c>
      <c r="C77" s="20" t="s">
        <v>144</v>
      </c>
      <c r="D77" s="20" t="s">
        <v>149</v>
      </c>
      <c r="E77" s="20" t="s">
        <v>150</v>
      </c>
      <c r="F77" s="20">
        <v>13</v>
      </c>
      <c r="G77" s="20">
        <v>1</v>
      </c>
    </row>
    <row r="78" spans="2:7" x14ac:dyDescent="0.3">
      <c r="B78" s="20" t="s">
        <v>143</v>
      </c>
      <c r="C78" s="20" t="s">
        <v>144</v>
      </c>
      <c r="D78" s="20" t="s">
        <v>151</v>
      </c>
      <c r="E78" s="20" t="s">
        <v>152</v>
      </c>
      <c r="F78" s="20">
        <v>12</v>
      </c>
      <c r="G78" s="20">
        <v>1</v>
      </c>
    </row>
    <row r="79" spans="2:7" x14ac:dyDescent="0.3">
      <c r="B79" s="20" t="s">
        <v>143</v>
      </c>
      <c r="C79" s="20" t="s">
        <v>144</v>
      </c>
      <c r="D79" s="20" t="s">
        <v>153</v>
      </c>
      <c r="E79" s="20" t="s">
        <v>154</v>
      </c>
      <c r="F79" s="20">
        <v>47</v>
      </c>
      <c r="G79" s="20">
        <v>9</v>
      </c>
    </row>
    <row r="80" spans="2:7" x14ac:dyDescent="0.3">
      <c r="B80" s="20" t="s">
        <v>143</v>
      </c>
      <c r="C80" s="20" t="s">
        <v>144</v>
      </c>
      <c r="D80" s="20" t="s">
        <v>155</v>
      </c>
      <c r="E80" s="20" t="s">
        <v>156</v>
      </c>
      <c r="F80" s="20">
        <v>16</v>
      </c>
      <c r="G80" s="20">
        <v>4</v>
      </c>
    </row>
    <row r="81" spans="2:7" x14ac:dyDescent="0.3">
      <c r="B81" s="20" t="s">
        <v>143</v>
      </c>
      <c r="C81" s="20" t="s">
        <v>144</v>
      </c>
      <c r="D81" s="20" t="s">
        <v>157</v>
      </c>
      <c r="E81" s="20" t="s">
        <v>158</v>
      </c>
      <c r="F81" s="20">
        <v>33</v>
      </c>
      <c r="G81" s="20">
        <v>1</v>
      </c>
    </row>
    <row r="82" spans="2:7" x14ac:dyDescent="0.3">
      <c r="B82" s="20" t="s">
        <v>143</v>
      </c>
      <c r="C82" s="20" t="s">
        <v>144</v>
      </c>
      <c r="D82" s="20" t="s">
        <v>159</v>
      </c>
      <c r="E82" s="20" t="s">
        <v>160</v>
      </c>
      <c r="F82" s="20">
        <v>13</v>
      </c>
      <c r="G82" s="20">
        <v>0</v>
      </c>
    </row>
    <row r="83" spans="2:7" x14ac:dyDescent="0.3">
      <c r="B83" s="20" t="s">
        <v>143</v>
      </c>
      <c r="C83" s="20" t="s">
        <v>144</v>
      </c>
      <c r="D83" s="20" t="s">
        <v>161</v>
      </c>
      <c r="E83" s="20" t="s">
        <v>162</v>
      </c>
      <c r="F83" s="20">
        <v>30</v>
      </c>
      <c r="G83" s="20">
        <v>2</v>
      </c>
    </row>
    <row r="84" spans="2:7" x14ac:dyDescent="0.3">
      <c r="B84" s="20" t="s">
        <v>143</v>
      </c>
      <c r="C84" s="20" t="s">
        <v>144</v>
      </c>
      <c r="D84" s="20" t="s">
        <v>163</v>
      </c>
      <c r="E84" s="20" t="s">
        <v>164</v>
      </c>
      <c r="F84" s="20">
        <v>14</v>
      </c>
      <c r="G84" s="20">
        <v>6</v>
      </c>
    </row>
    <row r="85" spans="2:7" x14ac:dyDescent="0.3">
      <c r="B85" s="20" t="s">
        <v>143</v>
      </c>
      <c r="C85" s="20" t="s">
        <v>144</v>
      </c>
      <c r="D85" s="20" t="s">
        <v>165</v>
      </c>
      <c r="E85" s="20" t="s">
        <v>166</v>
      </c>
      <c r="F85" s="20">
        <v>10</v>
      </c>
      <c r="G85" s="20">
        <v>3</v>
      </c>
    </row>
    <row r="86" spans="2:7" x14ac:dyDescent="0.3">
      <c r="B86" s="20" t="s">
        <v>143</v>
      </c>
      <c r="C86" s="20" t="s">
        <v>144</v>
      </c>
      <c r="D86" s="20" t="s">
        <v>167</v>
      </c>
      <c r="E86" s="20" t="s">
        <v>168</v>
      </c>
      <c r="F86" s="20">
        <v>22</v>
      </c>
      <c r="G86" s="20">
        <v>10</v>
      </c>
    </row>
    <row r="87" spans="2:7" x14ac:dyDescent="0.3">
      <c r="B87" s="20" t="s">
        <v>143</v>
      </c>
      <c r="C87" s="20" t="s">
        <v>144</v>
      </c>
      <c r="D87" s="20" t="s">
        <v>169</v>
      </c>
      <c r="E87" s="20" t="s">
        <v>170</v>
      </c>
      <c r="F87" s="20">
        <v>15</v>
      </c>
      <c r="G87" s="20">
        <v>0</v>
      </c>
    </row>
    <row r="88" spans="2:7" x14ac:dyDescent="0.3">
      <c r="B88" s="20" t="s">
        <v>143</v>
      </c>
      <c r="C88" s="20" t="s">
        <v>144</v>
      </c>
      <c r="D88" s="20" t="s">
        <v>171</v>
      </c>
      <c r="E88" s="20" t="s">
        <v>172</v>
      </c>
      <c r="F88" s="20">
        <v>18</v>
      </c>
      <c r="G88" s="20">
        <v>3</v>
      </c>
    </row>
    <row r="89" spans="2:7" x14ac:dyDescent="0.3">
      <c r="B89" s="20" t="s">
        <v>143</v>
      </c>
      <c r="C89" s="20" t="s">
        <v>144</v>
      </c>
      <c r="D89" s="20" t="s">
        <v>173</v>
      </c>
      <c r="E89" s="20" t="s">
        <v>174</v>
      </c>
      <c r="F89" s="20">
        <v>21</v>
      </c>
      <c r="G89" s="20">
        <v>0</v>
      </c>
    </row>
    <row r="90" spans="2:7" x14ac:dyDescent="0.3">
      <c r="B90" s="20" t="s">
        <v>143</v>
      </c>
      <c r="C90" s="20" t="s">
        <v>144</v>
      </c>
      <c r="D90" s="20" t="s">
        <v>175</v>
      </c>
      <c r="E90" s="20" t="s">
        <v>176</v>
      </c>
      <c r="F90" s="20">
        <v>14</v>
      </c>
      <c r="G90" s="20">
        <v>0</v>
      </c>
    </row>
    <row r="91" spans="2:7" x14ac:dyDescent="0.3">
      <c r="B91" s="20" t="s">
        <v>143</v>
      </c>
      <c r="C91" s="20" t="s">
        <v>144</v>
      </c>
      <c r="D91" s="20" t="s">
        <v>177</v>
      </c>
      <c r="E91" s="20" t="s">
        <v>178</v>
      </c>
      <c r="F91" s="20">
        <v>75</v>
      </c>
      <c r="G91" s="20">
        <v>11</v>
      </c>
    </row>
    <row r="92" spans="2:7" x14ac:dyDescent="0.3">
      <c r="B92" s="20" t="s">
        <v>143</v>
      </c>
      <c r="C92" s="20" t="s">
        <v>144</v>
      </c>
      <c r="D92" s="20" t="s">
        <v>179</v>
      </c>
      <c r="E92" s="20" t="s">
        <v>180</v>
      </c>
      <c r="F92" s="20">
        <v>55</v>
      </c>
      <c r="G92" s="20">
        <v>20</v>
      </c>
    </row>
    <row r="93" spans="2:7" x14ac:dyDescent="0.3">
      <c r="B93" s="20" t="s">
        <v>143</v>
      </c>
      <c r="C93" s="20" t="s">
        <v>144</v>
      </c>
      <c r="D93" s="20" t="s">
        <v>181</v>
      </c>
      <c r="E93" s="20" t="s">
        <v>182</v>
      </c>
      <c r="F93" s="20">
        <v>30</v>
      </c>
      <c r="G93" s="20">
        <v>2</v>
      </c>
    </row>
    <row r="94" spans="2:7" x14ac:dyDescent="0.3">
      <c r="B94" s="20" t="s">
        <v>143</v>
      </c>
      <c r="C94" s="20" t="s">
        <v>144</v>
      </c>
      <c r="D94" s="20" t="s">
        <v>183</v>
      </c>
      <c r="E94" s="20" t="s">
        <v>184</v>
      </c>
      <c r="F94" s="20">
        <v>56</v>
      </c>
      <c r="G94" s="20">
        <v>4</v>
      </c>
    </row>
    <row r="95" spans="2:7" x14ac:dyDescent="0.3">
      <c r="B95" s="20" t="s">
        <v>143</v>
      </c>
      <c r="C95" s="20" t="s">
        <v>144</v>
      </c>
      <c r="D95" s="20" t="s">
        <v>185</v>
      </c>
      <c r="E95" s="20" t="s">
        <v>186</v>
      </c>
      <c r="F95" s="20">
        <v>23</v>
      </c>
      <c r="G95" s="20">
        <v>1</v>
      </c>
    </row>
    <row r="96" spans="2:7" x14ac:dyDescent="0.3">
      <c r="B96" s="20" t="s">
        <v>143</v>
      </c>
      <c r="C96" s="20" t="s">
        <v>144</v>
      </c>
      <c r="D96" s="20" t="s">
        <v>187</v>
      </c>
      <c r="E96" s="20" t="s">
        <v>188</v>
      </c>
      <c r="F96" s="20">
        <v>63</v>
      </c>
      <c r="G96" s="20">
        <v>7</v>
      </c>
    </row>
    <row r="97" spans="2:7" x14ac:dyDescent="0.3">
      <c r="B97" s="20" t="s">
        <v>143</v>
      </c>
      <c r="C97" s="20" t="s">
        <v>144</v>
      </c>
      <c r="D97" s="20" t="s">
        <v>189</v>
      </c>
      <c r="E97" s="20" t="s">
        <v>190</v>
      </c>
      <c r="F97" s="20">
        <v>28</v>
      </c>
      <c r="G97" s="20">
        <v>10</v>
      </c>
    </row>
    <row r="98" spans="2:7" x14ac:dyDescent="0.3">
      <c r="B98" s="20" t="s">
        <v>143</v>
      </c>
      <c r="C98" s="20" t="s">
        <v>144</v>
      </c>
      <c r="D98" s="20" t="s">
        <v>191</v>
      </c>
      <c r="E98" s="20" t="s">
        <v>192</v>
      </c>
      <c r="F98" s="20">
        <v>19</v>
      </c>
      <c r="G98" s="20">
        <v>6</v>
      </c>
    </row>
    <row r="99" spans="2:7" x14ac:dyDescent="0.3">
      <c r="B99" s="20" t="s">
        <v>143</v>
      </c>
      <c r="C99" s="20" t="s">
        <v>144</v>
      </c>
      <c r="D99" s="20" t="s">
        <v>193</v>
      </c>
      <c r="E99" s="20" t="s">
        <v>194</v>
      </c>
      <c r="F99" s="20">
        <v>1</v>
      </c>
      <c r="G99" s="20">
        <v>1</v>
      </c>
    </row>
    <row r="100" spans="2:7" x14ac:dyDescent="0.3">
      <c r="B100" s="20" t="s">
        <v>195</v>
      </c>
      <c r="C100" s="20" t="s">
        <v>196</v>
      </c>
      <c r="D100" s="20" t="s">
        <v>197</v>
      </c>
      <c r="E100" s="20" t="s">
        <v>198</v>
      </c>
      <c r="F100" s="20">
        <v>4</v>
      </c>
      <c r="G100" s="20">
        <v>1</v>
      </c>
    </row>
    <row r="101" spans="2:7" x14ac:dyDescent="0.3">
      <c r="B101" s="20" t="s">
        <v>195</v>
      </c>
      <c r="C101" s="20" t="s">
        <v>196</v>
      </c>
      <c r="D101" s="20" t="s">
        <v>199</v>
      </c>
      <c r="E101" s="20" t="s">
        <v>200</v>
      </c>
      <c r="F101" s="20">
        <v>59</v>
      </c>
      <c r="G101" s="20">
        <v>14</v>
      </c>
    </row>
    <row r="102" spans="2:7" x14ac:dyDescent="0.3">
      <c r="B102" s="20" t="s">
        <v>195</v>
      </c>
      <c r="C102" s="20" t="s">
        <v>196</v>
      </c>
      <c r="D102" s="20" t="s">
        <v>201</v>
      </c>
      <c r="E102" s="20" t="s">
        <v>202</v>
      </c>
      <c r="F102" s="20">
        <v>24</v>
      </c>
      <c r="G102" s="20">
        <v>4</v>
      </c>
    </row>
    <row r="103" spans="2:7" x14ac:dyDescent="0.3">
      <c r="B103" s="20" t="s">
        <v>195</v>
      </c>
      <c r="C103" s="20" t="s">
        <v>196</v>
      </c>
      <c r="D103" s="20" t="s">
        <v>203</v>
      </c>
      <c r="E103" s="20" t="s">
        <v>204</v>
      </c>
      <c r="F103" s="20">
        <v>14</v>
      </c>
      <c r="G103" s="20">
        <v>5</v>
      </c>
    </row>
    <row r="104" spans="2:7" x14ac:dyDescent="0.3">
      <c r="B104" s="20" t="s">
        <v>195</v>
      </c>
      <c r="C104" s="20" t="s">
        <v>196</v>
      </c>
      <c r="D104" s="20" t="s">
        <v>205</v>
      </c>
      <c r="E104" s="20" t="s">
        <v>206</v>
      </c>
      <c r="F104" s="20">
        <v>12</v>
      </c>
      <c r="G104" s="20">
        <v>0</v>
      </c>
    </row>
    <row r="105" spans="2:7" x14ac:dyDescent="0.3">
      <c r="B105" s="20" t="s">
        <v>195</v>
      </c>
      <c r="C105" s="20" t="s">
        <v>196</v>
      </c>
      <c r="D105" s="20" t="s">
        <v>207</v>
      </c>
      <c r="E105" s="20" t="s">
        <v>208</v>
      </c>
      <c r="F105" s="20">
        <v>52</v>
      </c>
      <c r="G105" s="20">
        <v>16</v>
      </c>
    </row>
    <row r="106" spans="2:7" x14ac:dyDescent="0.3">
      <c r="B106" s="20" t="s">
        <v>195</v>
      </c>
      <c r="C106" s="20" t="s">
        <v>196</v>
      </c>
      <c r="D106" s="20" t="s">
        <v>209</v>
      </c>
      <c r="E106" s="20" t="s">
        <v>210</v>
      </c>
      <c r="F106" s="20">
        <v>6</v>
      </c>
      <c r="G106" s="20">
        <v>0</v>
      </c>
    </row>
    <row r="107" spans="2:7" x14ac:dyDescent="0.3">
      <c r="B107" s="20" t="s">
        <v>195</v>
      </c>
      <c r="C107" s="20" t="s">
        <v>196</v>
      </c>
      <c r="D107" s="20" t="s">
        <v>211</v>
      </c>
      <c r="E107" s="20" t="s">
        <v>212</v>
      </c>
      <c r="F107" s="20">
        <v>36</v>
      </c>
      <c r="G107" s="20">
        <v>3</v>
      </c>
    </row>
    <row r="108" spans="2:7" x14ac:dyDescent="0.3">
      <c r="B108" s="20" t="s">
        <v>195</v>
      </c>
      <c r="C108" s="20" t="s">
        <v>196</v>
      </c>
      <c r="D108" s="20" t="s">
        <v>213</v>
      </c>
      <c r="E108" s="20" t="s">
        <v>214</v>
      </c>
      <c r="F108" s="20">
        <v>13</v>
      </c>
      <c r="G108" s="20">
        <v>5</v>
      </c>
    </row>
    <row r="109" spans="2:7" x14ac:dyDescent="0.3">
      <c r="B109" s="20" t="s">
        <v>195</v>
      </c>
      <c r="C109" s="20" t="s">
        <v>196</v>
      </c>
      <c r="D109" s="20" t="s">
        <v>215</v>
      </c>
      <c r="E109" s="20" t="s">
        <v>216</v>
      </c>
      <c r="F109" s="20">
        <v>14</v>
      </c>
      <c r="G109" s="20">
        <v>5</v>
      </c>
    </row>
    <row r="110" spans="2:7" x14ac:dyDescent="0.3">
      <c r="B110" s="20" t="s">
        <v>195</v>
      </c>
      <c r="C110" s="20" t="s">
        <v>196</v>
      </c>
      <c r="D110" s="20" t="s">
        <v>217</v>
      </c>
      <c r="E110" s="20" t="s">
        <v>218</v>
      </c>
      <c r="F110" s="20">
        <v>39</v>
      </c>
      <c r="G110" s="20">
        <v>5</v>
      </c>
    </row>
    <row r="111" spans="2:7" x14ac:dyDescent="0.3">
      <c r="B111" s="20" t="s">
        <v>195</v>
      </c>
      <c r="C111" s="20" t="s">
        <v>196</v>
      </c>
      <c r="D111" s="20" t="s">
        <v>219</v>
      </c>
      <c r="E111" s="20" t="s">
        <v>220</v>
      </c>
      <c r="F111" s="20">
        <v>36</v>
      </c>
      <c r="G111" s="20">
        <v>6</v>
      </c>
    </row>
    <row r="112" spans="2:7" x14ac:dyDescent="0.3">
      <c r="B112" s="20" t="s">
        <v>195</v>
      </c>
      <c r="C112" s="20" t="s">
        <v>196</v>
      </c>
      <c r="D112" s="20" t="s">
        <v>221</v>
      </c>
      <c r="E112" s="20" t="s">
        <v>222</v>
      </c>
      <c r="F112" s="20">
        <v>13</v>
      </c>
      <c r="G112" s="20">
        <v>4</v>
      </c>
    </row>
    <row r="113" spans="2:7" x14ac:dyDescent="0.3">
      <c r="B113" s="20" t="s">
        <v>195</v>
      </c>
      <c r="C113" s="20" t="s">
        <v>196</v>
      </c>
      <c r="D113" s="20" t="s">
        <v>223</v>
      </c>
      <c r="E113" s="20" t="s">
        <v>224</v>
      </c>
      <c r="F113" s="20">
        <v>14</v>
      </c>
      <c r="G113" s="20">
        <v>0</v>
      </c>
    </row>
    <row r="114" spans="2:7" x14ac:dyDescent="0.3">
      <c r="B114" s="20" t="s">
        <v>195</v>
      </c>
      <c r="C114" s="20" t="s">
        <v>196</v>
      </c>
      <c r="D114" s="20" t="s">
        <v>225</v>
      </c>
      <c r="E114" s="20" t="s">
        <v>226</v>
      </c>
      <c r="F114" s="20">
        <v>19</v>
      </c>
      <c r="G114" s="20">
        <v>4</v>
      </c>
    </row>
    <row r="115" spans="2:7" x14ac:dyDescent="0.3">
      <c r="B115" s="20" t="s">
        <v>227</v>
      </c>
      <c r="C115" s="20" t="s">
        <v>228</v>
      </c>
      <c r="D115" s="20" t="s">
        <v>229</v>
      </c>
      <c r="E115" s="20" t="s">
        <v>230</v>
      </c>
      <c r="F115" s="20">
        <v>1</v>
      </c>
      <c r="G115" s="20">
        <v>1</v>
      </c>
    </row>
    <row r="116" spans="2:7" x14ac:dyDescent="0.3">
      <c r="B116" s="20" t="s">
        <v>227</v>
      </c>
      <c r="C116" s="20" t="s">
        <v>228</v>
      </c>
      <c r="D116" s="20" t="s">
        <v>231</v>
      </c>
      <c r="E116" s="20" t="s">
        <v>232</v>
      </c>
      <c r="F116" s="20">
        <v>1</v>
      </c>
      <c r="G116" s="20">
        <v>1</v>
      </c>
    </row>
    <row r="117" spans="2:7" x14ac:dyDescent="0.3">
      <c r="B117" s="20" t="s">
        <v>227</v>
      </c>
      <c r="C117" s="20" t="s">
        <v>228</v>
      </c>
      <c r="D117" s="20" t="s">
        <v>233</v>
      </c>
      <c r="E117" s="20" t="s">
        <v>234</v>
      </c>
      <c r="F117" s="20">
        <v>87</v>
      </c>
      <c r="G117" s="20">
        <v>8</v>
      </c>
    </row>
    <row r="118" spans="2:7" x14ac:dyDescent="0.3">
      <c r="B118" s="20" t="s">
        <v>227</v>
      </c>
      <c r="C118" s="20" t="s">
        <v>228</v>
      </c>
      <c r="D118" s="20" t="s">
        <v>235</v>
      </c>
      <c r="E118" s="20" t="s">
        <v>236</v>
      </c>
      <c r="F118" s="20">
        <v>21</v>
      </c>
      <c r="G118" s="20">
        <v>0</v>
      </c>
    </row>
    <row r="119" spans="2:7" x14ac:dyDescent="0.3">
      <c r="B119" s="20" t="s">
        <v>227</v>
      </c>
      <c r="C119" s="20" t="s">
        <v>228</v>
      </c>
      <c r="D119" s="20" t="s">
        <v>237</v>
      </c>
      <c r="E119" s="20" t="s">
        <v>238</v>
      </c>
      <c r="F119" s="20">
        <v>39</v>
      </c>
      <c r="G119" s="20">
        <v>11</v>
      </c>
    </row>
    <row r="120" spans="2:7" x14ac:dyDescent="0.3">
      <c r="B120" s="20" t="s">
        <v>227</v>
      </c>
      <c r="C120" s="20" t="s">
        <v>228</v>
      </c>
      <c r="D120" s="20" t="s">
        <v>239</v>
      </c>
      <c r="E120" s="20" t="s">
        <v>240</v>
      </c>
      <c r="F120" s="20">
        <v>8</v>
      </c>
      <c r="G120" s="20">
        <v>0</v>
      </c>
    </row>
    <row r="121" spans="2:7" x14ac:dyDescent="0.3">
      <c r="B121" s="20" t="s">
        <v>227</v>
      </c>
      <c r="C121" s="20" t="s">
        <v>228</v>
      </c>
      <c r="D121" s="20" t="s">
        <v>241</v>
      </c>
      <c r="E121" s="20" t="s">
        <v>242</v>
      </c>
      <c r="F121" s="20">
        <v>16</v>
      </c>
      <c r="G121" s="20">
        <v>4</v>
      </c>
    </row>
    <row r="122" spans="2:7" x14ac:dyDescent="0.3">
      <c r="B122" s="20" t="s">
        <v>227</v>
      </c>
      <c r="C122" s="20" t="s">
        <v>228</v>
      </c>
      <c r="D122" s="20" t="s">
        <v>243</v>
      </c>
      <c r="E122" s="20" t="s">
        <v>244</v>
      </c>
      <c r="F122" s="20">
        <v>12</v>
      </c>
      <c r="G122" s="20">
        <v>4</v>
      </c>
    </row>
    <row r="123" spans="2:7" x14ac:dyDescent="0.3">
      <c r="B123" s="20" t="s">
        <v>227</v>
      </c>
      <c r="C123" s="20" t="s">
        <v>228</v>
      </c>
      <c r="D123" s="20" t="s">
        <v>245</v>
      </c>
      <c r="E123" s="20" t="s">
        <v>246</v>
      </c>
      <c r="F123" s="20">
        <v>7</v>
      </c>
      <c r="G123" s="20">
        <v>1</v>
      </c>
    </row>
    <row r="124" spans="2:7" x14ac:dyDescent="0.3">
      <c r="B124" s="20" t="s">
        <v>227</v>
      </c>
      <c r="C124" s="20" t="s">
        <v>228</v>
      </c>
      <c r="D124" s="20" t="s">
        <v>247</v>
      </c>
      <c r="E124" s="20" t="s">
        <v>248</v>
      </c>
      <c r="F124" s="20">
        <v>53</v>
      </c>
      <c r="G124" s="20">
        <v>2</v>
      </c>
    </row>
    <row r="125" spans="2:7" x14ac:dyDescent="0.3">
      <c r="B125" s="20" t="s">
        <v>227</v>
      </c>
      <c r="C125" s="20" t="s">
        <v>228</v>
      </c>
      <c r="D125" s="20" t="s">
        <v>249</v>
      </c>
      <c r="E125" s="20" t="s">
        <v>250</v>
      </c>
      <c r="F125" s="20">
        <v>5</v>
      </c>
      <c r="G125" s="20">
        <v>0</v>
      </c>
    </row>
    <row r="126" spans="2:7" x14ac:dyDescent="0.3">
      <c r="B126" s="20" t="s">
        <v>227</v>
      </c>
      <c r="C126" s="20" t="s">
        <v>228</v>
      </c>
      <c r="D126" s="20" t="s">
        <v>251</v>
      </c>
      <c r="E126" s="20" t="s">
        <v>252</v>
      </c>
      <c r="F126" s="20">
        <v>6</v>
      </c>
      <c r="G126" s="20">
        <v>0</v>
      </c>
    </row>
    <row r="127" spans="2:7" x14ac:dyDescent="0.3">
      <c r="B127" s="20" t="s">
        <v>227</v>
      </c>
      <c r="C127" s="20" t="s">
        <v>228</v>
      </c>
      <c r="D127" s="20" t="s">
        <v>253</v>
      </c>
      <c r="E127" s="20" t="s">
        <v>254</v>
      </c>
      <c r="F127" s="20">
        <v>6</v>
      </c>
      <c r="G127" s="20">
        <v>1</v>
      </c>
    </row>
    <row r="128" spans="2:7" x14ac:dyDescent="0.3">
      <c r="B128" s="20" t="s">
        <v>227</v>
      </c>
      <c r="C128" s="20" t="s">
        <v>228</v>
      </c>
      <c r="D128" s="20" t="s">
        <v>255</v>
      </c>
      <c r="E128" s="20" t="s">
        <v>256</v>
      </c>
      <c r="F128" s="20">
        <v>17</v>
      </c>
      <c r="G128" s="20">
        <v>6</v>
      </c>
    </row>
    <row r="129" spans="2:7" x14ac:dyDescent="0.3">
      <c r="B129" s="20" t="s">
        <v>227</v>
      </c>
      <c r="C129" s="20" t="s">
        <v>228</v>
      </c>
      <c r="D129" s="20" t="s">
        <v>257</v>
      </c>
      <c r="E129" s="20" t="s">
        <v>258</v>
      </c>
      <c r="F129" s="20">
        <v>46</v>
      </c>
      <c r="G129" s="20">
        <v>6</v>
      </c>
    </row>
    <row r="130" spans="2:7" x14ac:dyDescent="0.3">
      <c r="B130" s="20" t="s">
        <v>227</v>
      </c>
      <c r="C130" s="20" t="s">
        <v>228</v>
      </c>
      <c r="D130" s="20" t="s">
        <v>259</v>
      </c>
      <c r="E130" s="20" t="s">
        <v>260</v>
      </c>
      <c r="F130" s="20">
        <v>14</v>
      </c>
      <c r="G130" s="20">
        <v>5</v>
      </c>
    </row>
    <row r="131" spans="2:7" x14ac:dyDescent="0.3">
      <c r="B131" s="20" t="s">
        <v>227</v>
      </c>
      <c r="C131" s="20" t="s">
        <v>228</v>
      </c>
      <c r="D131" s="20" t="s">
        <v>261</v>
      </c>
      <c r="E131" s="20" t="s">
        <v>262</v>
      </c>
      <c r="F131" s="20">
        <v>9</v>
      </c>
      <c r="G131" s="20">
        <v>0</v>
      </c>
    </row>
    <row r="132" spans="2:7" x14ac:dyDescent="0.3">
      <c r="B132" s="20" t="s">
        <v>227</v>
      </c>
      <c r="C132" s="20" t="s">
        <v>228</v>
      </c>
      <c r="D132" s="20" t="s">
        <v>263</v>
      </c>
      <c r="E132" s="20" t="s">
        <v>264</v>
      </c>
      <c r="F132" s="20">
        <v>26</v>
      </c>
      <c r="G132" s="20">
        <v>7</v>
      </c>
    </row>
    <row r="133" spans="2:7" x14ac:dyDescent="0.3">
      <c r="B133" s="20" t="s">
        <v>227</v>
      </c>
      <c r="C133" s="20" t="s">
        <v>228</v>
      </c>
      <c r="D133" s="20" t="s">
        <v>265</v>
      </c>
      <c r="E133" s="20" t="s">
        <v>266</v>
      </c>
      <c r="F133" s="20">
        <v>20</v>
      </c>
      <c r="G133" s="20">
        <v>0</v>
      </c>
    </row>
    <row r="134" spans="2:7" x14ac:dyDescent="0.3">
      <c r="B134" s="20" t="s">
        <v>227</v>
      </c>
      <c r="C134" s="20" t="s">
        <v>228</v>
      </c>
      <c r="D134" s="20" t="s">
        <v>267</v>
      </c>
      <c r="E134" s="20" t="s">
        <v>268</v>
      </c>
      <c r="F134" s="20">
        <v>20</v>
      </c>
      <c r="G134" s="20">
        <v>3</v>
      </c>
    </row>
    <row r="135" spans="2:7" x14ac:dyDescent="0.3">
      <c r="B135" s="20" t="s">
        <v>227</v>
      </c>
      <c r="C135" s="20" t="s">
        <v>228</v>
      </c>
      <c r="D135" s="20" t="s">
        <v>269</v>
      </c>
      <c r="E135" s="20" t="s">
        <v>270</v>
      </c>
      <c r="F135" s="20">
        <v>16</v>
      </c>
      <c r="G135" s="20">
        <v>4</v>
      </c>
    </row>
    <row r="136" spans="2:7" x14ac:dyDescent="0.3">
      <c r="B136" s="20" t="s">
        <v>227</v>
      </c>
      <c r="C136" s="20" t="s">
        <v>228</v>
      </c>
      <c r="D136" s="20" t="s">
        <v>271</v>
      </c>
      <c r="E136" s="20" t="s">
        <v>272</v>
      </c>
      <c r="F136" s="20">
        <v>20</v>
      </c>
      <c r="G136" s="20">
        <v>5</v>
      </c>
    </row>
    <row r="137" spans="2:7" x14ac:dyDescent="0.3">
      <c r="B137" s="20" t="s">
        <v>227</v>
      </c>
      <c r="C137" s="20" t="s">
        <v>228</v>
      </c>
      <c r="D137" s="20" t="s">
        <v>273</v>
      </c>
      <c r="E137" s="20" t="s">
        <v>274</v>
      </c>
      <c r="F137" s="20">
        <v>31</v>
      </c>
      <c r="G137" s="20">
        <v>4</v>
      </c>
    </row>
    <row r="138" spans="2:7" x14ac:dyDescent="0.3">
      <c r="B138" s="20" t="s">
        <v>227</v>
      </c>
      <c r="C138" s="20" t="s">
        <v>228</v>
      </c>
      <c r="D138" s="20" t="s">
        <v>275</v>
      </c>
      <c r="E138" s="20" t="s">
        <v>276</v>
      </c>
      <c r="F138" s="20">
        <v>28</v>
      </c>
      <c r="G138" s="20">
        <v>0</v>
      </c>
    </row>
    <row r="139" spans="2:7" x14ac:dyDescent="0.3">
      <c r="B139" s="20" t="s">
        <v>277</v>
      </c>
      <c r="C139" s="20" t="s">
        <v>278</v>
      </c>
      <c r="D139" s="20" t="s">
        <v>279</v>
      </c>
      <c r="E139" s="20" t="s">
        <v>280</v>
      </c>
      <c r="F139" s="20">
        <v>31</v>
      </c>
      <c r="G139" s="20">
        <v>3</v>
      </c>
    </row>
    <row r="140" spans="2:7" x14ac:dyDescent="0.3">
      <c r="B140" s="20" t="s">
        <v>277</v>
      </c>
      <c r="C140" s="20" t="s">
        <v>278</v>
      </c>
      <c r="D140" s="20" t="s">
        <v>281</v>
      </c>
      <c r="E140" s="20" t="s">
        <v>282</v>
      </c>
      <c r="F140" s="20">
        <v>20</v>
      </c>
      <c r="G140" s="20">
        <v>1</v>
      </c>
    </row>
    <row r="141" spans="2:7" x14ac:dyDescent="0.3">
      <c r="B141" s="20" t="s">
        <v>277</v>
      </c>
      <c r="C141" s="20" t="s">
        <v>278</v>
      </c>
      <c r="D141" s="20" t="s">
        <v>283</v>
      </c>
      <c r="E141" s="20" t="s">
        <v>284</v>
      </c>
      <c r="F141" s="20">
        <v>36</v>
      </c>
      <c r="G141" s="20">
        <v>12</v>
      </c>
    </row>
    <row r="142" spans="2:7" x14ac:dyDescent="0.3">
      <c r="B142" s="20" t="s">
        <v>277</v>
      </c>
      <c r="C142" s="20" t="s">
        <v>278</v>
      </c>
      <c r="D142" s="20" t="s">
        <v>285</v>
      </c>
      <c r="E142" s="20" t="s">
        <v>286</v>
      </c>
      <c r="F142" s="20">
        <v>8</v>
      </c>
      <c r="G142" s="20">
        <v>3</v>
      </c>
    </row>
    <row r="143" spans="2:7" x14ac:dyDescent="0.3">
      <c r="B143" s="20" t="s">
        <v>277</v>
      </c>
      <c r="C143" s="20" t="s">
        <v>278</v>
      </c>
      <c r="D143" s="20" t="s">
        <v>287</v>
      </c>
      <c r="E143" s="20" t="s">
        <v>288</v>
      </c>
      <c r="F143" s="20">
        <v>11</v>
      </c>
      <c r="G143" s="20">
        <v>0</v>
      </c>
    </row>
    <row r="144" spans="2:7" x14ac:dyDescent="0.3">
      <c r="B144" s="20" t="s">
        <v>277</v>
      </c>
      <c r="C144" s="20" t="s">
        <v>278</v>
      </c>
      <c r="D144" s="20" t="s">
        <v>289</v>
      </c>
      <c r="E144" s="20" t="s">
        <v>290</v>
      </c>
      <c r="F144" s="20">
        <v>9</v>
      </c>
      <c r="G144" s="20">
        <v>0</v>
      </c>
    </row>
    <row r="145" spans="2:7" x14ac:dyDescent="0.3">
      <c r="B145" s="20" t="s">
        <v>277</v>
      </c>
      <c r="C145" s="20" t="s">
        <v>278</v>
      </c>
      <c r="D145" s="20" t="s">
        <v>291</v>
      </c>
      <c r="E145" s="20" t="s">
        <v>292</v>
      </c>
      <c r="F145" s="20">
        <v>13</v>
      </c>
      <c r="G145" s="20">
        <v>4</v>
      </c>
    </row>
    <row r="146" spans="2:7" x14ac:dyDescent="0.3">
      <c r="B146" s="20" t="s">
        <v>277</v>
      </c>
      <c r="C146" s="20" t="s">
        <v>278</v>
      </c>
      <c r="D146" s="20" t="s">
        <v>293</v>
      </c>
      <c r="E146" s="20" t="s">
        <v>294</v>
      </c>
      <c r="F146" s="20">
        <v>11</v>
      </c>
      <c r="G146" s="20">
        <v>2</v>
      </c>
    </row>
    <row r="147" spans="2:7" x14ac:dyDescent="0.3">
      <c r="B147" s="20" t="s">
        <v>277</v>
      </c>
      <c r="C147" s="20" t="s">
        <v>278</v>
      </c>
      <c r="D147" s="20" t="s">
        <v>295</v>
      </c>
      <c r="E147" s="20" t="s">
        <v>296</v>
      </c>
      <c r="F147" s="20">
        <v>30</v>
      </c>
      <c r="G147" s="20">
        <v>8</v>
      </c>
    </row>
    <row r="148" spans="2:7" x14ac:dyDescent="0.3">
      <c r="B148" s="20" t="s">
        <v>277</v>
      </c>
      <c r="C148" s="20" t="s">
        <v>278</v>
      </c>
      <c r="D148" s="20" t="s">
        <v>297</v>
      </c>
      <c r="E148" s="20" t="s">
        <v>298</v>
      </c>
      <c r="F148" s="20">
        <v>16</v>
      </c>
      <c r="G148" s="20">
        <v>0</v>
      </c>
    </row>
    <row r="149" spans="2:7" x14ac:dyDescent="0.3">
      <c r="B149" s="20" t="s">
        <v>277</v>
      </c>
      <c r="C149" s="20" t="s">
        <v>278</v>
      </c>
      <c r="D149" s="20" t="s">
        <v>299</v>
      </c>
      <c r="E149" s="20" t="s">
        <v>300</v>
      </c>
      <c r="F149" s="20">
        <v>19</v>
      </c>
      <c r="G149" s="20">
        <v>2</v>
      </c>
    </row>
    <row r="150" spans="2:7" x14ac:dyDescent="0.3">
      <c r="B150" s="20" t="s">
        <v>277</v>
      </c>
      <c r="C150" s="20" t="s">
        <v>278</v>
      </c>
      <c r="D150" s="20" t="s">
        <v>301</v>
      </c>
      <c r="E150" s="20" t="s">
        <v>302</v>
      </c>
      <c r="F150" s="20">
        <v>29</v>
      </c>
      <c r="G150" s="20">
        <v>6</v>
      </c>
    </row>
    <row r="151" spans="2:7" x14ac:dyDescent="0.3">
      <c r="B151" s="20" t="s">
        <v>277</v>
      </c>
      <c r="C151" s="20" t="s">
        <v>278</v>
      </c>
      <c r="D151" s="20" t="s">
        <v>303</v>
      </c>
      <c r="E151" s="20" t="s">
        <v>304</v>
      </c>
      <c r="F151" s="20">
        <v>12</v>
      </c>
      <c r="G151" s="20">
        <v>0</v>
      </c>
    </row>
    <row r="152" spans="2:7" x14ac:dyDescent="0.3">
      <c r="B152" s="20" t="s">
        <v>277</v>
      </c>
      <c r="C152" s="20" t="s">
        <v>278</v>
      </c>
      <c r="D152" s="20" t="s">
        <v>305</v>
      </c>
      <c r="E152" s="20" t="s">
        <v>306</v>
      </c>
      <c r="F152" s="20">
        <v>73</v>
      </c>
      <c r="G152" s="20">
        <v>10</v>
      </c>
    </row>
    <row r="153" spans="2:7" x14ac:dyDescent="0.3">
      <c r="B153" s="20" t="s">
        <v>277</v>
      </c>
      <c r="C153" s="20" t="s">
        <v>278</v>
      </c>
      <c r="D153" s="20" t="s">
        <v>307</v>
      </c>
      <c r="E153" s="20" t="s">
        <v>308</v>
      </c>
      <c r="F153" s="20">
        <v>68</v>
      </c>
      <c r="G153" s="20">
        <v>8</v>
      </c>
    </row>
    <row r="154" spans="2:7" x14ac:dyDescent="0.3">
      <c r="B154" s="20" t="s">
        <v>277</v>
      </c>
      <c r="C154" s="20" t="s">
        <v>278</v>
      </c>
      <c r="D154" s="20" t="s">
        <v>309</v>
      </c>
      <c r="E154" s="20" t="s">
        <v>310</v>
      </c>
      <c r="F154" s="20">
        <v>27</v>
      </c>
      <c r="G154" s="20">
        <v>1</v>
      </c>
    </row>
    <row r="155" spans="2:7" x14ac:dyDescent="0.3">
      <c r="B155" s="20" t="s">
        <v>277</v>
      </c>
      <c r="C155" s="20" t="s">
        <v>278</v>
      </c>
      <c r="D155" s="20" t="s">
        <v>311</v>
      </c>
      <c r="E155" s="20" t="s">
        <v>312</v>
      </c>
      <c r="F155" s="20">
        <v>36</v>
      </c>
      <c r="G155" s="20">
        <v>8</v>
      </c>
    </row>
    <row r="156" spans="2:7" x14ac:dyDescent="0.3">
      <c r="B156" s="20" t="s">
        <v>277</v>
      </c>
      <c r="C156" s="20" t="s">
        <v>278</v>
      </c>
      <c r="D156" s="20" t="s">
        <v>313</v>
      </c>
      <c r="E156" s="20" t="s">
        <v>314</v>
      </c>
      <c r="F156" s="20">
        <v>17</v>
      </c>
      <c r="G156" s="20">
        <v>0</v>
      </c>
    </row>
    <row r="157" spans="2:7" x14ac:dyDescent="0.3">
      <c r="B157" s="20" t="s">
        <v>277</v>
      </c>
      <c r="C157" s="20" t="s">
        <v>278</v>
      </c>
      <c r="D157" s="20" t="s">
        <v>315</v>
      </c>
      <c r="E157" s="20" t="s">
        <v>316</v>
      </c>
      <c r="F157" s="20">
        <v>35</v>
      </c>
      <c r="G157" s="20">
        <v>11</v>
      </c>
    </row>
    <row r="158" spans="2:7" x14ac:dyDescent="0.3">
      <c r="B158" s="20" t="s">
        <v>277</v>
      </c>
      <c r="C158" s="20" t="s">
        <v>278</v>
      </c>
      <c r="D158" s="20" t="s">
        <v>317</v>
      </c>
      <c r="E158" s="20" t="s">
        <v>318</v>
      </c>
      <c r="F158" s="20">
        <v>17</v>
      </c>
      <c r="G158" s="20">
        <v>0</v>
      </c>
    </row>
    <row r="159" spans="2:7" x14ac:dyDescent="0.3">
      <c r="B159" s="20" t="s">
        <v>277</v>
      </c>
      <c r="C159" s="20" t="s">
        <v>278</v>
      </c>
      <c r="D159" s="20" t="s">
        <v>319</v>
      </c>
      <c r="E159" s="20" t="s">
        <v>320</v>
      </c>
      <c r="F159" s="21">
        <v>30</v>
      </c>
      <c r="G159" s="20">
        <v>4</v>
      </c>
    </row>
    <row r="160" spans="2:7" x14ac:dyDescent="0.3">
      <c r="B160" s="20" t="s">
        <v>277</v>
      </c>
      <c r="C160" s="20" t="s">
        <v>278</v>
      </c>
      <c r="D160" s="20" t="s">
        <v>321</v>
      </c>
      <c r="E160" s="20" t="s">
        <v>322</v>
      </c>
      <c r="F160" s="21">
        <v>27</v>
      </c>
      <c r="G160" s="20">
        <v>2</v>
      </c>
    </row>
  </sheetData>
  <mergeCells count="2">
    <mergeCell ref="C3:C4"/>
    <mergeCell ref="B12:F12"/>
  </mergeCells>
  <hyperlinks>
    <hyperlink ref="B13" r:id="rId1" xr:uid="{83656D75-E336-4485-BA28-DBB1D70E9D6E}"/>
    <hyperlink ref="C11" r:id="rId2" xr:uid="{9C9D5953-9064-49F8-B380-4B7FD1A9EC5B}"/>
  </hyperlinks>
  <pageMargins left="0.35433070866141736" right="0.35433070866141736" top="0.59055118110236227" bottom="0.59055118110236227" header="0.51181102362204722" footer="0.51181102362204722"/>
  <pageSetup paperSize="9" scale="60" fitToHeight="4" orientation="portrait" r:id="rId3"/>
  <headerFooter alignWithMargins="0"/>
  <rowBreaks count="2" manualBreakCount="2">
    <brk id="61" max="7" man="1"/>
    <brk id="14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60ABD-8FDB-4378-901A-90E514EA6BA2}">
  <sheetPr codeName="Sheet10"/>
  <dimension ref="B1:H19"/>
  <sheetViews>
    <sheetView showGridLines="0" zoomScale="80" zoomScaleNormal="80" workbookViewId="0">
      <pane ySplit="14" topLeftCell="A15" activePane="bottomLeft" state="frozen"/>
      <selection activeCell="A161" sqref="A161:XFD163"/>
      <selection pane="bottomLeft"/>
    </sheetView>
  </sheetViews>
  <sheetFormatPr defaultColWidth="9.1796875" defaultRowHeight="13.5" x14ac:dyDescent="0.3"/>
  <cols>
    <col min="1" max="1" width="1.453125" style="25" customWidth="1"/>
    <col min="2" max="2" width="12.453125" style="25" customWidth="1"/>
    <col min="3" max="3" width="81.453125" style="25" customWidth="1"/>
    <col min="4" max="4" width="12.453125" style="25" customWidth="1"/>
    <col min="5" max="5" width="76.54296875" style="25" customWidth="1"/>
    <col min="6" max="6" width="24.1796875" style="25" customWidth="1"/>
    <col min="7" max="8" width="24.453125" style="25" customWidth="1"/>
    <col min="9" max="16384" width="9.1796875" style="25"/>
  </cols>
  <sheetData>
    <row r="1" spans="2:8" s="22" customFormat="1" ht="10.5" customHeight="1" x14ac:dyDescent="0.35"/>
    <row r="2" spans="2:8" ht="19.5" customHeight="1" x14ac:dyDescent="0.3">
      <c r="B2" s="23" t="s">
        <v>0</v>
      </c>
      <c r="C2" s="24" t="str">
        <f>'Operating Theatres'!C2</f>
        <v>Operating Theatres</v>
      </c>
      <c r="D2" s="24"/>
    </row>
    <row r="3" spans="2:8" ht="12.75" customHeight="1" x14ac:dyDescent="0.3">
      <c r="B3" s="23" t="s">
        <v>2</v>
      </c>
      <c r="C3" s="37" t="s">
        <v>323</v>
      </c>
      <c r="D3" s="26"/>
    </row>
    <row r="4" spans="2:8" ht="14.15" customHeight="1" x14ac:dyDescent="0.3">
      <c r="B4" s="23"/>
      <c r="C4" s="37"/>
      <c r="D4" s="26"/>
    </row>
    <row r="5" spans="2:8" ht="19.5" customHeight="1" x14ac:dyDescent="0.3">
      <c r="B5" s="23" t="s">
        <v>4</v>
      </c>
      <c r="C5" s="27" t="str">
        <f>'Operating Theatres'!C5</f>
        <v>Quarter 4, 2024-25 (January to March 2025)</v>
      </c>
      <c r="D5" s="27"/>
    </row>
    <row r="6" spans="2:8" ht="12.75" customHeight="1" x14ac:dyDescent="0.3">
      <c r="B6" s="23" t="s">
        <v>5</v>
      </c>
      <c r="C6" s="28" t="s">
        <v>6</v>
      </c>
      <c r="D6" s="28"/>
      <c r="E6" s="28"/>
    </row>
    <row r="7" spans="2:8" x14ac:dyDescent="0.3">
      <c r="B7" s="23" t="s">
        <v>7</v>
      </c>
      <c r="C7" s="29" t="s">
        <v>8</v>
      </c>
      <c r="D7" s="29"/>
    </row>
    <row r="8" spans="2:8" x14ac:dyDescent="0.3">
      <c r="B8" s="23" t="s">
        <v>9</v>
      </c>
      <c r="C8" s="30" t="str">
        <f>'Operating Theatres'!C8</f>
        <v>15th May 2025</v>
      </c>
      <c r="D8" s="29"/>
    </row>
    <row r="9" spans="2:8" x14ac:dyDescent="0.3">
      <c r="B9" s="23" t="s">
        <v>10</v>
      </c>
      <c r="C9" s="29" t="str">
        <f>'Operating Theatres'!C9</f>
        <v>-</v>
      </c>
      <c r="D9" s="29"/>
    </row>
    <row r="10" spans="2:8" x14ac:dyDescent="0.3">
      <c r="B10" s="23" t="s">
        <v>12</v>
      </c>
      <c r="C10" s="29" t="str">
        <f>'Operating Theatres'!C10</f>
        <v>Public</v>
      </c>
      <c r="D10" s="29"/>
    </row>
    <row r="11" spans="2:8" x14ac:dyDescent="0.3">
      <c r="B11" s="23" t="s">
        <v>14</v>
      </c>
      <c r="C11" s="8" t="s">
        <v>15</v>
      </c>
      <c r="D11" s="29"/>
    </row>
    <row r="12" spans="2:8" x14ac:dyDescent="0.3">
      <c r="B12" s="38" t="s">
        <v>16</v>
      </c>
      <c r="C12" s="38"/>
      <c r="D12" s="38"/>
      <c r="E12" s="38"/>
      <c r="F12" s="38"/>
    </row>
    <row r="13" spans="2:8" x14ac:dyDescent="0.3">
      <c r="B13" s="31" t="s">
        <v>324</v>
      </c>
      <c r="C13" s="31"/>
      <c r="D13" s="28"/>
      <c r="E13" s="28"/>
      <c r="F13" s="32"/>
    </row>
    <row r="14" spans="2:8" x14ac:dyDescent="0.3">
      <c r="G14" s="33"/>
      <c r="H14" s="33"/>
    </row>
    <row r="16" spans="2:8" ht="15" x14ac:dyDescent="0.3">
      <c r="B16" s="34" t="s">
        <v>325</v>
      </c>
    </row>
    <row r="17" spans="2:2" x14ac:dyDescent="0.3">
      <c r="B17" s="32"/>
    </row>
    <row r="18" spans="2:2" x14ac:dyDescent="0.3">
      <c r="B18" s="25" t="s">
        <v>326</v>
      </c>
    </row>
    <row r="19" spans="2:2" x14ac:dyDescent="0.3">
      <c r="B19" s="25" t="s">
        <v>327</v>
      </c>
    </row>
  </sheetData>
  <mergeCells count="2">
    <mergeCell ref="C3:C4"/>
    <mergeCell ref="B12:F12"/>
  </mergeCells>
  <hyperlinks>
    <hyperlink ref="B13" r:id="rId1" xr:uid="{B6ABFCAE-72EC-4AF9-9A65-6DCB9E4183E4}"/>
    <hyperlink ref="C11" r:id="rId2" xr:uid="{0435F2FC-603A-49F8-A82A-6E5023DF7AAD}"/>
  </hyperlinks>
  <pageMargins left="0.74803149606299213" right="0.74803149606299213" top="0.98425196850393704" bottom="0.98425196850393704" header="0.51181102362204722" footer="0.51181102362204722"/>
  <pageSetup paperSize="9" scale="43" fitToHeight="4" orientation="portrait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83FE296745C42B8674DB72D139957" ma:contentTypeVersion="16" ma:contentTypeDescription="Create a new document." ma:contentTypeScope="" ma:versionID="8effaea126a7e6816585ca506b1484ef">
  <xsd:schema xmlns:xsd="http://www.w3.org/2001/XMLSchema" xmlns:xs="http://www.w3.org/2001/XMLSchema" xmlns:p="http://schemas.microsoft.com/office/2006/metadata/properties" xmlns:ns1="http://schemas.microsoft.com/sharepoint/v3" xmlns:ns2="58b241f0-c181-42d5-839a-5e9ae10f42c8" xmlns:ns3="5fcde14c-a1ff-41f1-a210-ce352d4e962b" targetNamespace="http://schemas.microsoft.com/office/2006/metadata/properties" ma:root="true" ma:fieldsID="076b8da144846ffab2c0849af64adfe4" ns1:_="" ns2:_="" ns3:_="">
    <xsd:import namespace="http://schemas.microsoft.com/sharepoint/v3"/>
    <xsd:import namespace="58b241f0-c181-42d5-839a-5e9ae10f42c8"/>
    <xsd:import namespace="5fcde14c-a1ff-41f1-a210-ce352d4e96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241f0-c181-42d5-839a-5e9ae10f4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de14c-a1ff-41f1-a210-ce352d4e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64DB1D8-A472-48C8-B797-6CD070CF14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b241f0-c181-42d5-839a-5e9ae10f42c8"/>
    <ds:schemaRef ds:uri="5fcde14c-a1ff-41f1-a210-ce352d4e9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A2F45D-A153-4F67-BC03-0B450D89F1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39EA8B-1CD3-4816-A9A9-E1E7E703ADFF}">
  <ds:schemaRefs>
    <ds:schemaRef ds:uri="http://schemas.microsoft.com/office/2006/metadata/properties"/>
    <ds:schemaRef ds:uri="58b241f0-c181-42d5-839a-5e9ae10f42c8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fcde14c-a1ff-41f1-a210-ce352d4e962b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Operating Theatres</vt:lpstr>
      <vt:lpstr>Notes</vt:lpstr>
      <vt:lpstr>Notes!Print_Area</vt:lpstr>
      <vt:lpstr>'Operating Theatres'!Print_Area</vt:lpstr>
      <vt:lpstr>Notes!Print_Titles</vt:lpstr>
      <vt:lpstr>'Operating Theatres'!Print_Titles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WELDAY, Biniyam (THE ROYAL WOLVERHAMPTON NHS TRUST)</dc:creator>
  <cp:lastModifiedBy>WELDAY, Biniyam (THE ROYAL WOLVERHAMPTON NHS TRUST)</cp:lastModifiedBy>
  <dcterms:created xsi:type="dcterms:W3CDTF">2025-05-09T09:51:17Z</dcterms:created>
  <dcterms:modified xsi:type="dcterms:W3CDTF">2025-05-15T07:58:35Z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0x010100FBC83FE296745C42B8674DB72D139957</vt:lpwstr>
  </property>
</Properties>
</file>