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5 - May/"/>
    </mc:Choice>
  </mc:AlternateContent>
  <xr:revisionPtr revIDLastSave="10" documentId="8_{CB6C925C-9D00-4B0F-A84D-FF2F7841048A}" xr6:coauthVersionLast="47" xr6:coauthVersionMax="47" xr10:uidLastSave="{476F911F-3504-4794-B0B8-5E7EC0D07453}"/>
  <bookViews>
    <workbookView xWindow="-120" yWindow="-120" windowWidth="29040" windowHeight="15720" xr2:uid="{9AFFB238-C065-4FAF-BFD5-A0EB46CB07FF}"/>
  </bookViews>
  <sheets>
    <sheet name="Cover Sheet" sheetId="1" r:id="rId1"/>
    <sheet name="Notes" sheetId="7" r:id="rId2"/>
    <sheet name="Timeseries" sheetId="2" r:id="rId3"/>
  </sheets>
  <definedNames>
    <definedName name="_AMO_UniqueIdentifier" hidden="1">"'aae63586-2ce3-4a4b-8a32-e7bda9012f4c'"</definedName>
    <definedName name="_xlnm._FilterDatabase" localSheetId="2" hidden="1">Timeseries!$A$14:$C$14</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3" i="2"/>
</calcChain>
</file>

<file path=xl/sharedStrings.xml><?xml version="1.0" encoding="utf-8"?>
<sst xmlns="http://schemas.openxmlformats.org/spreadsheetml/2006/main" count="372" uniqueCount="99">
  <si>
    <t>Title:</t>
  </si>
  <si>
    <t>Timeseries - Timeliness of Acute Hospital Discharges completed within the month</t>
  </si>
  <si>
    <t>Summary:</t>
  </si>
  <si>
    <t>National aggregate of acute hospital discharges and bed days, after the Discharge Ready Date, averaged over a complete month for trusts submitting acceptable data.</t>
  </si>
  <si>
    <t>Period:</t>
  </si>
  <si>
    <t>to</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</si>
  <si>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</si>
  <si>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</si>
  <si>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</si>
  <si>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</si>
  <si>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</si>
  <si>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</si>
  <si>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</si>
  <si>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</si>
  <si>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</si>
  <si>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</si>
  <si>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</si>
  <si>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</si>
  <si>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</si>
  <si>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</si>
  <si>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</si>
  <si>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</si>
  <si>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Month</t>
  </si>
  <si>
    <t>Number of providers submitting acceptable data</t>
  </si>
  <si>
    <t>% of providers submitting acceptable data</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</si>
  <si>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</si>
  <si>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</si>
  <si>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</si>
  <si>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</si>
  <si>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</si>
  <si>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</si>
  <si>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</si>
  <si>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</si>
  <si>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</si>
  <si>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 of patients discharged where</t>
  </si>
  <si>
    <t>Number of patients discharged in total</t>
  </si>
  <si>
    <t>Total bed days lost due to delayed discharge</t>
  </si>
  <si>
    <t>Average days from Discharge Ready Date to date of discharge (inc 0 day delays)</t>
  </si>
  <si>
    <t>Number of patients discharged where, between the Discharge Ready Date and Discharge Date, there is -</t>
  </si>
  <si>
    <t>% patients discharged where, between the Discharge Ready Date and Discharge Date, there is -</t>
  </si>
  <si>
    <t>No delay</t>
  </si>
  <si>
    <t>1 day delay</t>
  </si>
  <si>
    <t>2-3 day delay</t>
  </si>
  <si>
    <t>4-6 day delay</t>
  </si>
  <si>
    <t>7-13 day delay</t>
  </si>
  <si>
    <t>14-20 day delay</t>
  </si>
  <si>
    <t>Total bed days after Discharge Ready Date for patients discharged within -</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</si>
  <si>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</si>
  <si>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</si>
  <si>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Difference from previous 6 month average</t>
  </si>
  <si>
    <t>OrgCode</t>
  </si>
  <si>
    <t>Trust name</t>
  </si>
  <si>
    <t>Acceptance</t>
  </si>
  <si>
    <t>Source</t>
  </si>
  <si>
    <t>Number</t>
  </si>
  <si>
    <t>%</t>
  </si>
  <si>
    <t>england.bedsanddischarges@nhs.net</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</si>
  <si>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</si>
  <si>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 xml:space="preserve">Previous 6 months </t>
  </si>
  <si>
    <t>Average Discharges</t>
  </si>
  <si>
    <t>Current month</t>
  </si>
  <si>
    <t>Total Discharges</t>
  </si>
  <si>
    <t>Data for HODF has been revised so that it now includes data from the new HODF specification which was previously unavailble from October 2024 data. This has resulted in the inclusion of additional discharges in the October 24 revised publication including those from three additional providers.</t>
  </si>
  <si>
    <t>10th July 2025</t>
  </si>
  <si>
    <t>RGN</t>
  </si>
  <si>
    <t>North West Anglia NHS Foundation Trust</t>
  </si>
  <si>
    <t>Acceptable</t>
  </si>
  <si>
    <t>HODF</t>
  </si>
  <si>
    <t>Oct-23 to Mar-24</t>
  </si>
  <si>
    <t>RBL</t>
  </si>
  <si>
    <t>Wirral University Teaching Hospital NHS Foundation Trust</t>
  </si>
  <si>
    <t>SUS</t>
  </si>
  <si>
    <t>Nov-23 to Apr-24</t>
  </si>
  <si>
    <t>RBT</t>
  </si>
  <si>
    <t>Mid Cheshire Hospitals NHS Foundation Trust</t>
  </si>
  <si>
    <t>Dec-23 to May-24</t>
  </si>
  <si>
    <t>Jan-24 to Jun-24</t>
  </si>
  <si>
    <t>Feb-24 to Jul-24</t>
  </si>
  <si>
    <t>RNN</t>
  </si>
  <si>
    <t>North Cumbria Integrated Care NHS Foundation Trust</t>
  </si>
  <si>
    <t>Apr-24 to Sep-24</t>
  </si>
  <si>
    <t>RAX</t>
  </si>
  <si>
    <t>Kingston Hospital NHS Foundation Trust</t>
  </si>
  <si>
    <t>May-24 to Oct-24</t>
  </si>
  <si>
    <t>RAP</t>
  </si>
  <si>
    <t>North Middlesex University Hospital NHS Trust</t>
  </si>
  <si>
    <t>Jun-24 to Nov-24</t>
  </si>
  <si>
    <t>Jul-24 to Dec-24</t>
  </si>
  <si>
    <t>RRF</t>
  </si>
  <si>
    <t>Wrightington, Wigan and Leigh NHS Foundation Trust</t>
  </si>
  <si>
    <t>Aug-24 to Jan-25</t>
  </si>
  <si>
    <t>Sep-24 to Feb-25</t>
  </si>
  <si>
    <t>Oct-24 to Mar-25</t>
  </si>
  <si>
    <t>September 2023 to May 2025</t>
  </si>
  <si>
    <t>RGT</t>
  </si>
  <si>
    <t>Cambridge University Hospitals NHS Foundation Trust</t>
  </si>
  <si>
    <t>Nov-24 to Apr-25</t>
  </si>
  <si>
    <t>RQ3</t>
  </si>
  <si>
    <t>Birmingham Women's and Children's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</si>
</sst>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sz val="11"/>
      <color theme="1"/>
      <name val="Calibri"/>
      <family val="2"/>
    </font>
    <font>
      <sz val="12"/>
      <color theme="1"/>
      <name val="Calibri"/>
      <family val="2"/>
    </font>
    <font>
      <b/>
      <sz val="11"/>
      <name val="Calibri"/>
      <family val="2"/>
    </font>
    <font>
      <sz val="12"/>
      <name val="Calibri"/>
      <family val="2"/>
    </font>
    <font>
      <sz val="11"/>
      <name val="Calibri"/>
      <family val="2"/>
    </font>
    <font>
      <sz val="12"/>
      <color rgb="FFFFFFFF"/>
      <name val="Calibri"/>
      <family val="2"/>
    </font>
    <font>
      <u/>
      <sz val="11"/>
      <color theme="10"/>
      <name val="Calibri"/>
      <family val="2"/>
    </font>
    <font>
      <b/>
      <sz val="12"/>
      <color theme="4"/>
      <name val="Calibri"/>
      <family val="2"/>
    </font>
    <font>
      <b/>
      <sz val="14"/>
      <color theme="4"/>
      <name val="Calibri"/>
      <family val="2"/>
    </font>
    <font>
      <b/>
      <sz val="11"/>
      <color rgb="FF005EB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8" tint="0.7999816888943144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4" fillId="2" borderId="0" xfId="0" applyFont="1" applyFill="1" applyAlignment="1">
      <alignment vertical="top"/>
    </xf>
    <xf numFmtId="0" fontId="5" fillId="2" borderId="0" xfId="0" applyFont="1" applyFill="1" applyAlignment="1">
      <alignment horizontal="left" vertical="top"/>
    </xf>
    <xf numFmtId="0" fontId="5"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xf>
    <xf numFmtId="165" fontId="6" fillId="2" borderId="0" xfId="0" applyNumberFormat="1" applyFont="1" applyFill="1" applyAlignment="1">
      <alignment horizontal="left" vertical="top"/>
    </xf>
    <xf numFmtId="165" fontId="6" fillId="2" borderId="0" xfId="0" applyNumberFormat="1" applyFont="1" applyFill="1" applyAlignment="1">
      <alignment vertical="top"/>
    </xf>
    <xf numFmtId="0" fontId="6" fillId="2" borderId="0" xfId="0" applyFont="1" applyFill="1" applyAlignment="1">
      <alignment vertical="top"/>
    </xf>
    <xf numFmtId="0" fontId="4"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7"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2" fillId="2" borderId="0" xfId="0" applyFont="1" applyFill="1" applyAlignment="1">
      <alignment vertical="top"/>
    </xf>
    <xf numFmtId="0" fontId="7" fillId="2" borderId="0" xfId="0" applyFont="1" applyFill="1" applyAlignment="1">
      <alignment vertical="top"/>
    </xf>
    <xf numFmtId="0" fontId="8" fillId="5" borderId="5" xfId="0" applyFont="1" applyFill="1" applyBorder="1" applyAlignment="1">
      <alignment horizontal="left" vertical="top" wrapText="1"/>
    </xf>
    <xf numFmtId="167" fontId="8" fillId="5" borderId="5" xfId="4" applyNumberFormat="1" applyFont="1" applyFill="1" applyBorder="1" applyAlignment="1">
      <alignment horizontal="right" vertical="top" wrapText="1"/>
    </xf>
    <xf numFmtId="167" fontId="8" fillId="5" borderId="5" xfId="3" applyNumberFormat="1" applyFont="1" applyFill="1" applyBorder="1" applyAlignment="1">
      <alignment horizontal="right" vertical="top" wrapText="1"/>
    </xf>
    <xf numFmtId="168" fontId="8" fillId="5" borderId="5" xfId="3" applyNumberFormat="1" applyFont="1" applyFill="1" applyBorder="1" applyAlignment="1">
      <alignment horizontal="right" vertical="top" wrapText="1"/>
    </xf>
    <xf numFmtId="0" fontId="10" fillId="2" borderId="0" xfId="0" applyFont="1" applyFill="1" applyAlignment="1">
      <alignment vertical="top"/>
    </xf>
    <xf numFmtId="0" fontId="11" fillId="3" borderId="0" xfId="0" applyFont="1" applyFill="1" applyAlignment="1">
      <alignment horizontal="left" vertical="top"/>
    </xf>
    <xf numFmtId="0" fontId="12"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14" fillId="3" borderId="0" xfId="0" applyFont="1" applyFill="1" applyAlignment="1">
      <alignment vertical="top"/>
    </xf>
    <xf numFmtId="166" fontId="13" fillId="2" borderId="0" xfId="0" quotePrefix="1" applyNumberFormat="1" applyFont="1" applyFill="1" applyAlignment="1">
      <alignment horizontal="left" vertical="top"/>
    </xf>
    <xf numFmtId="0" fontId="9" fillId="2" borderId="0" xfId="0" applyFont="1" applyFill="1" applyAlignment="1">
      <alignment vertical="top"/>
    </xf>
    <xf numFmtId="165" fontId="16" fillId="3" borderId="0" xfId="0" applyNumberFormat="1" applyFont="1" applyFill="1" applyAlignment="1">
      <alignment horizontal="left" vertical="top"/>
    </xf>
    <xf numFmtId="166" fontId="16" fillId="2" borderId="0" xfId="0" applyNumberFormat="1" applyFont="1" applyFill="1" applyAlignment="1">
      <alignment horizontal="left" vertical="top"/>
    </xf>
    <xf numFmtId="170" fontId="8" fillId="5" borderId="6" xfId="3" applyNumberFormat="1" applyFont="1" applyFill="1" applyBorder="1" applyAlignment="1">
      <alignment horizontal="right" vertical="top" wrapText="1"/>
    </xf>
    <xf numFmtId="167" fontId="8" fillId="5" borderId="6" xfId="3" applyNumberFormat="1" applyFont="1" applyFill="1" applyBorder="1" applyAlignment="1">
      <alignment horizontal="righ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165" fontId="6" fillId="2" borderId="0" xfId="0" applyNumberFormat="1" applyFont="1" applyFill="1" applyAlignment="1">
      <alignment horizontal="left" vertical="top" wrapText="1"/>
    </xf>
    <xf numFmtId="0" fontId="7" fillId="3" borderId="0" xfId="0" applyFont="1" applyFill="1" applyAlignment="1">
      <alignment vertical="top"/>
    </xf>
    <xf numFmtId="0" fontId="0" fillId="0" borderId="7" xfId="0" applyBorder="1"/>
    <xf numFmtId="17" fontId="0" fillId="0" borderId="7" xfId="0" applyNumberFormat="1" applyBorder="1"/>
    <xf numFmtId="3" fontId="0" fillId="0" borderId="7" xfId="0" applyNumberFormat="1" applyBorder="1"/>
    <xf numFmtId="9" fontId="0" fillId="0" borderId="7" xfId="1" applyFont="1" applyBorder="1"/>
    <xf numFmtId="0" fontId="2" fillId="0" borderId="0" xfId="0" applyFont="1"/>
    <xf numFmtId="0" fontId="2" fillId="0" borderId="0" xfId="0" applyFont="1" applyAlignment="1">
      <alignment vertical="top"/>
    </xf>
    <xf numFmtId="0" fontId="0" fillId="0" borderId="7" xfId="0" quotePrefix="1" applyBorder="1"/>
    <xf numFmtId="167" fontId="1" fillId="2" borderId="4" xfId="4" applyNumberFormat="1" applyFont="1" applyFill="1" applyBorder="1" applyAlignment="1">
      <alignment horizontal="right" vertical="top"/>
    </xf>
    <xf numFmtId="169" fontId="1" fillId="2" borderId="4" xfId="1" applyNumberFormat="1" applyFont="1" applyFill="1" applyBorder="1" applyAlignment="1">
      <alignment horizontal="right" vertical="top"/>
    </xf>
    <xf numFmtId="167" fontId="1" fillId="2" borderId="0" xfId="3" applyNumberFormat="1" applyFont="1" applyFill="1" applyAlignment="1">
      <alignment vertical="top"/>
    </xf>
    <xf numFmtId="168" fontId="1" fillId="0" borderId="4" xfId="3" applyNumberFormat="1" applyFont="1" applyFill="1" applyBorder="1" applyAlignment="1">
      <alignment horizontal="right" vertical="top"/>
    </xf>
    <xf numFmtId="169" fontId="1" fillId="2" borderId="0" xfId="1" applyNumberFormat="1" applyFont="1" applyFill="1" applyBorder="1" applyAlignment="1">
      <alignment horizontal="right" vertical="top"/>
    </xf>
    <xf numFmtId="17" fontId="0" fillId="2" borderId="4" xfId="0" applyNumberFormat="1" applyFill="1" applyBorder="1" applyAlignment="1">
      <alignment horizontal="left"/>
    </xf>
    <xf numFmtId="43" fontId="0" fillId="2" borderId="0" xfId="0" applyNumberFormat="1" applyFill="1" applyAlignment="1">
      <alignment vertical="top"/>
    </xf>
    <xf numFmtId="1" fontId="0" fillId="0" borderId="7" xfId="0" quotePrefix="1" applyNumberFormat="1" applyBorder="1"/>
    <xf numFmtId="17" fontId="0" fillId="0" borderId="4" xfId="0" applyNumberFormat="1" applyBorder="1" applyAlignment="1">
      <alignment horizontal="left"/>
    </xf>
    <xf numFmtId="0" fontId="13" fillId="3" borderId="0" xfId="0" applyFont="1" applyFill="1" applyAlignment="1">
      <alignment vertical="top"/>
    </xf>
    <xf numFmtId="0" fontId="3" fillId="3" borderId="0" xfId="2" applyFill="1" applyAlignment="1">
      <alignment vertical="top"/>
    </xf>
    <xf numFmtId="0" fontId="15" fillId="3" borderId="0" xfId="2" applyFont="1" applyFill="1" applyAlignment="1">
      <alignment vertical="top"/>
    </xf>
    <xf numFmtId="0" fontId="17" fillId="3" borderId="0" xfId="0" applyFont="1" applyFill="1" applyAlignment="1">
      <alignment horizontal="left" vertical="top"/>
    </xf>
    <xf numFmtId="0" fontId="13" fillId="4" borderId="0" xfId="0" applyFont="1" applyFill="1" applyAlignment="1">
      <alignment vertical="top" wrapText="1"/>
    </xf>
    <xf numFmtId="166" fontId="13" fillId="2" borderId="0" xfId="0" quotePrefix="1" applyNumberFormat="1" applyFont="1" applyFill="1" applyAlignment="1">
      <alignment horizontal="left" vertical="top"/>
    </xf>
    <xf numFmtId="0" fontId="7" fillId="3" borderId="0" xfId="0" applyFont="1" applyFill="1" applyAlignment="1">
      <alignment horizontal="left" vertical="top" wrapText="1"/>
    </xf>
    <xf numFmtId="0" fontId="0" fillId="0" borderId="0" xfId="0" applyAlignment="1">
      <alignment horizontal="left" vertical="top"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7" fillId="3" borderId="0" xfId="0" applyFont="1" applyFill="1" applyAlignment="1">
      <alignment horizontal="left" vertical="top" wrapText="1"/>
    </xf>
    <xf numFmtId="0" fontId="13" fillId="4" borderId="0" xfId="0" applyFont="1" applyFill="1" applyAlignment="1">
      <alignment horizontal="left" vertical="top" wrapText="1"/>
    </xf>
    <xf numFmtId="167" fontId="8" fillId="5" borderId="1" xfId="3" applyNumberFormat="1" applyFont="1" applyFill="1" applyBorder="1" applyAlignment="1">
      <alignment horizontal="center" vertical="top" wrapText="1"/>
    </xf>
    <xf numFmtId="167" fontId="8" fillId="5" borderId="2" xfId="3" applyNumberFormat="1" applyFont="1" applyFill="1" applyBorder="1" applyAlignment="1">
      <alignment horizontal="center" vertical="top" wrapText="1"/>
    </xf>
    <xf numFmtId="167" fontId="8" fillId="5" borderId="3" xfId="3" applyNumberFormat="1" applyFont="1" applyFill="1" applyBorder="1" applyAlignment="1">
      <alignment horizontal="center" vertical="top" wrapText="1"/>
    </xf>
    <xf numFmtId="167" fontId="8" fillId="5" borderId="6"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wrapText="1"/>
    </xf>
    <xf numFmtId="170" fontId="18" fillId="6" borderId="2" xfId="3" applyNumberFormat="1" applyFont="1" applyFill="1" applyBorder="1" applyAlignment="1">
      <alignment horizontal="center" vertical="top" wrapText="1"/>
    </xf>
    <xf numFmtId="170" fontId="18" fillId="6" borderId="3"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xf>
    <xf numFmtId="170" fontId="18" fillId="6" borderId="2" xfId="3" applyNumberFormat="1" applyFont="1" applyFill="1" applyBorder="1" applyAlignment="1">
      <alignment horizontal="center" vertical="top"/>
    </xf>
    <xf numFmtId="170" fontId="18" fillId="6" borderId="3" xfId="3" applyNumberFormat="1" applyFont="1" applyFill="1" applyBorder="1" applyAlignment="1">
      <alignment horizontal="center" vertical="top"/>
    </xf>
  </cellXfs>
  <cellStyles count="5">
    <cellStyle name="Comma 5" xfId="3" xr:uid="{FFA268DD-B1C3-4901-BDEA-5ABC2B1148AF}"/>
    <cellStyle name="Comma 5 2" xfId="4" xr:uid="{CB23227A-F629-4791-973E-67662536392A}"/>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44AF-8BA8-4A62-BACE-470DA673886C}">
  <sheetPr>
    <pageSetUpPr autoPageBreaks="0"/>
  </sheetPr>
  <dimension ref="A1:DT12"/>
  <sheetViews>
    <sheetView tabSelected="1" zoomScaleNormal="100" workbookViewId="0"/>
  </sheetViews>
  <sheetFormatPr defaultColWidth="0" defaultRowHeight="15" customHeight="1" zeroHeight="1" x14ac:dyDescent="0.25"/>
  <cols>
    <col min="1" max="1" width="3.5703125" style="27" customWidth="1"/>
    <col min="2" max="2" width="10.42578125" style="27" bestFit="1" customWidth="1"/>
    <col min="3" max="3" width="22.28515625" style="27" customWidth="1"/>
    <col min="4" max="4" width="7.28515625" style="27" customWidth="1"/>
    <col min="5" max="5" width="82.140625" style="27" customWidth="1"/>
    <col min="6" max="6" width="4.5703125" style="27" customWidth="1"/>
    <col min="7" max="16384" width="10.42578125" style="27" hidden="1"/>
  </cols>
  <sheetData>
    <row r="1" spans="2:124" ht="15.75" x14ac:dyDescent="0.25"/>
    <row r="2" spans="2:124" s="29" customFormat="1" ht="18.75" x14ac:dyDescent="0.25">
      <c r="B2" s="28" t="s">
        <v>0</v>
      </c>
      <c r="C2" s="62" t="s">
        <v>1</v>
      </c>
      <c r="D2" s="62"/>
      <c r="E2" s="62"/>
    </row>
    <row r="3" spans="2:124" s="29" customFormat="1" ht="34.5" customHeight="1" x14ac:dyDescent="0.25">
      <c r="B3" s="30" t="s">
        <v>2</v>
      </c>
      <c r="C3" s="63" t="s">
        <v>3</v>
      </c>
      <c r="D3" s="63"/>
      <c r="E3" s="63"/>
      <c r="F3" s="31"/>
      <c r="G3" s="31"/>
      <c r="H3" s="32"/>
      <c r="I3" s="32"/>
      <c r="J3" s="31"/>
      <c r="K3" s="31"/>
      <c r="L3" s="32"/>
      <c r="M3" s="31"/>
      <c r="N3" s="31"/>
      <c r="O3" s="32"/>
      <c r="P3" s="32"/>
      <c r="Q3" s="31"/>
      <c r="R3" s="31"/>
      <c r="S3" s="32"/>
      <c r="T3" s="31"/>
      <c r="U3" s="31"/>
      <c r="V3" s="32"/>
      <c r="W3" s="32"/>
      <c r="X3" s="31"/>
      <c r="Y3" s="31"/>
      <c r="Z3" s="32"/>
      <c r="AA3" s="31"/>
      <c r="AB3" s="31"/>
      <c r="AC3" s="32"/>
      <c r="AD3" s="32"/>
      <c r="AE3" s="31"/>
      <c r="AF3" s="31"/>
      <c r="AG3" s="32"/>
      <c r="AH3" s="31"/>
      <c r="AI3" s="31"/>
      <c r="AJ3" s="32"/>
      <c r="AK3" s="32"/>
      <c r="AL3" s="31"/>
      <c r="AM3" s="31"/>
      <c r="AN3" s="32"/>
      <c r="AO3" s="31"/>
      <c r="AP3" s="31"/>
      <c r="AQ3" s="32"/>
      <c r="AR3" s="32"/>
      <c r="AS3" s="31"/>
      <c r="AT3" s="31"/>
      <c r="AU3" s="32"/>
      <c r="AV3" s="31"/>
      <c r="AW3" s="31"/>
      <c r="AX3" s="32"/>
      <c r="AY3" s="32"/>
      <c r="AZ3" s="31"/>
      <c r="BA3" s="31"/>
      <c r="BB3" s="32"/>
      <c r="BC3" s="31"/>
      <c r="BD3" s="31"/>
      <c r="BE3" s="32"/>
      <c r="BF3" s="32"/>
      <c r="BG3" s="31"/>
      <c r="BH3" s="31"/>
      <c r="BI3" s="32"/>
      <c r="BJ3" s="31"/>
      <c r="BK3" s="31"/>
      <c r="BL3" s="32"/>
      <c r="BM3" s="32"/>
      <c r="BN3" s="31"/>
      <c r="BO3" s="31"/>
      <c r="BP3" s="32"/>
      <c r="BQ3" s="31"/>
      <c r="BR3" s="31"/>
      <c r="BS3" s="32"/>
      <c r="BT3" s="32"/>
      <c r="BU3" s="31"/>
      <c r="BV3" s="31"/>
      <c r="BW3" s="32"/>
      <c r="BX3" s="31"/>
      <c r="BY3" s="31"/>
      <c r="BZ3" s="32"/>
      <c r="CA3" s="32"/>
      <c r="CB3" s="31"/>
      <c r="CC3" s="31"/>
      <c r="CD3" s="32"/>
      <c r="CS3" s="31"/>
      <c r="CT3" s="31"/>
      <c r="CU3" s="32"/>
      <c r="CV3" s="32"/>
      <c r="CW3" s="31"/>
      <c r="CX3" s="31"/>
      <c r="CY3" s="32"/>
      <c r="CZ3" s="31"/>
      <c r="DA3" s="31"/>
      <c r="DB3" s="32"/>
      <c r="DC3" s="32"/>
      <c r="DD3" s="31"/>
      <c r="DE3" s="31"/>
      <c r="DF3" s="32"/>
      <c r="DG3" s="31"/>
      <c r="DH3" s="31"/>
      <c r="DI3" s="32"/>
      <c r="DJ3" s="32"/>
      <c r="DK3" s="31"/>
      <c r="DL3" s="31"/>
      <c r="DM3" s="32"/>
      <c r="DN3" s="31"/>
      <c r="DO3" s="31"/>
      <c r="DP3" s="32"/>
      <c r="DQ3" s="32"/>
      <c r="DR3" s="31"/>
      <c r="DS3" s="31"/>
      <c r="DT3" s="32"/>
    </row>
    <row r="4" spans="2:124" s="29" customFormat="1" ht="15.75" x14ac:dyDescent="0.25">
      <c r="B4" s="30" t="s">
        <v>4</v>
      </c>
      <c r="C4" s="35">
        <v>45170</v>
      </c>
      <c r="D4" s="36" t="s">
        <v>5</v>
      </c>
      <c r="E4" s="35">
        <v>45778</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row>
    <row r="5" spans="2:124" s="29" customFormat="1" ht="15.75" x14ac:dyDescent="0.25">
      <c r="B5" s="30" t="s">
        <v>6</v>
      </c>
      <c r="C5" s="59" t="s">
        <v>7</v>
      </c>
      <c r="D5" s="59"/>
      <c r="E5" s="59"/>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row>
    <row r="6" spans="2:124" s="29" customFormat="1" ht="15.75" x14ac:dyDescent="0.25">
      <c r="B6" s="30" t="s">
        <v>8</v>
      </c>
      <c r="C6" s="59" t="s">
        <v>9</v>
      </c>
      <c r="D6" s="59"/>
      <c r="E6" s="59"/>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row>
    <row r="7" spans="2:124" s="29" customFormat="1" ht="15.75" x14ac:dyDescent="0.25">
      <c r="B7" s="30" t="s">
        <v>10</v>
      </c>
      <c r="C7" s="64" t="s">
        <v>63</v>
      </c>
      <c r="D7" s="64"/>
      <c r="E7" s="64"/>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row>
    <row r="8" spans="2:124" s="29" customFormat="1" ht="15.75" x14ac:dyDescent="0.25">
      <c r="B8" s="30" t="s">
        <v>11</v>
      </c>
      <c r="C8" s="64"/>
      <c r="D8" s="64"/>
      <c r="E8" s="6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row>
    <row r="9" spans="2:124" s="29" customFormat="1" ht="15.75" x14ac:dyDescent="0.25">
      <c r="B9" s="30" t="s">
        <v>13</v>
      </c>
      <c r="C9" s="33" t="s">
        <v>14</v>
      </c>
      <c r="D9" s="33"/>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row>
    <row r="10" spans="2:124" s="29" customFormat="1" ht="15.75" x14ac:dyDescent="0.25">
      <c r="B10" s="30" t="s">
        <v>15</v>
      </c>
      <c r="C10" s="59" t="s">
        <v>16</v>
      </c>
      <c r="D10" s="59"/>
      <c r="E10" s="59"/>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row>
    <row r="11" spans="2:124" s="29" customFormat="1" ht="15.75" x14ac:dyDescent="0.25">
      <c r="B11" s="30" t="s">
        <v>17</v>
      </c>
      <c r="C11" s="60" t="s">
        <v>56</v>
      </c>
      <c r="D11" s="61"/>
      <c r="E11" s="6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row>
    <row r="12" spans="2:124" ht="15.75" x14ac:dyDescent="0.25">
      <c r="B12" s="34"/>
      <c r="C12" s="34"/>
      <c r="D12" s="34"/>
      <c r="E12" s="34"/>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E4" xr:uid="{E3DFB25C-8E15-4D66-8825-DEE859932157}">
      <formula1>43831</formula1>
      <formula2>47484</formula2>
    </dataValidation>
  </dataValidations>
  <hyperlinks>
    <hyperlink ref="C11" r:id="rId1" xr:uid="{B3F996C0-0596-43B6-90A4-A628505A0ED2}"/>
    <hyperlink ref="C11:E11" r:id="rId2" display="england.nhsdata@nhs.net" xr:uid="{9F1928E8-C912-4A7F-B17D-A2EC77F2009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5D2D-0681-4A04-9AD8-B9B033CA9539}">
  <dimension ref="B2:S38"/>
  <sheetViews>
    <sheetView showGridLines="0"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7" bestFit="1" customWidth="1"/>
    <col min="6" max="11" width="16.7109375" customWidth="1"/>
  </cols>
  <sheetData>
    <row r="2" spans="2:19" ht="18.75" x14ac:dyDescent="0.25">
      <c r="B2" s="28" t="s">
        <v>0</v>
      </c>
      <c r="C2" s="70" t="s">
        <v>1</v>
      </c>
      <c r="D2" s="70"/>
      <c r="E2" s="70"/>
      <c r="F2" s="70"/>
      <c r="G2" s="70"/>
    </row>
    <row r="3" spans="2:19" ht="15" customHeight="1" x14ac:dyDescent="0.25">
      <c r="B3" s="30" t="s">
        <v>2</v>
      </c>
      <c r="C3" s="71" t="s">
        <v>3</v>
      </c>
      <c r="D3" s="71"/>
      <c r="E3" s="71"/>
      <c r="F3" s="71"/>
      <c r="G3" s="71"/>
      <c r="H3" s="71"/>
      <c r="I3" s="71"/>
      <c r="J3" s="71"/>
      <c r="K3" s="71"/>
    </row>
    <row r="4" spans="2:19" ht="15" customHeight="1" x14ac:dyDescent="0.25">
      <c r="B4" s="30" t="s">
        <v>4</v>
      </c>
      <c r="C4" s="35" t="s">
        <v>93</v>
      </c>
      <c r="D4" s="36"/>
      <c r="E4" s="35"/>
    </row>
    <row r="5" spans="2:19" x14ac:dyDescent="0.25">
      <c r="B5" s="30" t="s">
        <v>6</v>
      </c>
      <c r="C5" s="59" t="s">
        <v>7</v>
      </c>
      <c r="D5" s="59"/>
      <c r="E5" s="59"/>
    </row>
    <row r="6" spans="2:19" x14ac:dyDescent="0.25">
      <c r="B6" s="30" t="s">
        <v>8</v>
      </c>
      <c r="C6" s="59" t="s">
        <v>9</v>
      </c>
      <c r="D6" s="59"/>
      <c r="E6" s="59"/>
    </row>
    <row r="7" spans="2:19" x14ac:dyDescent="0.25">
      <c r="B7" s="30" t="s">
        <v>10</v>
      </c>
      <c r="C7" s="64" t="s">
        <v>63</v>
      </c>
      <c r="D7" s="64"/>
      <c r="E7" s="64"/>
    </row>
    <row r="8" spans="2:19" x14ac:dyDescent="0.25">
      <c r="B8" s="30" t="s">
        <v>11</v>
      </c>
      <c r="C8" s="64" t="s">
        <v>12</v>
      </c>
      <c r="D8" s="64"/>
      <c r="E8" s="64"/>
    </row>
    <row r="9" spans="2:19" x14ac:dyDescent="0.25">
      <c r="B9" s="30" t="s">
        <v>13</v>
      </c>
      <c r="C9" s="33" t="s">
        <v>14</v>
      </c>
      <c r="D9" s="33"/>
      <c r="E9" s="33"/>
    </row>
    <row r="10" spans="2:19" x14ac:dyDescent="0.25">
      <c r="B10" s="30" t="s">
        <v>15</v>
      </c>
      <c r="C10" s="59" t="s">
        <v>16</v>
      </c>
      <c r="D10" s="59"/>
      <c r="E10" s="59"/>
    </row>
    <row r="11" spans="2:19" x14ac:dyDescent="0.25">
      <c r="B11" s="30" t="s">
        <v>17</v>
      </c>
      <c r="C11" s="60" t="s">
        <v>56</v>
      </c>
      <c r="D11" s="60"/>
      <c r="E11" s="60"/>
    </row>
    <row r="12" spans="2:19" x14ac:dyDescent="0.25">
      <c r="B12" s="47">
        <v>1</v>
      </c>
      <c r="C12" t="s">
        <v>19</v>
      </c>
    </row>
    <row r="13" spans="2:19" ht="49.5" customHeight="1" x14ac:dyDescent="0.25">
      <c r="B13" s="48">
        <v>2</v>
      </c>
      <c r="C13" s="65" t="s">
        <v>57</v>
      </c>
      <c r="D13" s="65"/>
      <c r="E13" s="65"/>
      <c r="F13" s="65"/>
      <c r="G13" s="65"/>
      <c r="H13" s="65"/>
      <c r="I13" s="65"/>
      <c r="J13" s="65"/>
      <c r="K13" s="65"/>
      <c r="L13" s="65"/>
      <c r="M13" s="65"/>
      <c r="N13" s="65"/>
      <c r="O13" s="65"/>
      <c r="P13" s="65"/>
      <c r="Q13" s="65"/>
      <c r="R13" s="65"/>
      <c r="S13" s="65"/>
    </row>
    <row r="14" spans="2:19" x14ac:dyDescent="0.25">
      <c r="B14" s="47">
        <v>3</v>
      </c>
      <c r="C14" s="42" t="s">
        <v>47</v>
      </c>
    </row>
    <row r="15" spans="2:19" x14ac:dyDescent="0.25">
      <c r="B15" s="47">
        <v>4</v>
      </c>
      <c r="C15" t="s">
        <v>48</v>
      </c>
    </row>
    <row r="16" spans="2:19" ht="28.5" customHeight="1" x14ac:dyDescent="0.25">
      <c r="B16" s="47">
        <v>5</v>
      </c>
      <c r="C16" s="66" t="s">
        <v>62</v>
      </c>
      <c r="D16" s="66"/>
      <c r="E16" s="66"/>
      <c r="F16" s="66"/>
      <c r="G16" s="66"/>
      <c r="H16" s="66"/>
      <c r="I16" s="66"/>
      <c r="J16" s="66"/>
      <c r="K16" s="66"/>
      <c r="L16" s="66"/>
      <c r="M16" s="66"/>
      <c r="N16" s="66"/>
      <c r="O16" s="66"/>
      <c r="P16" s="66"/>
      <c r="Q16" s="66"/>
    </row>
    <row r="18" spans="2:11" ht="33.75" customHeight="1" x14ac:dyDescent="0.25">
      <c r="H18" s="67" t="s">
        <v>58</v>
      </c>
      <c r="I18" s="68" t="s">
        <v>59</v>
      </c>
      <c r="J18" s="67" t="s">
        <v>49</v>
      </c>
      <c r="K18" s="67"/>
    </row>
    <row r="19" spans="2:11" x14ac:dyDescent="0.25">
      <c r="B19" s="43" t="s">
        <v>50</v>
      </c>
      <c r="C19" s="43" t="s">
        <v>51</v>
      </c>
      <c r="D19" s="43" t="s">
        <v>52</v>
      </c>
      <c r="E19" s="43" t="s">
        <v>53</v>
      </c>
      <c r="F19" s="43" t="s">
        <v>60</v>
      </c>
      <c r="G19" s="44" t="s">
        <v>61</v>
      </c>
      <c r="H19" s="67"/>
      <c r="I19" s="69"/>
      <c r="J19" s="43" t="s">
        <v>54</v>
      </c>
      <c r="K19" s="43" t="s">
        <v>55</v>
      </c>
    </row>
    <row r="20" spans="2:11" x14ac:dyDescent="0.25">
      <c r="B20" s="43" t="s">
        <v>64</v>
      </c>
      <c r="C20" s="43" t="s">
        <v>65</v>
      </c>
      <c r="D20" s="43" t="s">
        <v>66</v>
      </c>
      <c r="E20" s="43" t="s">
        <v>67</v>
      </c>
      <c r="F20" s="44">
        <v>45383</v>
      </c>
      <c r="G20" s="45">
        <v>3013</v>
      </c>
      <c r="H20" s="57" t="s">
        <v>68</v>
      </c>
      <c r="I20" s="45">
        <v>1296</v>
      </c>
      <c r="J20" s="45">
        <v>1717</v>
      </c>
      <c r="K20" s="46">
        <v>1.3248456790123457</v>
      </c>
    </row>
    <row r="21" spans="2:11" x14ac:dyDescent="0.25">
      <c r="B21" s="43" t="s">
        <v>69</v>
      </c>
      <c r="C21" s="43" t="s">
        <v>70</v>
      </c>
      <c r="D21" s="43" t="s">
        <v>66</v>
      </c>
      <c r="E21" s="43" t="s">
        <v>71</v>
      </c>
      <c r="F21" s="44">
        <v>45413</v>
      </c>
      <c r="G21" s="45">
        <v>94</v>
      </c>
      <c r="H21" s="57" t="s">
        <v>72</v>
      </c>
      <c r="I21" s="45">
        <v>2319.3333333333335</v>
      </c>
      <c r="J21" s="45">
        <v>-2225.3333333333335</v>
      </c>
      <c r="K21" s="46">
        <v>-0.95947111238861738</v>
      </c>
    </row>
    <row r="22" spans="2:11" x14ac:dyDescent="0.25">
      <c r="B22" s="43" t="s">
        <v>73</v>
      </c>
      <c r="C22" s="43" t="s">
        <v>74</v>
      </c>
      <c r="D22" s="43" t="s">
        <v>66</v>
      </c>
      <c r="E22" s="43" t="s">
        <v>67</v>
      </c>
      <c r="F22" s="44">
        <v>45444</v>
      </c>
      <c r="G22" s="45">
        <v>708</v>
      </c>
      <c r="H22" s="57" t="s">
        <v>75</v>
      </c>
      <c r="I22" s="45">
        <v>1522.6666666666667</v>
      </c>
      <c r="J22" s="45">
        <v>-814.66666666666674</v>
      </c>
      <c r="K22" s="46">
        <v>-0.53502626970227674</v>
      </c>
    </row>
    <row r="23" spans="2:11" x14ac:dyDescent="0.25">
      <c r="B23" s="43" t="s">
        <v>69</v>
      </c>
      <c r="C23" s="43" t="s">
        <v>70</v>
      </c>
      <c r="D23" s="43" t="s">
        <v>66</v>
      </c>
      <c r="E23" s="43" t="s">
        <v>71</v>
      </c>
      <c r="F23" s="44">
        <v>45474</v>
      </c>
      <c r="G23" s="45">
        <v>708</v>
      </c>
      <c r="H23" s="57" t="s">
        <v>76</v>
      </c>
      <c r="I23" s="45">
        <v>1522.6666666666667</v>
      </c>
      <c r="J23" s="45">
        <v>-814.66666666666674</v>
      </c>
      <c r="K23" s="46">
        <v>-0.53502626970227674</v>
      </c>
    </row>
    <row r="24" spans="2:11" x14ac:dyDescent="0.25">
      <c r="B24" s="43" t="s">
        <v>69</v>
      </c>
      <c r="C24" s="43" t="s">
        <v>70</v>
      </c>
      <c r="D24" s="43" t="s">
        <v>66</v>
      </c>
      <c r="E24" s="43" t="s">
        <v>71</v>
      </c>
      <c r="F24" s="44">
        <v>45505</v>
      </c>
      <c r="G24" s="45">
        <v>2451</v>
      </c>
      <c r="H24" s="57" t="s">
        <v>77</v>
      </c>
      <c r="I24" s="45">
        <v>1765.3333333333333</v>
      </c>
      <c r="J24" s="45">
        <v>685.66666666666674</v>
      </c>
      <c r="K24" s="46">
        <v>0.38840634441087618</v>
      </c>
    </row>
    <row r="25" spans="2:11" x14ac:dyDescent="0.25">
      <c r="B25" s="43" t="s">
        <v>78</v>
      </c>
      <c r="C25" s="43" t="s">
        <v>79</v>
      </c>
      <c r="D25" s="43" t="s">
        <v>66</v>
      </c>
      <c r="E25" s="43" t="s">
        <v>67</v>
      </c>
      <c r="F25" s="44">
        <v>45566</v>
      </c>
      <c r="G25" s="45">
        <v>1572</v>
      </c>
      <c r="H25" s="57" t="s">
        <v>80</v>
      </c>
      <c r="I25" s="45">
        <v>608.5</v>
      </c>
      <c r="J25" s="45">
        <v>963.5</v>
      </c>
      <c r="K25" s="46">
        <v>1.5834018077239111</v>
      </c>
    </row>
    <row r="26" spans="2:11" x14ac:dyDescent="0.25">
      <c r="B26" s="43" t="s">
        <v>69</v>
      </c>
      <c r="C26" s="43" t="s">
        <v>70</v>
      </c>
      <c r="D26" s="43" t="s">
        <v>66</v>
      </c>
      <c r="E26" s="43" t="s">
        <v>71</v>
      </c>
      <c r="F26" s="44">
        <v>45566</v>
      </c>
      <c r="G26" s="45">
        <v>2470</v>
      </c>
      <c r="H26" s="57" t="s">
        <v>80</v>
      </c>
      <c r="I26" s="45">
        <v>1723.1666666666667</v>
      </c>
      <c r="J26" s="45">
        <v>746.83333333333326</v>
      </c>
      <c r="K26" s="46">
        <v>0.43340748621723563</v>
      </c>
    </row>
    <row r="27" spans="2:11" x14ac:dyDescent="0.25">
      <c r="B27" s="43" t="s">
        <v>81</v>
      </c>
      <c r="C27" s="43" t="s">
        <v>82</v>
      </c>
      <c r="D27" s="43" t="s">
        <v>66</v>
      </c>
      <c r="E27" s="43" t="s">
        <v>67</v>
      </c>
      <c r="F27" s="44">
        <v>45597</v>
      </c>
      <c r="G27" s="45">
        <v>227</v>
      </c>
      <c r="H27" s="57" t="s">
        <v>83</v>
      </c>
      <c r="I27" s="45">
        <v>1207.1666666666667</v>
      </c>
      <c r="J27" s="45">
        <v>-980.16666666666674</v>
      </c>
      <c r="K27" s="46">
        <v>-0.81195637166919787</v>
      </c>
    </row>
    <row r="28" spans="2:11" x14ac:dyDescent="0.25">
      <c r="B28" s="43" t="s">
        <v>78</v>
      </c>
      <c r="C28" s="43" t="s">
        <v>79</v>
      </c>
      <c r="D28" s="43" t="s">
        <v>66</v>
      </c>
      <c r="E28" s="43" t="s">
        <v>67</v>
      </c>
      <c r="F28" s="44">
        <v>45597</v>
      </c>
      <c r="G28" s="45">
        <v>1928</v>
      </c>
      <c r="H28" s="57" t="s">
        <v>83</v>
      </c>
      <c r="I28" s="45">
        <v>756.5</v>
      </c>
      <c r="J28" s="45">
        <v>1171.5</v>
      </c>
      <c r="K28" s="46">
        <v>1.5485789821546596</v>
      </c>
    </row>
    <row r="29" spans="2:11" x14ac:dyDescent="0.25">
      <c r="B29" s="43" t="s">
        <v>84</v>
      </c>
      <c r="C29" s="43" t="s">
        <v>85</v>
      </c>
      <c r="D29" s="43" t="s">
        <v>66</v>
      </c>
      <c r="E29" s="43" t="s">
        <v>67</v>
      </c>
      <c r="F29" s="44">
        <v>45627</v>
      </c>
      <c r="G29" s="45">
        <v>235</v>
      </c>
      <c r="H29" s="57" t="s">
        <v>86</v>
      </c>
      <c r="I29" s="45">
        <v>465.16666666666669</v>
      </c>
      <c r="J29" s="45">
        <v>-230.16666666666669</v>
      </c>
      <c r="K29" s="46">
        <v>-0.49480472948763887</v>
      </c>
    </row>
    <row r="30" spans="2:11" x14ac:dyDescent="0.25">
      <c r="B30" s="43" t="s">
        <v>78</v>
      </c>
      <c r="C30" s="43" t="s">
        <v>79</v>
      </c>
      <c r="D30" s="43" t="s">
        <v>66</v>
      </c>
      <c r="E30" s="43" t="s">
        <v>67</v>
      </c>
      <c r="F30" s="44">
        <v>45627</v>
      </c>
      <c r="G30" s="45">
        <v>2107</v>
      </c>
      <c r="H30" s="57" t="s">
        <v>86</v>
      </c>
      <c r="I30" s="45">
        <v>990.16666666666663</v>
      </c>
      <c r="J30" s="45">
        <v>1116.8333333333335</v>
      </c>
      <c r="K30" s="46">
        <v>1.1279245918195593</v>
      </c>
    </row>
    <row r="31" spans="2:11" x14ac:dyDescent="0.25">
      <c r="B31" s="43" t="s">
        <v>84</v>
      </c>
      <c r="C31" s="43" t="s">
        <v>85</v>
      </c>
      <c r="D31" s="43" t="s">
        <v>66</v>
      </c>
      <c r="E31" s="43" t="s">
        <v>67</v>
      </c>
      <c r="F31" s="44">
        <v>45658</v>
      </c>
      <c r="G31" s="45">
        <v>1957</v>
      </c>
      <c r="H31" s="57" t="s">
        <v>87</v>
      </c>
      <c r="I31" s="45">
        <v>3426.5</v>
      </c>
      <c r="J31" s="45">
        <v>-1469.5</v>
      </c>
      <c r="K31" s="46">
        <v>-0.42886327155990078</v>
      </c>
    </row>
    <row r="32" spans="2:11" x14ac:dyDescent="0.25">
      <c r="B32" s="43" t="s">
        <v>78</v>
      </c>
      <c r="C32" s="43" t="s">
        <v>79</v>
      </c>
      <c r="D32" s="43" t="s">
        <v>66</v>
      </c>
      <c r="E32" s="43" t="s">
        <v>67</v>
      </c>
      <c r="F32" s="44">
        <v>45658</v>
      </c>
      <c r="G32" s="45">
        <v>2053</v>
      </c>
      <c r="H32" s="57" t="s">
        <v>87</v>
      </c>
      <c r="I32" s="45">
        <v>1228.5</v>
      </c>
      <c r="J32" s="45">
        <v>824.5</v>
      </c>
      <c r="K32" s="46">
        <v>0.67114367114367113</v>
      </c>
    </row>
    <row r="33" spans="2:11" x14ac:dyDescent="0.25">
      <c r="B33" s="43" t="s">
        <v>88</v>
      </c>
      <c r="C33" s="43" t="s">
        <v>89</v>
      </c>
      <c r="D33" s="43" t="s">
        <v>66</v>
      </c>
      <c r="E33" s="43" t="s">
        <v>67</v>
      </c>
      <c r="F33" s="44">
        <v>45689</v>
      </c>
      <c r="G33" s="45">
        <v>1957</v>
      </c>
      <c r="H33" s="57" t="s">
        <v>90</v>
      </c>
      <c r="I33" s="45">
        <v>3426.5</v>
      </c>
      <c r="J33" s="45">
        <v>-1469.5</v>
      </c>
      <c r="K33" s="46">
        <v>-0.42886327155990078</v>
      </c>
    </row>
    <row r="34" spans="2:11" x14ac:dyDescent="0.25">
      <c r="B34" s="43" t="s">
        <v>88</v>
      </c>
      <c r="C34" s="43" t="s">
        <v>89</v>
      </c>
      <c r="D34" s="43" t="s">
        <v>66</v>
      </c>
      <c r="E34" s="43" t="s">
        <v>67</v>
      </c>
      <c r="F34" s="44">
        <v>45717</v>
      </c>
      <c r="G34" s="45">
        <v>1754</v>
      </c>
      <c r="H34" s="57" t="s">
        <v>91</v>
      </c>
      <c r="I34" s="45">
        <v>246.33333333333334</v>
      </c>
      <c r="J34" s="45">
        <v>1507.6666666666667</v>
      </c>
      <c r="K34" s="46">
        <v>6.1204330175913393</v>
      </c>
    </row>
    <row r="35" spans="2:11" x14ac:dyDescent="0.25">
      <c r="B35" s="43" t="s">
        <v>88</v>
      </c>
      <c r="C35" s="43" t="s">
        <v>89</v>
      </c>
      <c r="D35" s="43" t="s">
        <v>66</v>
      </c>
      <c r="E35" s="43" t="s">
        <v>67</v>
      </c>
      <c r="F35" s="44">
        <v>45748</v>
      </c>
      <c r="G35" s="45">
        <v>1647</v>
      </c>
      <c r="H35" s="57" t="s">
        <v>92</v>
      </c>
      <c r="I35" s="45">
        <v>538.66666666666663</v>
      </c>
      <c r="J35" s="45">
        <v>1108.3333333333335</v>
      </c>
      <c r="K35" s="46">
        <v>2.0575495049504955</v>
      </c>
    </row>
    <row r="36" spans="2:11" x14ac:dyDescent="0.25">
      <c r="B36" s="43" t="s">
        <v>94</v>
      </c>
      <c r="C36" s="43" t="s">
        <v>95</v>
      </c>
      <c r="D36" s="43" t="s">
        <v>66</v>
      </c>
      <c r="E36" s="43" t="s">
        <v>67</v>
      </c>
      <c r="F36" s="44">
        <v>45778</v>
      </c>
      <c r="G36" s="45">
        <v>3493</v>
      </c>
      <c r="H36" s="49" t="s">
        <v>96</v>
      </c>
      <c r="I36" s="45">
        <v>2597.5</v>
      </c>
      <c r="J36" s="45">
        <v>895.5</v>
      </c>
      <c r="K36" s="46">
        <v>0.34475457170356111</v>
      </c>
    </row>
    <row r="37" spans="2:11" x14ac:dyDescent="0.25">
      <c r="B37" s="43" t="s">
        <v>97</v>
      </c>
      <c r="C37" s="43" t="s">
        <v>98</v>
      </c>
      <c r="D37" s="43" t="s">
        <v>66</v>
      </c>
      <c r="E37" s="43" t="s">
        <v>71</v>
      </c>
      <c r="F37" s="44">
        <v>45778</v>
      </c>
      <c r="G37" s="45">
        <v>58</v>
      </c>
      <c r="H37" s="49" t="s">
        <v>96</v>
      </c>
      <c r="I37" s="45">
        <v>176.83333333333334</v>
      </c>
      <c r="J37" s="45">
        <v>-118.83333333333334</v>
      </c>
      <c r="K37" s="46">
        <v>-0.67200754005655039</v>
      </c>
    </row>
    <row r="38" spans="2:11" x14ac:dyDescent="0.25">
      <c r="B38" s="43" t="s">
        <v>88</v>
      </c>
      <c r="C38" s="43" t="s">
        <v>89</v>
      </c>
      <c r="D38" s="43" t="s">
        <v>66</v>
      </c>
      <c r="E38" s="43" t="s">
        <v>67</v>
      </c>
      <c r="F38" s="44">
        <v>45778</v>
      </c>
      <c r="G38" s="45">
        <v>1834</v>
      </c>
      <c r="H38" s="49" t="s">
        <v>96</v>
      </c>
      <c r="I38" s="45">
        <v>813.16666666666663</v>
      </c>
      <c r="J38" s="45">
        <v>1020.8333333333334</v>
      </c>
      <c r="K38" s="46">
        <v>1.2553802008608324</v>
      </c>
    </row>
  </sheetData>
  <mergeCells count="13">
    <mergeCell ref="C8:E8"/>
    <mergeCell ref="C2:G2"/>
    <mergeCell ref="C3:K3"/>
    <mergeCell ref="C5:E5"/>
    <mergeCell ref="C6:E6"/>
    <mergeCell ref="C7:E7"/>
    <mergeCell ref="C10:E10"/>
    <mergeCell ref="C11:E11"/>
    <mergeCell ref="C13:S13"/>
    <mergeCell ref="C16:Q16"/>
    <mergeCell ref="H18:H19"/>
    <mergeCell ref="I18:I19"/>
    <mergeCell ref="J18:K18"/>
  </mergeCells>
  <dataValidations count="1">
    <dataValidation type="date" allowBlank="1" showInputMessage="1" showErrorMessage="1" sqref="E4" xr:uid="{5A51CEA4-482E-47BB-A16A-CD656BDB231B}">
      <formula1>43831</formula1>
      <formula2>47484</formula2>
    </dataValidation>
  </dataValidations>
  <hyperlinks>
    <hyperlink ref="C11" r:id="rId1" xr:uid="{BD7B8091-66DC-4F23-B8EC-A9BBBBA79E18}"/>
    <hyperlink ref="C11:E11" r:id="rId2" display="england.bedsanddischarges@nhs.net" xr:uid="{A97E3729-787B-406B-9F7C-3E9DC9E9240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67BE-F0F3-4843-94B6-015914B517DB}">
  <dimension ref="A1:AS35"/>
  <sheetViews>
    <sheetView zoomScale="85" zoomScaleNormal="85" workbookViewId="0">
      <pane xSplit="1" ySplit="14" topLeftCell="B15" activePane="bottomRight" state="frozen"/>
      <selection pane="topRight" activeCell="B1" sqref="B1"/>
      <selection pane="bottomLeft" activeCell="A15" sqref="A15"/>
      <selection pane="bottomRight" activeCell="B15" sqref="B15"/>
    </sheetView>
  </sheetViews>
  <sheetFormatPr defaultColWidth="8.85546875" defaultRowHeight="15" x14ac:dyDescent="0.25"/>
  <cols>
    <col min="1" max="1" width="12.42578125" style="6" bestFit="1" customWidth="1"/>
    <col min="2" max="3" width="20.7109375" style="6" customWidth="1"/>
    <col min="4" max="4" width="2.7109375" style="4" customWidth="1"/>
    <col min="5" max="6" width="20.7109375" style="4" customWidth="1"/>
    <col min="7" max="7" width="2.7109375" style="4" customWidth="1"/>
    <col min="8" max="9" width="20.7109375" style="5" customWidth="1"/>
    <col min="10" max="10" width="2.7109375" style="5" customWidth="1"/>
    <col min="11" max="17" width="14.7109375" style="19" customWidth="1"/>
    <col min="18" max="18" width="2.7109375" style="5" customWidth="1"/>
    <col min="19" max="24" width="14.7109375" style="5" customWidth="1"/>
    <col min="25" max="25" width="14.7109375" style="6" customWidth="1"/>
    <col min="26" max="26" width="2.7109375" style="6" customWidth="1"/>
    <col min="27" max="32" width="14.7109375" style="6" customWidth="1"/>
    <col min="33" max="33" width="2.7109375" style="6" customWidth="1"/>
    <col min="34" max="39" width="14.7109375" style="6" customWidth="1"/>
    <col min="40" max="40" width="2.7109375" style="6" customWidth="1"/>
    <col min="41" max="42" width="20.7109375" style="6" customWidth="1"/>
    <col min="43" max="43" width="14.7109375" style="6" customWidth="1"/>
    <col min="44" max="44" width="2.85546875" style="6" customWidth="1"/>
    <col min="45" max="45" width="15.28515625" style="7" customWidth="1"/>
    <col min="46" max="16384" width="8.85546875" style="6"/>
  </cols>
  <sheetData>
    <row r="1" spans="1:42" ht="16.5" customHeight="1" x14ac:dyDescent="0.25">
      <c r="A1" s="1" t="s">
        <v>0</v>
      </c>
      <c r="B1" s="2" t="s">
        <v>1</v>
      </c>
      <c r="C1" s="3"/>
      <c r="I1" s="2"/>
      <c r="J1" s="2"/>
      <c r="K1" s="39"/>
      <c r="L1" s="39"/>
      <c r="M1" s="39"/>
      <c r="N1" s="39"/>
      <c r="O1" s="39"/>
      <c r="P1" s="39"/>
      <c r="Q1" s="39"/>
      <c r="R1" s="2"/>
      <c r="S1" s="2"/>
      <c r="T1" s="2"/>
      <c r="U1" s="2"/>
      <c r="V1" s="2"/>
      <c r="W1" s="2"/>
      <c r="X1" s="2"/>
    </row>
    <row r="2" spans="1:42" ht="27.75" customHeight="1" x14ac:dyDescent="0.25">
      <c r="A2" s="1" t="s">
        <v>2</v>
      </c>
      <c r="B2" s="9" t="s">
        <v>3</v>
      </c>
      <c r="C2" s="8"/>
      <c r="I2" s="9"/>
      <c r="J2" s="9"/>
      <c r="K2" s="40"/>
      <c r="L2" s="40"/>
      <c r="M2" s="40"/>
      <c r="N2" s="40"/>
      <c r="O2" s="40"/>
      <c r="P2" s="40"/>
      <c r="Q2" s="40"/>
      <c r="R2" s="9"/>
      <c r="S2" s="9"/>
      <c r="T2" s="9"/>
      <c r="U2" s="9"/>
      <c r="V2" s="9"/>
      <c r="W2" s="9"/>
      <c r="X2" s="9"/>
    </row>
    <row r="3" spans="1:42" ht="13.5" customHeight="1" x14ac:dyDescent="0.25">
      <c r="A3" s="1" t="s">
        <v>4</v>
      </c>
      <c r="B3" s="10" t="str">
        <f>CONCATENATE(TEXT('Cover Sheet'!C4,"mmmm yyyy")," ",'Cover Sheet'!D4," ",TEXT('Cover Sheet'!E4,"mmmm yyyy"))</f>
        <v>September 2023 to May 2025</v>
      </c>
      <c r="C3" s="11"/>
      <c r="I3" s="10"/>
      <c r="J3" s="10"/>
      <c r="K3" s="41"/>
      <c r="L3" s="41"/>
      <c r="M3" s="41"/>
      <c r="N3" s="41"/>
      <c r="O3" s="41"/>
      <c r="P3" s="41"/>
      <c r="Q3" s="41"/>
      <c r="R3" s="10"/>
      <c r="S3" s="10"/>
      <c r="T3" s="10"/>
      <c r="U3" s="10"/>
      <c r="V3" s="10"/>
      <c r="W3" s="10"/>
      <c r="X3" s="10"/>
    </row>
    <row r="4" spans="1:42" ht="13.5" customHeight="1" x14ac:dyDescent="0.25">
      <c r="A4" s="1" t="s">
        <v>6</v>
      </c>
      <c r="B4" s="9" t="s">
        <v>7</v>
      </c>
      <c r="C4" s="12"/>
      <c r="I4" s="9"/>
      <c r="J4" s="9"/>
      <c r="K4" s="40"/>
      <c r="L4" s="40"/>
      <c r="M4" s="40"/>
      <c r="N4" s="40"/>
      <c r="O4" s="40"/>
      <c r="P4" s="40"/>
      <c r="Q4" s="40"/>
      <c r="R4" s="9"/>
      <c r="S4" s="9"/>
      <c r="T4" s="9"/>
      <c r="U4" s="9"/>
      <c r="V4" s="9"/>
      <c r="W4" s="9"/>
      <c r="X4" s="9"/>
    </row>
    <row r="5" spans="1:42" ht="13.5" customHeight="1" x14ac:dyDescent="0.25">
      <c r="A5" s="1" t="s">
        <v>8</v>
      </c>
      <c r="B5" s="9" t="s">
        <v>9</v>
      </c>
      <c r="C5" s="12"/>
      <c r="I5" s="9"/>
      <c r="J5" s="9"/>
      <c r="K5" s="40"/>
      <c r="L5" s="40"/>
      <c r="M5" s="40"/>
      <c r="N5" s="40"/>
      <c r="O5" s="40"/>
      <c r="P5" s="40"/>
      <c r="Q5" s="40"/>
      <c r="R5" s="9"/>
      <c r="S5" s="9"/>
      <c r="T5" s="9"/>
      <c r="U5" s="9"/>
      <c r="V5" s="9"/>
      <c r="W5" s="9"/>
      <c r="X5" s="9"/>
    </row>
    <row r="6" spans="1:42" ht="13.5" customHeight="1" x14ac:dyDescent="0.25">
      <c r="A6" s="1" t="s">
        <v>10</v>
      </c>
      <c r="B6" s="9" t="str">
        <f>'Cover Sheet'!C7</f>
        <v>10th July 2025</v>
      </c>
      <c r="C6" s="5"/>
    </row>
    <row r="7" spans="1:42" ht="13.5" customHeight="1" x14ac:dyDescent="0.25">
      <c r="A7" s="13" t="s">
        <v>11</v>
      </c>
      <c r="B7" s="9"/>
      <c r="C7" s="12"/>
      <c r="I7" s="9"/>
      <c r="J7" s="9"/>
      <c r="K7" s="40"/>
      <c r="L7" s="40"/>
      <c r="M7" s="40"/>
      <c r="N7" s="40"/>
      <c r="O7" s="40"/>
      <c r="P7" s="40"/>
      <c r="Q7" s="40"/>
      <c r="R7" s="9"/>
      <c r="S7" s="9"/>
      <c r="T7" s="9"/>
      <c r="U7" s="9"/>
      <c r="V7" s="9"/>
      <c r="W7" s="9"/>
      <c r="X7" s="9"/>
    </row>
    <row r="8" spans="1:42" ht="13.5" customHeight="1" x14ac:dyDescent="0.25">
      <c r="A8" s="1" t="s">
        <v>13</v>
      </c>
      <c r="B8" s="9" t="s">
        <v>14</v>
      </c>
      <c r="C8" s="12"/>
      <c r="I8" s="9"/>
      <c r="J8" s="9"/>
      <c r="K8" s="40"/>
      <c r="L8" s="40"/>
      <c r="M8" s="40"/>
      <c r="N8" s="40"/>
      <c r="O8" s="40"/>
      <c r="P8" s="40"/>
      <c r="Q8" s="40"/>
      <c r="R8" s="9"/>
      <c r="S8" s="9"/>
      <c r="T8" s="9"/>
      <c r="U8" s="9"/>
      <c r="V8" s="9"/>
      <c r="W8" s="9"/>
      <c r="X8" s="9"/>
    </row>
    <row r="9" spans="1:42" ht="13.5" customHeight="1" x14ac:dyDescent="0.25">
      <c r="A9" s="1" t="s">
        <v>15</v>
      </c>
      <c r="B9" s="9" t="s">
        <v>16</v>
      </c>
      <c r="C9" s="12"/>
      <c r="I9" s="9"/>
      <c r="J9" s="9"/>
      <c r="K9" s="40"/>
      <c r="L9" s="40"/>
      <c r="M9" s="40"/>
      <c r="N9" s="40"/>
      <c r="O9" s="40"/>
      <c r="P9" s="40"/>
      <c r="Q9" s="40"/>
      <c r="R9" s="9"/>
      <c r="S9" s="9"/>
      <c r="T9" s="9"/>
      <c r="U9" s="9"/>
      <c r="V9" s="9"/>
      <c r="W9" s="9"/>
      <c r="X9" s="9"/>
    </row>
    <row r="10" spans="1:42" ht="18" customHeight="1" x14ac:dyDescent="0.25">
      <c r="A10" s="1" t="s">
        <v>17</v>
      </c>
      <c r="B10" s="14" t="s">
        <v>56</v>
      </c>
      <c r="C10" s="15"/>
      <c r="I10" s="14"/>
      <c r="J10" s="14"/>
      <c r="K10" s="17"/>
      <c r="L10" s="17"/>
      <c r="M10" s="17"/>
      <c r="N10" s="17"/>
      <c r="O10" s="17"/>
      <c r="P10" s="17"/>
      <c r="Q10" s="17"/>
      <c r="R10" s="14"/>
      <c r="S10" s="14"/>
      <c r="T10" s="14"/>
      <c r="U10" s="14"/>
      <c r="V10" s="14"/>
      <c r="W10" s="14"/>
      <c r="X10" s="14"/>
    </row>
    <row r="11" spans="1:42" ht="20.25" customHeight="1" x14ac:dyDescent="0.25">
      <c r="A11" s="1" t="s">
        <v>18</v>
      </c>
      <c r="B11" s="22" t="s">
        <v>19</v>
      </c>
      <c r="C11" s="22"/>
    </row>
    <row r="12" spans="1:42" x14ac:dyDescent="0.25">
      <c r="A12" s="1"/>
      <c r="B12" s="17" t="s">
        <v>20</v>
      </c>
      <c r="C12" s="16"/>
    </row>
    <row r="13" spans="1:42" s="18" customFormat="1" ht="18" customHeight="1" x14ac:dyDescent="0.25">
      <c r="D13" s="4"/>
      <c r="E13" s="4"/>
      <c r="F13" s="4"/>
      <c r="G13" s="4"/>
      <c r="H13" s="75" t="s">
        <v>34</v>
      </c>
      <c r="I13" s="75"/>
      <c r="K13" s="76" t="s">
        <v>38</v>
      </c>
      <c r="L13" s="77"/>
      <c r="M13" s="77"/>
      <c r="N13" s="77"/>
      <c r="O13" s="77"/>
      <c r="P13" s="77"/>
      <c r="Q13" s="78"/>
      <c r="S13" s="79" t="s">
        <v>39</v>
      </c>
      <c r="T13" s="80"/>
      <c r="U13" s="80"/>
      <c r="V13" s="80"/>
      <c r="W13" s="80"/>
      <c r="X13" s="80"/>
      <c r="Y13" s="81"/>
      <c r="AA13" s="72" t="s">
        <v>21</v>
      </c>
      <c r="AB13" s="73"/>
      <c r="AC13" s="73"/>
      <c r="AD13" s="73"/>
      <c r="AE13" s="73"/>
      <c r="AF13" s="74"/>
      <c r="AH13" s="72" t="s">
        <v>46</v>
      </c>
      <c r="AI13" s="73"/>
      <c r="AJ13" s="73"/>
      <c r="AK13" s="73"/>
      <c r="AL13" s="73"/>
      <c r="AM13" s="74"/>
    </row>
    <row r="14" spans="1:42" s="20" customFormat="1" ht="69.75" customHeight="1" x14ac:dyDescent="0.25">
      <c r="A14" s="23" t="s">
        <v>22</v>
      </c>
      <c r="B14" s="24" t="s">
        <v>23</v>
      </c>
      <c r="C14" s="24" t="s">
        <v>24</v>
      </c>
      <c r="D14" s="19"/>
      <c r="E14" s="37" t="s">
        <v>35</v>
      </c>
      <c r="F14" s="37" t="s">
        <v>36</v>
      </c>
      <c r="G14" s="19"/>
      <c r="H14" s="25" t="s">
        <v>25</v>
      </c>
      <c r="I14" s="25" t="s">
        <v>26</v>
      </c>
      <c r="K14" s="37" t="s">
        <v>40</v>
      </c>
      <c r="L14" s="37" t="s">
        <v>41</v>
      </c>
      <c r="M14" s="37" t="s">
        <v>42</v>
      </c>
      <c r="N14" s="37" t="s">
        <v>43</v>
      </c>
      <c r="O14" s="37" t="s">
        <v>44</v>
      </c>
      <c r="P14" s="37" t="s">
        <v>45</v>
      </c>
      <c r="Q14" s="37" t="s">
        <v>32</v>
      </c>
      <c r="S14" s="37" t="s">
        <v>40</v>
      </c>
      <c r="T14" s="38" t="s">
        <v>41</v>
      </c>
      <c r="U14" s="38" t="s">
        <v>42</v>
      </c>
      <c r="V14" s="38" t="s">
        <v>43</v>
      </c>
      <c r="W14" s="38" t="s">
        <v>44</v>
      </c>
      <c r="X14" s="38" t="s">
        <v>45</v>
      </c>
      <c r="Y14" s="38" t="s">
        <v>32</v>
      </c>
      <c r="AA14" s="25" t="s">
        <v>27</v>
      </c>
      <c r="AB14" s="25" t="s">
        <v>28</v>
      </c>
      <c r="AC14" s="25" t="s">
        <v>29</v>
      </c>
      <c r="AD14" s="25" t="s">
        <v>30</v>
      </c>
      <c r="AE14" s="25" t="s">
        <v>31</v>
      </c>
      <c r="AF14" s="25" t="s">
        <v>32</v>
      </c>
      <c r="AH14" s="38" t="s">
        <v>27</v>
      </c>
      <c r="AI14" s="38" t="s">
        <v>28</v>
      </c>
      <c r="AJ14" s="38" t="s">
        <v>29</v>
      </c>
      <c r="AK14" s="38" t="s">
        <v>30</v>
      </c>
      <c r="AL14" s="38" t="s">
        <v>31</v>
      </c>
      <c r="AM14" s="38" t="s">
        <v>32</v>
      </c>
      <c r="AO14" s="38" t="s">
        <v>37</v>
      </c>
      <c r="AP14" s="26" t="s">
        <v>33</v>
      </c>
    </row>
    <row r="15" spans="1:42" s="21" customFormat="1" x14ac:dyDescent="0.25">
      <c r="A15" s="55">
        <v>45170</v>
      </c>
      <c r="B15" s="50">
        <v>72</v>
      </c>
      <c r="C15" s="51">
        <v>0.53333333333333333</v>
      </c>
      <c r="D15" s="52"/>
      <c r="E15" s="53" t="s">
        <v>12</v>
      </c>
      <c r="F15" s="53" t="s">
        <v>12</v>
      </c>
      <c r="G15" s="52"/>
      <c r="H15" s="51">
        <v>0.86499999999999999</v>
      </c>
      <c r="I15" s="51">
        <v>0.13500000000000001</v>
      </c>
      <c r="J15" s="54"/>
      <c r="K15" s="53" t="s">
        <v>12</v>
      </c>
      <c r="L15" s="53" t="s">
        <v>12</v>
      </c>
      <c r="M15" s="53" t="s">
        <v>12</v>
      </c>
      <c r="N15" s="53" t="s">
        <v>12</v>
      </c>
      <c r="O15" s="53" t="s">
        <v>12</v>
      </c>
      <c r="P15" s="53" t="s">
        <v>12</v>
      </c>
      <c r="Q15" s="53" t="s">
        <v>12</v>
      </c>
      <c r="R15" s="54"/>
      <c r="S15" s="53" t="s">
        <v>12</v>
      </c>
      <c r="T15" s="53" t="s">
        <v>12</v>
      </c>
      <c r="U15" s="53" t="s">
        <v>12</v>
      </c>
      <c r="V15" s="53" t="s">
        <v>12</v>
      </c>
      <c r="W15" s="53" t="s">
        <v>12</v>
      </c>
      <c r="X15" s="53" t="s">
        <v>12</v>
      </c>
      <c r="Y15" s="53" t="s">
        <v>12</v>
      </c>
      <c r="Z15" s="6"/>
      <c r="AA15" s="51">
        <v>0.33100000000000002</v>
      </c>
      <c r="AB15" s="51">
        <v>0.24</v>
      </c>
      <c r="AC15" s="51">
        <v>0.161</v>
      </c>
      <c r="AD15" s="51">
        <v>0.152</v>
      </c>
      <c r="AE15" s="51">
        <v>5.3999999999999999E-2</v>
      </c>
      <c r="AF15" s="51">
        <v>6.2E-2</v>
      </c>
      <c r="AG15" s="6"/>
      <c r="AH15" s="53" t="s">
        <v>12</v>
      </c>
      <c r="AI15" s="53" t="s">
        <v>12</v>
      </c>
      <c r="AJ15" s="53" t="s">
        <v>12</v>
      </c>
      <c r="AK15" s="53" t="s">
        <v>12</v>
      </c>
      <c r="AL15" s="53" t="s">
        <v>12</v>
      </c>
      <c r="AM15" s="53" t="s">
        <v>12</v>
      </c>
      <c r="AN15" s="20"/>
      <c r="AO15" s="53" t="s">
        <v>12</v>
      </c>
      <c r="AP15" s="53" t="s">
        <v>12</v>
      </c>
    </row>
    <row r="16" spans="1:42" s="21" customFormat="1" x14ac:dyDescent="0.25">
      <c r="A16" s="55">
        <v>45200</v>
      </c>
      <c r="B16" s="50">
        <v>79</v>
      </c>
      <c r="C16" s="51">
        <v>0.58518518518518514</v>
      </c>
      <c r="D16" s="52"/>
      <c r="E16" s="53" t="s">
        <v>12</v>
      </c>
      <c r="F16" s="53" t="s">
        <v>12</v>
      </c>
      <c r="G16" s="52"/>
      <c r="H16" s="51">
        <v>0.86722382384985452</v>
      </c>
      <c r="I16" s="51">
        <v>0.13277617615014548</v>
      </c>
      <c r="J16" s="54"/>
      <c r="K16" s="53" t="s">
        <v>12</v>
      </c>
      <c r="L16" s="53" t="s">
        <v>12</v>
      </c>
      <c r="M16" s="53" t="s">
        <v>12</v>
      </c>
      <c r="N16" s="53" t="s">
        <v>12</v>
      </c>
      <c r="O16" s="53" t="s">
        <v>12</v>
      </c>
      <c r="P16" s="53" t="s">
        <v>12</v>
      </c>
      <c r="Q16" s="53" t="s">
        <v>12</v>
      </c>
      <c r="R16" s="54"/>
      <c r="S16" s="53" t="s">
        <v>12</v>
      </c>
      <c r="T16" s="53" t="s">
        <v>12</v>
      </c>
      <c r="U16" s="53" t="s">
        <v>12</v>
      </c>
      <c r="V16" s="53" t="s">
        <v>12</v>
      </c>
      <c r="W16" s="53" t="s">
        <v>12</v>
      </c>
      <c r="X16" s="53" t="s">
        <v>12</v>
      </c>
      <c r="Y16" s="53" t="s">
        <v>12</v>
      </c>
      <c r="Z16" s="6"/>
      <c r="AA16" s="51">
        <v>0.31485108394678191</v>
      </c>
      <c r="AB16" s="51">
        <v>0.23188356858242723</v>
      </c>
      <c r="AC16" s="51">
        <v>0.17518741135949215</v>
      </c>
      <c r="AD16" s="51">
        <v>0.16002566353751604</v>
      </c>
      <c r="AE16" s="51">
        <v>5.379212534612008E-2</v>
      </c>
      <c r="AF16" s="51">
        <v>6.4260147227662587E-2</v>
      </c>
      <c r="AG16" s="6"/>
      <c r="AH16" s="53" t="s">
        <v>12</v>
      </c>
      <c r="AI16" s="53" t="s">
        <v>12</v>
      </c>
      <c r="AJ16" s="53" t="s">
        <v>12</v>
      </c>
      <c r="AK16" s="53" t="s">
        <v>12</v>
      </c>
      <c r="AL16" s="53" t="s">
        <v>12</v>
      </c>
      <c r="AM16" s="53" t="s">
        <v>12</v>
      </c>
      <c r="AN16" s="20"/>
      <c r="AO16" s="53" t="s">
        <v>12</v>
      </c>
      <c r="AP16" s="53">
        <v>6.479345328176672</v>
      </c>
    </row>
    <row r="17" spans="1:43" s="21" customFormat="1" x14ac:dyDescent="0.25">
      <c r="A17" s="55">
        <v>45231</v>
      </c>
      <c r="B17" s="50">
        <v>79</v>
      </c>
      <c r="C17" s="51">
        <v>0.58518518518518514</v>
      </c>
      <c r="D17" s="52"/>
      <c r="E17" s="53" t="s">
        <v>12</v>
      </c>
      <c r="F17" s="53" t="s">
        <v>12</v>
      </c>
      <c r="G17" s="52"/>
      <c r="H17" s="51">
        <v>0.86239218015046715</v>
      </c>
      <c r="I17" s="51">
        <v>0.13760781984953283</v>
      </c>
      <c r="J17" s="54"/>
      <c r="K17" s="53" t="s">
        <v>12</v>
      </c>
      <c r="L17" s="53" t="s">
        <v>12</v>
      </c>
      <c r="M17" s="53" t="s">
        <v>12</v>
      </c>
      <c r="N17" s="53" t="s">
        <v>12</v>
      </c>
      <c r="O17" s="53" t="s">
        <v>12</v>
      </c>
      <c r="P17" s="53" t="s">
        <v>12</v>
      </c>
      <c r="Q17" s="53" t="s">
        <v>12</v>
      </c>
      <c r="R17" s="54"/>
      <c r="S17" s="53" t="s">
        <v>12</v>
      </c>
      <c r="T17" s="53" t="s">
        <v>12</v>
      </c>
      <c r="U17" s="53" t="s">
        <v>12</v>
      </c>
      <c r="V17" s="53" t="s">
        <v>12</v>
      </c>
      <c r="W17" s="53" t="s">
        <v>12</v>
      </c>
      <c r="X17" s="53" t="s">
        <v>12</v>
      </c>
      <c r="Y17" s="53" t="s">
        <v>12</v>
      </c>
      <c r="Z17" s="6"/>
      <c r="AA17" s="51">
        <v>0.3214529649177274</v>
      </c>
      <c r="AB17" s="51">
        <v>0.232971126979199</v>
      </c>
      <c r="AC17" s="51">
        <v>0.17482148401117664</v>
      </c>
      <c r="AD17" s="51">
        <v>0.15998137224464451</v>
      </c>
      <c r="AE17" s="51">
        <v>5.318224153989444E-2</v>
      </c>
      <c r="AF17" s="51">
        <v>5.7590810307357965E-2</v>
      </c>
      <c r="AG17" s="6"/>
      <c r="AH17" s="53" t="s">
        <v>12</v>
      </c>
      <c r="AI17" s="53" t="s">
        <v>12</v>
      </c>
      <c r="AJ17" s="53" t="s">
        <v>12</v>
      </c>
      <c r="AK17" s="53" t="s">
        <v>12</v>
      </c>
      <c r="AL17" s="53" t="s">
        <v>12</v>
      </c>
      <c r="AM17" s="53" t="s">
        <v>12</v>
      </c>
      <c r="AN17" s="20"/>
      <c r="AO17" s="53" t="s">
        <v>12</v>
      </c>
      <c r="AP17" s="53">
        <v>6.1800993480285626</v>
      </c>
    </row>
    <row r="18" spans="1:43" s="21" customFormat="1" x14ac:dyDescent="0.25">
      <c r="A18" s="55">
        <v>45261</v>
      </c>
      <c r="B18" s="50">
        <v>81</v>
      </c>
      <c r="C18" s="51">
        <v>0.6</v>
      </c>
      <c r="D18" s="52"/>
      <c r="E18" s="53" t="s">
        <v>12</v>
      </c>
      <c r="F18" s="53" t="s">
        <v>12</v>
      </c>
      <c r="G18" s="52"/>
      <c r="H18" s="51">
        <v>0.86098294274567055</v>
      </c>
      <c r="I18" s="51">
        <v>0.1390170572543295</v>
      </c>
      <c r="J18" s="54"/>
      <c r="K18" s="53" t="s">
        <v>12</v>
      </c>
      <c r="L18" s="53" t="s">
        <v>12</v>
      </c>
      <c r="M18" s="53" t="s">
        <v>12</v>
      </c>
      <c r="N18" s="53" t="s">
        <v>12</v>
      </c>
      <c r="O18" s="53" t="s">
        <v>12</v>
      </c>
      <c r="P18" s="53" t="s">
        <v>12</v>
      </c>
      <c r="Q18" s="53" t="s">
        <v>12</v>
      </c>
      <c r="R18" s="54"/>
      <c r="S18" s="53" t="s">
        <v>12</v>
      </c>
      <c r="T18" s="53" t="s">
        <v>12</v>
      </c>
      <c r="U18" s="53" t="s">
        <v>12</v>
      </c>
      <c r="V18" s="53" t="s">
        <v>12</v>
      </c>
      <c r="W18" s="53" t="s">
        <v>12</v>
      </c>
      <c r="X18" s="53" t="s">
        <v>12</v>
      </c>
      <c r="Y18" s="53" t="s">
        <v>12</v>
      </c>
      <c r="Z18" s="6"/>
      <c r="AA18" s="51">
        <v>0.32606181829546521</v>
      </c>
      <c r="AB18" s="51">
        <v>0.24089758414851392</v>
      </c>
      <c r="AC18" s="51">
        <v>0.16198393599399943</v>
      </c>
      <c r="AD18" s="51">
        <v>0.16210894771384818</v>
      </c>
      <c r="AE18" s="51">
        <v>5.2598681126355594E-2</v>
      </c>
      <c r="AF18" s="51">
        <v>5.6349032721817668E-2</v>
      </c>
      <c r="AG18" s="6"/>
      <c r="AH18" s="53" t="s">
        <v>12</v>
      </c>
      <c r="AI18" s="53" t="s">
        <v>12</v>
      </c>
      <c r="AJ18" s="53" t="s">
        <v>12</v>
      </c>
      <c r="AK18" s="53" t="s">
        <v>12</v>
      </c>
      <c r="AL18" s="53" t="s">
        <v>12</v>
      </c>
      <c r="AM18" s="53" t="s">
        <v>12</v>
      </c>
      <c r="AN18" s="20"/>
      <c r="AO18" s="53" t="s">
        <v>12</v>
      </c>
      <c r="AP18" s="53">
        <v>6.0849767165671782</v>
      </c>
    </row>
    <row r="19" spans="1:43" s="21" customFormat="1" x14ac:dyDescent="0.25">
      <c r="A19" s="55">
        <v>45292</v>
      </c>
      <c r="B19" s="50">
        <v>86</v>
      </c>
      <c r="C19" s="51">
        <v>0.63703703703703707</v>
      </c>
      <c r="D19" s="52"/>
      <c r="E19" s="53" t="s">
        <v>12</v>
      </c>
      <c r="F19" s="53" t="s">
        <v>12</v>
      </c>
      <c r="G19" s="52"/>
      <c r="H19" s="51">
        <v>0.85397448082017269</v>
      </c>
      <c r="I19" s="51">
        <v>0.14602551917982731</v>
      </c>
      <c r="J19" s="54"/>
      <c r="K19" s="53" t="s">
        <v>12</v>
      </c>
      <c r="L19" s="53" t="s">
        <v>12</v>
      </c>
      <c r="M19" s="53" t="s">
        <v>12</v>
      </c>
      <c r="N19" s="53" t="s">
        <v>12</v>
      </c>
      <c r="O19" s="53" t="s">
        <v>12</v>
      </c>
      <c r="P19" s="53" t="s">
        <v>12</v>
      </c>
      <c r="Q19" s="53" t="s">
        <v>12</v>
      </c>
      <c r="R19" s="54"/>
      <c r="S19" s="53" t="s">
        <v>12</v>
      </c>
      <c r="T19" s="53" t="s">
        <v>12</v>
      </c>
      <c r="U19" s="53" t="s">
        <v>12</v>
      </c>
      <c r="V19" s="53" t="s">
        <v>12</v>
      </c>
      <c r="W19" s="53" t="s">
        <v>12</v>
      </c>
      <c r="X19" s="53" t="s">
        <v>12</v>
      </c>
      <c r="Y19" s="53" t="s">
        <v>12</v>
      </c>
      <c r="Z19" s="6"/>
      <c r="AA19" s="51">
        <v>0.31268175146093558</v>
      </c>
      <c r="AB19" s="51">
        <v>0.23646384357603789</v>
      </c>
      <c r="AC19" s="51">
        <v>0.17935580358379261</v>
      </c>
      <c r="AD19" s="51">
        <v>0.15736560777688538</v>
      </c>
      <c r="AE19" s="51">
        <v>5.5834048799401778E-2</v>
      </c>
      <c r="AF19" s="51">
        <v>5.8298944802946798E-2</v>
      </c>
      <c r="AG19" s="6"/>
      <c r="AH19" s="53" t="s">
        <v>12</v>
      </c>
      <c r="AI19" s="53" t="s">
        <v>12</v>
      </c>
      <c r="AJ19" s="53" t="s">
        <v>12</v>
      </c>
      <c r="AK19" s="53" t="s">
        <v>12</v>
      </c>
      <c r="AL19" s="53" t="s">
        <v>12</v>
      </c>
      <c r="AM19" s="53" t="s">
        <v>12</v>
      </c>
      <c r="AN19" s="20"/>
      <c r="AO19" s="53" t="s">
        <v>12</v>
      </c>
      <c r="AP19" s="53">
        <v>6.2332511701332152</v>
      </c>
    </row>
    <row r="20" spans="1:43" x14ac:dyDescent="0.25">
      <c r="A20" s="55">
        <v>45323</v>
      </c>
      <c r="B20" s="50">
        <v>102</v>
      </c>
      <c r="C20" s="51">
        <v>0.75555555555555554</v>
      </c>
      <c r="D20" s="52"/>
      <c r="E20" s="53" t="s">
        <v>12</v>
      </c>
      <c r="F20" s="53" t="s">
        <v>12</v>
      </c>
      <c r="G20" s="52"/>
      <c r="H20" s="51">
        <v>0.85920174078931677</v>
      </c>
      <c r="I20" s="51">
        <v>0.14079825921068317</v>
      </c>
      <c r="J20" s="54"/>
      <c r="K20" s="53" t="s">
        <v>12</v>
      </c>
      <c r="L20" s="53" t="s">
        <v>12</v>
      </c>
      <c r="M20" s="53" t="s">
        <v>12</v>
      </c>
      <c r="N20" s="53" t="s">
        <v>12</v>
      </c>
      <c r="O20" s="53" t="s">
        <v>12</v>
      </c>
      <c r="P20" s="53" t="s">
        <v>12</v>
      </c>
      <c r="Q20" s="53" t="s">
        <v>12</v>
      </c>
      <c r="R20" s="54"/>
      <c r="S20" s="53" t="s">
        <v>12</v>
      </c>
      <c r="T20" s="53" t="s">
        <v>12</v>
      </c>
      <c r="U20" s="53" t="s">
        <v>12</v>
      </c>
      <c r="V20" s="53" t="s">
        <v>12</v>
      </c>
      <c r="W20" s="53" t="s">
        <v>12</v>
      </c>
      <c r="X20" s="53" t="s">
        <v>12</v>
      </c>
      <c r="Y20" s="53" t="s">
        <v>12</v>
      </c>
      <c r="AA20" s="51">
        <v>0.31062771250132315</v>
      </c>
      <c r="AB20" s="51">
        <v>0.23835609188102044</v>
      </c>
      <c r="AC20" s="51">
        <v>0.16957764369641157</v>
      </c>
      <c r="AD20" s="51">
        <v>0.16383507991955118</v>
      </c>
      <c r="AE20" s="51">
        <v>5.6552344659680322E-2</v>
      </c>
      <c r="AF20" s="51">
        <v>6.1051127342013338E-2</v>
      </c>
      <c r="AH20" s="53" t="s">
        <v>12</v>
      </c>
      <c r="AI20" s="53" t="s">
        <v>12</v>
      </c>
      <c r="AJ20" s="53" t="s">
        <v>12</v>
      </c>
      <c r="AK20" s="53" t="s">
        <v>12</v>
      </c>
      <c r="AL20" s="53" t="s">
        <v>12</v>
      </c>
      <c r="AM20" s="53" t="s">
        <v>12</v>
      </c>
      <c r="AN20" s="20"/>
      <c r="AO20" s="53" t="s">
        <v>12</v>
      </c>
      <c r="AP20" s="53">
        <v>6.3952577537842705</v>
      </c>
    </row>
    <row r="21" spans="1:43" x14ac:dyDescent="0.25">
      <c r="A21" s="55">
        <v>45352</v>
      </c>
      <c r="B21" s="50">
        <v>103</v>
      </c>
      <c r="C21" s="51">
        <v>0.76296296296296295</v>
      </c>
      <c r="D21" s="52"/>
      <c r="E21" s="53" t="s">
        <v>12</v>
      </c>
      <c r="F21" s="53" t="s">
        <v>12</v>
      </c>
      <c r="G21" s="52"/>
      <c r="H21" s="51">
        <v>0.86336705000139902</v>
      </c>
      <c r="I21" s="51">
        <v>0.13663294999860098</v>
      </c>
      <c r="J21" s="54"/>
      <c r="K21" s="53" t="s">
        <v>12</v>
      </c>
      <c r="L21" s="53" t="s">
        <v>12</v>
      </c>
      <c r="M21" s="53" t="s">
        <v>12</v>
      </c>
      <c r="N21" s="53" t="s">
        <v>12</v>
      </c>
      <c r="O21" s="53" t="s">
        <v>12</v>
      </c>
      <c r="P21" s="53" t="s">
        <v>12</v>
      </c>
      <c r="Q21" s="53" t="s">
        <v>12</v>
      </c>
      <c r="R21" s="54"/>
      <c r="S21" s="53" t="s">
        <v>12</v>
      </c>
      <c r="T21" s="53" t="s">
        <v>12</v>
      </c>
      <c r="U21" s="53" t="s">
        <v>12</v>
      </c>
      <c r="V21" s="53" t="s">
        <v>12</v>
      </c>
      <c r="W21" s="53" t="s">
        <v>12</v>
      </c>
      <c r="X21" s="53" t="s">
        <v>12</v>
      </c>
      <c r="Y21" s="53" t="s">
        <v>12</v>
      </c>
      <c r="AA21" s="51">
        <v>0.31552540637399207</v>
      </c>
      <c r="AB21" s="51">
        <v>0.23952387047228976</v>
      </c>
      <c r="AC21" s="51">
        <v>0.17071547420965058</v>
      </c>
      <c r="AD21" s="51">
        <v>0.15783949827211058</v>
      </c>
      <c r="AE21" s="51">
        <v>5.4806092410085758E-2</v>
      </c>
      <c r="AF21" s="51">
        <v>6.1589658261871238E-2</v>
      </c>
      <c r="AH21" s="53" t="s">
        <v>12</v>
      </c>
      <c r="AI21" s="53" t="s">
        <v>12</v>
      </c>
      <c r="AJ21" s="53" t="s">
        <v>12</v>
      </c>
      <c r="AK21" s="53" t="s">
        <v>12</v>
      </c>
      <c r="AL21" s="53" t="s">
        <v>12</v>
      </c>
      <c r="AM21" s="53" t="s">
        <v>12</v>
      </c>
      <c r="AN21" s="20"/>
      <c r="AO21" s="53" t="s">
        <v>12</v>
      </c>
      <c r="AP21" s="53">
        <v>6.3334186612056831</v>
      </c>
    </row>
    <row r="22" spans="1:43" x14ac:dyDescent="0.25">
      <c r="A22" s="58">
        <v>45383</v>
      </c>
      <c r="B22" s="50">
        <v>120</v>
      </c>
      <c r="C22" s="51">
        <v>0.88888888888888884</v>
      </c>
      <c r="D22" s="52"/>
      <c r="E22" s="50">
        <v>300908</v>
      </c>
      <c r="F22" s="50">
        <v>251486</v>
      </c>
      <c r="G22" s="52"/>
      <c r="H22" s="51">
        <v>0.86461642761242641</v>
      </c>
      <c r="I22" s="51">
        <v>0.13538357238757362</v>
      </c>
      <c r="J22" s="54"/>
      <c r="K22" s="50">
        <v>260170</v>
      </c>
      <c r="L22" s="50">
        <v>13517</v>
      </c>
      <c r="M22" s="50">
        <v>9597</v>
      </c>
      <c r="N22" s="50">
        <v>6870</v>
      </c>
      <c r="O22" s="50">
        <v>6197</v>
      </c>
      <c r="P22" s="50">
        <v>2133</v>
      </c>
      <c r="Q22" s="50">
        <v>2424</v>
      </c>
      <c r="R22" s="54"/>
      <c r="S22" s="51">
        <v>0.86461642761242641</v>
      </c>
      <c r="T22" s="51">
        <v>4.4920706661172184E-2</v>
      </c>
      <c r="U22" s="51">
        <v>3.1893469100190093E-2</v>
      </c>
      <c r="V22" s="51">
        <v>2.2830898480598723E-2</v>
      </c>
      <c r="W22" s="51">
        <v>2.0594334480970929E-2</v>
      </c>
      <c r="X22" s="51">
        <v>7.0885453361160221E-3</v>
      </c>
      <c r="Y22" s="51">
        <v>8.055618328525662E-3</v>
      </c>
      <c r="AA22" s="51">
        <v>0.33180323039913595</v>
      </c>
      <c r="AB22" s="51">
        <v>0.23557857528597378</v>
      </c>
      <c r="AC22" s="51">
        <v>0.16863861750699594</v>
      </c>
      <c r="AD22" s="51">
        <v>0.15211841523884334</v>
      </c>
      <c r="AE22" s="51">
        <v>5.2358976876626245E-2</v>
      </c>
      <c r="AF22" s="51">
        <v>5.9502184692424763E-2</v>
      </c>
      <c r="AH22" s="50">
        <v>13517</v>
      </c>
      <c r="AI22" s="50">
        <v>22979</v>
      </c>
      <c r="AJ22" s="50">
        <v>33374</v>
      </c>
      <c r="AK22" s="50">
        <v>56700</v>
      </c>
      <c r="AL22" s="50">
        <v>35076</v>
      </c>
      <c r="AM22" s="50">
        <v>89840</v>
      </c>
      <c r="AN22" s="20"/>
      <c r="AO22" s="53">
        <v>0.83575710848498541</v>
      </c>
      <c r="AP22" s="53">
        <v>6.1732534734154845</v>
      </c>
    </row>
    <row r="23" spans="1:43" x14ac:dyDescent="0.25">
      <c r="A23" s="58">
        <v>45413</v>
      </c>
      <c r="B23" s="50">
        <v>124</v>
      </c>
      <c r="C23" s="51">
        <v>0.91851851851851851</v>
      </c>
      <c r="D23" s="52"/>
      <c r="E23" s="50">
        <v>328363</v>
      </c>
      <c r="F23" s="50">
        <v>258180</v>
      </c>
      <c r="G23" s="52"/>
      <c r="H23" s="51">
        <v>0.86829210355612541</v>
      </c>
      <c r="I23" s="51">
        <v>0.13170789644387462</v>
      </c>
      <c r="J23" s="54"/>
      <c r="K23" s="50">
        <v>285115</v>
      </c>
      <c r="L23" s="50">
        <v>14757</v>
      </c>
      <c r="M23" s="50">
        <v>10396</v>
      </c>
      <c r="N23" s="50">
        <v>6954</v>
      </c>
      <c r="O23" s="50">
        <v>6571</v>
      </c>
      <c r="P23" s="50">
        <v>2159</v>
      </c>
      <c r="Q23" s="50">
        <v>2411</v>
      </c>
      <c r="R23" s="54"/>
      <c r="S23" s="51">
        <v>0.86829210355612541</v>
      </c>
      <c r="T23" s="51">
        <v>4.4941116995520204E-2</v>
      </c>
      <c r="U23" s="51">
        <v>3.1660083505145223E-2</v>
      </c>
      <c r="V23" s="51">
        <v>2.1177781906000372E-2</v>
      </c>
      <c r="W23" s="51">
        <v>2.0011389833811972E-2</v>
      </c>
      <c r="X23" s="51">
        <v>6.5750404278192122E-3</v>
      </c>
      <c r="Y23" s="51">
        <v>7.342483775577638E-3</v>
      </c>
      <c r="AA23" s="51">
        <v>0.3412180910099889</v>
      </c>
      <c r="AB23" s="51">
        <v>0.24038105808361079</v>
      </c>
      <c r="AC23" s="51">
        <v>0.16079356270810211</v>
      </c>
      <c r="AD23" s="51">
        <v>0.1519376618571957</v>
      </c>
      <c r="AE23" s="51">
        <v>4.9921383647798745E-2</v>
      </c>
      <c r="AF23" s="51">
        <v>5.5748242693303737E-2</v>
      </c>
      <c r="AH23" s="50">
        <v>14757</v>
      </c>
      <c r="AI23" s="50">
        <v>24627</v>
      </c>
      <c r="AJ23" s="50">
        <v>34226</v>
      </c>
      <c r="AK23" s="50">
        <v>59714</v>
      </c>
      <c r="AL23" s="50">
        <v>35057</v>
      </c>
      <c r="AM23" s="50">
        <v>89799</v>
      </c>
      <c r="AN23" s="20"/>
      <c r="AO23" s="53">
        <v>0.78626398223916827</v>
      </c>
      <c r="AP23" s="53">
        <v>5.9697558268590454</v>
      </c>
    </row>
    <row r="24" spans="1:43" x14ac:dyDescent="0.25">
      <c r="A24" s="58">
        <v>45444</v>
      </c>
      <c r="B24" s="50">
        <v>125</v>
      </c>
      <c r="C24" s="51">
        <v>0.92592592592592593</v>
      </c>
      <c r="D24" s="52"/>
      <c r="E24" s="50">
        <v>317324</v>
      </c>
      <c r="F24" s="50">
        <v>249707</v>
      </c>
      <c r="G24" s="52"/>
      <c r="H24" s="51">
        <v>0.86738790636699403</v>
      </c>
      <c r="I24" s="51">
        <v>0.132612093633006</v>
      </c>
      <c r="J24" s="54"/>
      <c r="K24" s="50">
        <v>275243</v>
      </c>
      <c r="L24" s="50">
        <v>14088</v>
      </c>
      <c r="M24" s="50">
        <v>10308</v>
      </c>
      <c r="N24" s="50">
        <v>7169</v>
      </c>
      <c r="O24" s="50">
        <v>6120</v>
      </c>
      <c r="P24" s="50">
        <v>2120</v>
      </c>
      <c r="Q24" s="50">
        <v>2276</v>
      </c>
      <c r="R24" s="54"/>
      <c r="S24" s="51">
        <v>0.86738790636699403</v>
      </c>
      <c r="T24" s="51">
        <v>4.4396263755656681E-2</v>
      </c>
      <c r="U24" s="51">
        <v>3.2484148693448969E-2</v>
      </c>
      <c r="V24" s="51">
        <v>2.2592051026710868E-2</v>
      </c>
      <c r="W24" s="51">
        <v>1.9286281529288678E-2</v>
      </c>
      <c r="X24" s="51">
        <v>6.6808687650477113E-3</v>
      </c>
      <c r="Y24" s="51">
        <v>7.1724798628531091E-3</v>
      </c>
      <c r="AA24" s="51">
        <v>0.33478291865687604</v>
      </c>
      <c r="AB24" s="51">
        <v>0.24495615598488629</v>
      </c>
      <c r="AC24" s="51">
        <v>0.17036192105700909</v>
      </c>
      <c r="AD24" s="51">
        <v>0.14543380623084051</v>
      </c>
      <c r="AE24" s="51">
        <v>5.0379030916565669E-2</v>
      </c>
      <c r="AF24" s="51">
        <v>5.408616715382239E-2</v>
      </c>
      <c r="AH24" s="50">
        <v>14088</v>
      </c>
      <c r="AI24" s="50">
        <v>24749</v>
      </c>
      <c r="AJ24" s="50">
        <v>34700</v>
      </c>
      <c r="AK24" s="50">
        <v>56100</v>
      </c>
      <c r="AL24" s="50">
        <v>34761</v>
      </c>
      <c r="AM24" s="50">
        <v>85309</v>
      </c>
      <c r="AN24" s="20"/>
      <c r="AO24" s="53">
        <v>0.78691495128007971</v>
      </c>
      <c r="AP24" s="53">
        <v>5.9339606948504073</v>
      </c>
    </row>
    <row r="25" spans="1:43" x14ac:dyDescent="0.25">
      <c r="A25" s="58">
        <v>45474</v>
      </c>
      <c r="B25" s="50">
        <v>125</v>
      </c>
      <c r="C25" s="51">
        <v>0.92592592592592593</v>
      </c>
      <c r="D25" s="52"/>
      <c r="E25" s="50">
        <v>338697</v>
      </c>
      <c r="F25" s="50">
        <v>281452</v>
      </c>
      <c r="G25" s="52"/>
      <c r="H25" s="51">
        <v>0.86517742997428382</v>
      </c>
      <c r="I25" s="51">
        <v>0.13482257002571621</v>
      </c>
      <c r="J25" s="54"/>
      <c r="K25" s="50">
        <v>293033</v>
      </c>
      <c r="L25" s="50">
        <v>14932</v>
      </c>
      <c r="M25" s="50">
        <v>10762</v>
      </c>
      <c r="N25" s="50">
        <v>7941</v>
      </c>
      <c r="O25" s="50">
        <v>7015</v>
      </c>
      <c r="P25" s="50">
        <v>2439</v>
      </c>
      <c r="Q25" s="50">
        <v>2575</v>
      </c>
      <c r="R25" s="54"/>
      <c r="S25" s="51">
        <v>0.86517742997428382</v>
      </c>
      <c r="T25" s="51">
        <v>4.4086602479502329E-2</v>
      </c>
      <c r="U25" s="51">
        <v>3.1774713091642384E-2</v>
      </c>
      <c r="V25" s="51">
        <v>2.344573468321243E-2</v>
      </c>
      <c r="W25" s="51">
        <v>2.0711727591327941E-2</v>
      </c>
      <c r="X25" s="51">
        <v>7.2011266707411046E-3</v>
      </c>
      <c r="Y25" s="51">
        <v>7.6026655092900144E-3</v>
      </c>
      <c r="AA25" s="51">
        <v>0.32699719691660828</v>
      </c>
      <c r="AB25" s="51">
        <v>0.23567799579537491</v>
      </c>
      <c r="AC25" s="51">
        <v>0.17390066573230553</v>
      </c>
      <c r="AD25" s="51">
        <v>0.15362210932025228</v>
      </c>
      <c r="AE25" s="51">
        <v>5.3411878065872463E-2</v>
      </c>
      <c r="AF25" s="51">
        <v>5.6390154169586544E-2</v>
      </c>
      <c r="AH25" s="50">
        <v>14932</v>
      </c>
      <c r="AI25" s="50">
        <v>25799</v>
      </c>
      <c r="AJ25" s="50">
        <v>38459</v>
      </c>
      <c r="AK25" s="50">
        <v>64249</v>
      </c>
      <c r="AL25" s="50">
        <v>40051</v>
      </c>
      <c r="AM25" s="50">
        <v>97962</v>
      </c>
      <c r="AN25" s="20"/>
      <c r="AO25" s="53">
        <v>0.83098462637696824</v>
      </c>
      <c r="AP25" s="53">
        <v>6.1635423966363003</v>
      </c>
    </row>
    <row r="26" spans="1:43" x14ac:dyDescent="0.25">
      <c r="A26" s="58">
        <v>45505</v>
      </c>
      <c r="B26" s="50">
        <v>127</v>
      </c>
      <c r="C26" s="51">
        <v>0.94074074074074077</v>
      </c>
      <c r="D26" s="52"/>
      <c r="E26" s="50">
        <v>336288</v>
      </c>
      <c r="F26" s="50">
        <v>265658</v>
      </c>
      <c r="G26" s="52"/>
      <c r="H26" s="51">
        <v>0.86930250261680464</v>
      </c>
      <c r="I26" s="51">
        <v>0.13069749738319536</v>
      </c>
      <c r="J26" s="54"/>
      <c r="K26" s="50">
        <v>292336</v>
      </c>
      <c r="L26" s="50">
        <v>14968</v>
      </c>
      <c r="M26" s="50">
        <v>10503</v>
      </c>
      <c r="N26" s="50">
        <v>6981</v>
      </c>
      <c r="O26" s="50">
        <v>6604</v>
      </c>
      <c r="P26" s="50">
        <v>2312</v>
      </c>
      <c r="Q26" s="50">
        <v>2584</v>
      </c>
      <c r="R26" s="54"/>
      <c r="S26" s="51">
        <v>0.86930250261680464</v>
      </c>
      <c r="T26" s="51">
        <v>4.4509468074983349E-2</v>
      </c>
      <c r="U26" s="51">
        <v>3.1232158150157008E-2</v>
      </c>
      <c r="V26" s="51">
        <v>2.0758992292320869E-2</v>
      </c>
      <c r="W26" s="51">
        <v>1.963792939385289E-2</v>
      </c>
      <c r="X26" s="51">
        <v>6.8750594728328096E-3</v>
      </c>
      <c r="Y26" s="51">
        <v>7.6838899990484344E-3</v>
      </c>
      <c r="AA26" s="51">
        <v>0.34055333090644341</v>
      </c>
      <c r="AB26" s="51">
        <v>0.23896523480160176</v>
      </c>
      <c r="AC26" s="51">
        <v>0.15883236257735711</v>
      </c>
      <c r="AD26" s="51">
        <v>0.15025482344375682</v>
      </c>
      <c r="AE26" s="51">
        <v>5.2602839461230434E-2</v>
      </c>
      <c r="AF26" s="51">
        <v>5.8791408809610486E-2</v>
      </c>
      <c r="AH26" s="50">
        <v>14968</v>
      </c>
      <c r="AI26" s="50">
        <v>25069</v>
      </c>
      <c r="AJ26" s="50">
        <v>33996</v>
      </c>
      <c r="AK26" s="50">
        <v>60266</v>
      </c>
      <c r="AL26" s="50">
        <v>37597</v>
      </c>
      <c r="AM26" s="50">
        <v>93762</v>
      </c>
      <c r="AN26" s="20"/>
      <c r="AO26" s="53">
        <v>0.78997169093158248</v>
      </c>
      <c r="AP26" s="53">
        <v>6.0442755733527482</v>
      </c>
    </row>
    <row r="27" spans="1:43" x14ac:dyDescent="0.25">
      <c r="A27" s="58">
        <v>45536</v>
      </c>
      <c r="B27" s="50">
        <v>127</v>
      </c>
      <c r="C27" s="51">
        <v>0.94074074074074077</v>
      </c>
      <c r="D27" s="52"/>
      <c r="E27" s="50">
        <v>328137</v>
      </c>
      <c r="F27" s="50">
        <v>272306</v>
      </c>
      <c r="G27" s="52"/>
      <c r="H27" s="51">
        <v>0.868420812038874</v>
      </c>
      <c r="I27" s="51">
        <v>0.131579187961126</v>
      </c>
      <c r="J27" s="54"/>
      <c r="K27" s="50">
        <v>284961</v>
      </c>
      <c r="L27" s="50">
        <v>14093</v>
      </c>
      <c r="M27" s="50">
        <v>10245</v>
      </c>
      <c r="N27" s="50">
        <v>7400</v>
      </c>
      <c r="O27" s="50">
        <v>6508</v>
      </c>
      <c r="P27" s="50">
        <v>2278</v>
      </c>
      <c r="Q27" s="50">
        <v>2652</v>
      </c>
      <c r="R27" s="54"/>
      <c r="S27" s="51">
        <v>0.868420812038874</v>
      </c>
      <c r="T27" s="51">
        <v>4.2948524549197439E-2</v>
      </c>
      <c r="U27" s="51">
        <v>3.1221715320125434E-2</v>
      </c>
      <c r="V27" s="51">
        <v>2.2551556209753854E-2</v>
      </c>
      <c r="W27" s="51">
        <v>1.9833179434199738E-2</v>
      </c>
      <c r="X27" s="51">
        <v>6.9422223034890911E-3</v>
      </c>
      <c r="Y27" s="51">
        <v>8.081990144360434E-3</v>
      </c>
      <c r="AA27" s="51">
        <v>0.32640818973503799</v>
      </c>
      <c r="AB27" s="51">
        <v>0.23728460255697609</v>
      </c>
      <c r="AC27" s="51">
        <v>0.17139151380396517</v>
      </c>
      <c r="AD27" s="51">
        <v>0.15073188808597368</v>
      </c>
      <c r="AE27" s="51">
        <v>5.2760793033166574E-2</v>
      </c>
      <c r="AF27" s="51">
        <v>6.1423012784880486E-2</v>
      </c>
      <c r="AH27" s="50">
        <v>14093</v>
      </c>
      <c r="AI27" s="50">
        <v>24712</v>
      </c>
      <c r="AJ27" s="50">
        <v>36058</v>
      </c>
      <c r="AK27" s="50">
        <v>59892</v>
      </c>
      <c r="AL27" s="50">
        <v>37408</v>
      </c>
      <c r="AM27" s="50">
        <v>100143</v>
      </c>
      <c r="AN27" s="20"/>
      <c r="AO27" s="53">
        <v>0.82985460341259898</v>
      </c>
      <c r="AP27" s="53">
        <v>6.3068834537706131</v>
      </c>
    </row>
    <row r="28" spans="1:43" x14ac:dyDescent="0.25">
      <c r="A28" s="58">
        <v>45566</v>
      </c>
      <c r="B28" s="50">
        <v>126</v>
      </c>
      <c r="C28" s="51">
        <v>0.93333333333333335</v>
      </c>
      <c r="D28" s="52"/>
      <c r="E28" s="50">
        <v>349985</v>
      </c>
      <c r="F28" s="50">
        <v>290154</v>
      </c>
      <c r="G28" s="52"/>
      <c r="H28" s="51">
        <v>0.86376844721916657</v>
      </c>
      <c r="I28" s="51">
        <v>0.13623155278083346</v>
      </c>
      <c r="J28" s="54"/>
      <c r="K28" s="50">
        <v>302306</v>
      </c>
      <c r="L28" s="50">
        <v>15952</v>
      </c>
      <c r="M28" s="50">
        <v>11190</v>
      </c>
      <c r="N28" s="50">
        <v>8091</v>
      </c>
      <c r="O28" s="50">
        <v>7234</v>
      </c>
      <c r="P28" s="50">
        <v>2591</v>
      </c>
      <c r="Q28" s="50">
        <v>2621</v>
      </c>
      <c r="R28" s="54"/>
      <c r="S28" s="51">
        <v>0.86376844721916657</v>
      </c>
      <c r="T28" s="51">
        <v>4.5579096246982011E-2</v>
      </c>
      <c r="U28" s="51">
        <v>3.1972798834235754E-2</v>
      </c>
      <c r="V28" s="51">
        <v>2.3118133634298613E-2</v>
      </c>
      <c r="W28" s="51">
        <v>2.0669457262454106E-2</v>
      </c>
      <c r="X28" s="51">
        <v>7.4031744217609328E-3</v>
      </c>
      <c r="Y28" s="51">
        <v>7.4888923811020471E-3</v>
      </c>
      <c r="AA28" s="51">
        <v>0.33457077539377922</v>
      </c>
      <c r="AB28" s="51">
        <v>0.23469451959982382</v>
      </c>
      <c r="AC28" s="51">
        <v>0.16969735103504688</v>
      </c>
      <c r="AD28" s="51">
        <v>0.15172298076721408</v>
      </c>
      <c r="AE28" s="51">
        <v>5.4342582688395313E-2</v>
      </c>
      <c r="AF28" s="51">
        <v>5.4971790515740686E-2</v>
      </c>
      <c r="AH28" s="50">
        <v>15952</v>
      </c>
      <c r="AI28" s="50">
        <v>26835</v>
      </c>
      <c r="AJ28" s="50">
        <v>39353</v>
      </c>
      <c r="AK28" s="50">
        <v>66240</v>
      </c>
      <c r="AL28" s="50">
        <v>42474</v>
      </c>
      <c r="AM28" s="50">
        <v>99300</v>
      </c>
      <c r="AN28" s="20"/>
      <c r="AO28" s="53">
        <v>0.82904695915539239</v>
      </c>
      <c r="AP28" s="53">
        <v>6.0855722645189703</v>
      </c>
    </row>
    <row r="29" spans="1:43" x14ac:dyDescent="0.25">
      <c r="A29" s="58">
        <v>45597</v>
      </c>
      <c r="B29" s="50">
        <v>129</v>
      </c>
      <c r="C29" s="51">
        <v>0.9555555555555556</v>
      </c>
      <c r="D29" s="52"/>
      <c r="E29" s="50">
        <v>357616</v>
      </c>
      <c r="F29" s="50">
        <v>289834</v>
      </c>
      <c r="G29" s="52"/>
      <c r="H29" s="51">
        <v>0.86629513220884968</v>
      </c>
      <c r="I29" s="51">
        <v>0.13370486779115026</v>
      </c>
      <c r="J29" s="54"/>
      <c r="K29" s="50">
        <v>309801</v>
      </c>
      <c r="L29" s="50">
        <v>15905</v>
      </c>
      <c r="M29" s="50">
        <v>11380</v>
      </c>
      <c r="N29" s="50">
        <v>8070</v>
      </c>
      <c r="O29" s="50">
        <v>7286</v>
      </c>
      <c r="P29" s="50">
        <v>2444</v>
      </c>
      <c r="Q29" s="50">
        <v>2730</v>
      </c>
      <c r="R29" s="54"/>
      <c r="S29" s="51">
        <v>0.86629513220884968</v>
      </c>
      <c r="T29" s="51">
        <v>4.4475079414791285E-2</v>
      </c>
      <c r="U29" s="51">
        <v>3.1821842423157803E-2</v>
      </c>
      <c r="V29" s="51">
        <v>2.2566104424857947E-2</v>
      </c>
      <c r="W29" s="51">
        <v>2.0373808778130734E-2</v>
      </c>
      <c r="X29" s="51">
        <v>6.8341461232159636E-3</v>
      </c>
      <c r="Y29" s="51">
        <v>7.6338866269965548E-3</v>
      </c>
      <c r="AA29" s="51">
        <v>0.33263620202865207</v>
      </c>
      <c r="AB29" s="51">
        <v>0.23800062741817421</v>
      </c>
      <c r="AC29" s="51">
        <v>0.16877548886332741</v>
      </c>
      <c r="AD29" s="51">
        <v>0.15237896057722472</v>
      </c>
      <c r="AE29" s="51">
        <v>5.1113667259228272E-2</v>
      </c>
      <c r="AF29" s="51">
        <v>5.7095053853393286E-2</v>
      </c>
      <c r="AH29" s="50">
        <v>15905</v>
      </c>
      <c r="AI29" s="50">
        <v>27315</v>
      </c>
      <c r="AJ29" s="50">
        <v>38942</v>
      </c>
      <c r="AK29" s="50">
        <v>66431</v>
      </c>
      <c r="AL29" s="50">
        <v>39846</v>
      </c>
      <c r="AM29" s="50">
        <v>101395</v>
      </c>
      <c r="AN29" s="20"/>
      <c r="AO29" s="53">
        <v>0.8104615006039998</v>
      </c>
      <c r="AP29" s="53">
        <v>6.0615706368294466</v>
      </c>
    </row>
    <row r="30" spans="1:43" x14ac:dyDescent="0.25">
      <c r="A30" s="58">
        <v>45627</v>
      </c>
      <c r="B30" s="50">
        <v>128</v>
      </c>
      <c r="C30" s="51">
        <v>0.94814814814814818</v>
      </c>
      <c r="D30" s="52"/>
      <c r="E30" s="50">
        <v>347931</v>
      </c>
      <c r="F30" s="50">
        <v>283987</v>
      </c>
      <c r="G30" s="52"/>
      <c r="H30" s="51">
        <v>0.86448462482503718</v>
      </c>
      <c r="I30" s="51">
        <v>0.13551537517496287</v>
      </c>
      <c r="J30" s="54"/>
      <c r="K30" s="50">
        <v>300781</v>
      </c>
      <c r="L30" s="50">
        <v>15466</v>
      </c>
      <c r="M30" s="50">
        <v>11004</v>
      </c>
      <c r="N30" s="50">
        <v>8520</v>
      </c>
      <c r="O30" s="50">
        <v>7252</v>
      </c>
      <c r="P30" s="50">
        <v>2355</v>
      </c>
      <c r="Q30" s="50">
        <v>2553</v>
      </c>
      <c r="R30" s="54"/>
      <c r="S30" s="51">
        <v>0.86448462482503718</v>
      </c>
      <c r="T30" s="51">
        <v>4.4451342363859503E-2</v>
      </c>
      <c r="U30" s="51">
        <v>3.162696051803375E-2</v>
      </c>
      <c r="V30" s="51">
        <v>2.4487613923450339E-2</v>
      </c>
      <c r="W30" s="51">
        <v>2.0843213165828857E-2</v>
      </c>
      <c r="X30" s="51">
        <v>6.7685834260241256E-3</v>
      </c>
      <c r="Y30" s="51">
        <v>7.3376617777662816E-3</v>
      </c>
      <c r="AA30" s="51">
        <v>0.32801696712619299</v>
      </c>
      <c r="AB30" s="51">
        <v>0.23338282078472958</v>
      </c>
      <c r="AC30" s="51">
        <v>0.18069989395546129</v>
      </c>
      <c r="AD30" s="51">
        <v>0.1538069989395546</v>
      </c>
      <c r="AE30" s="51">
        <v>4.9946977730646873E-2</v>
      </c>
      <c r="AF30" s="51">
        <v>5.4146341463414634E-2</v>
      </c>
      <c r="AH30" s="50">
        <v>15466</v>
      </c>
      <c r="AI30" s="50">
        <v>26631</v>
      </c>
      <c r="AJ30" s="50">
        <v>41118</v>
      </c>
      <c r="AK30" s="50">
        <v>66284</v>
      </c>
      <c r="AL30" s="50">
        <v>38639</v>
      </c>
      <c r="AM30" s="50">
        <v>95849</v>
      </c>
      <c r="AN30" s="20"/>
      <c r="AO30" s="53">
        <v>0.81621643371817976</v>
      </c>
      <c r="AP30" s="53">
        <v>6.0230540827147401</v>
      </c>
    </row>
    <row r="31" spans="1:43" x14ac:dyDescent="0.25">
      <c r="A31" s="58">
        <v>45658</v>
      </c>
      <c r="B31" s="50">
        <v>127</v>
      </c>
      <c r="C31" s="51">
        <v>0.94776119402985071</v>
      </c>
      <c r="D31" s="52"/>
      <c r="E31" s="50">
        <v>354201</v>
      </c>
      <c r="F31" s="50">
        <v>310492</v>
      </c>
      <c r="G31" s="52"/>
      <c r="H31" s="51">
        <v>0.85526579540995085</v>
      </c>
      <c r="I31" s="51">
        <v>0.14473420459004915</v>
      </c>
      <c r="J31" s="54"/>
      <c r="K31" s="50">
        <v>302936</v>
      </c>
      <c r="L31" s="50">
        <v>16434</v>
      </c>
      <c r="M31" s="50">
        <v>12577</v>
      </c>
      <c r="N31" s="50">
        <v>8700</v>
      </c>
      <c r="O31" s="50">
        <v>7960</v>
      </c>
      <c r="P31" s="50">
        <v>2717</v>
      </c>
      <c r="Q31" s="50">
        <v>2877</v>
      </c>
      <c r="R31" s="54"/>
      <c r="S31" s="51">
        <v>0.85526579540995085</v>
      </c>
      <c r="T31" s="51">
        <v>4.639738453589911E-2</v>
      </c>
      <c r="U31" s="51">
        <v>3.5508087216015768E-2</v>
      </c>
      <c r="V31" s="51">
        <v>2.4562324781691753E-2</v>
      </c>
      <c r="W31" s="51">
        <v>2.2473115547386936E-2</v>
      </c>
      <c r="X31" s="51">
        <v>7.6707857967651134E-3</v>
      </c>
      <c r="Y31" s="51">
        <v>8.1225067122904799E-3</v>
      </c>
      <c r="AA31" s="51">
        <v>0.32056958938847169</v>
      </c>
      <c r="AB31" s="51">
        <v>0.24533307324685458</v>
      </c>
      <c r="AC31" s="51">
        <v>0.1697064273871062</v>
      </c>
      <c r="AD31" s="51">
        <v>0.1552716278162489</v>
      </c>
      <c r="AE31" s="51">
        <v>5.2999122208134207E-2</v>
      </c>
      <c r="AF31" s="51">
        <v>5.6120159953184437E-2</v>
      </c>
      <c r="AH31" s="50">
        <v>16434</v>
      </c>
      <c r="AI31" s="50">
        <v>30213</v>
      </c>
      <c r="AJ31" s="50">
        <v>42207</v>
      </c>
      <c r="AK31" s="50">
        <v>72416</v>
      </c>
      <c r="AL31" s="50">
        <v>44406</v>
      </c>
      <c r="AM31" s="50">
        <v>104816</v>
      </c>
      <c r="AN31" s="20"/>
      <c r="AO31" s="53">
        <v>0.87659831564563628</v>
      </c>
      <c r="AP31" s="53">
        <v>6.0566078221008484</v>
      </c>
      <c r="AQ31" s="56"/>
    </row>
    <row r="32" spans="1:43" x14ac:dyDescent="0.25">
      <c r="A32" s="58">
        <v>45689</v>
      </c>
      <c r="B32" s="50">
        <v>127</v>
      </c>
      <c r="C32" s="51">
        <v>0.94776119402985071</v>
      </c>
      <c r="D32" s="52"/>
      <c r="E32" s="50">
        <v>324811</v>
      </c>
      <c r="F32" s="50">
        <v>276302</v>
      </c>
      <c r="G32" s="52"/>
      <c r="H32" s="51">
        <v>0.86028490414425618</v>
      </c>
      <c r="I32" s="51">
        <v>0.13971509585574379</v>
      </c>
      <c r="J32" s="54"/>
      <c r="K32" s="50">
        <v>279430</v>
      </c>
      <c r="L32" s="50">
        <v>14377</v>
      </c>
      <c r="M32" s="50">
        <v>10734</v>
      </c>
      <c r="N32" s="50">
        <v>7854</v>
      </c>
      <c r="O32" s="50">
        <v>7401</v>
      </c>
      <c r="P32" s="50">
        <v>2520</v>
      </c>
      <c r="Q32" s="50">
        <v>2495</v>
      </c>
      <c r="R32" s="54"/>
      <c r="S32" s="51">
        <v>0.86028490414425618</v>
      </c>
      <c r="T32" s="51">
        <v>4.4262663518169029E-2</v>
      </c>
      <c r="U32" s="51">
        <v>3.3046910357099973E-2</v>
      </c>
      <c r="V32" s="51">
        <v>2.4180215571516974E-2</v>
      </c>
      <c r="W32" s="51">
        <v>2.2785558370867983E-2</v>
      </c>
      <c r="X32" s="51">
        <v>7.7583579373851257E-3</v>
      </c>
      <c r="Y32" s="51">
        <v>7.6813901007047177E-3</v>
      </c>
      <c r="AA32" s="51">
        <v>0.31680659306758335</v>
      </c>
      <c r="AB32" s="51">
        <v>0.23653070668341378</v>
      </c>
      <c r="AC32" s="51">
        <v>0.17306802406293384</v>
      </c>
      <c r="AD32" s="51">
        <v>0.16308587294242083</v>
      </c>
      <c r="AE32" s="51">
        <v>5.5529847292919945E-2</v>
      </c>
      <c r="AF32" s="51">
        <v>5.4978955950728277E-2</v>
      </c>
      <c r="AH32" s="50">
        <v>14377</v>
      </c>
      <c r="AI32" s="50">
        <v>25833</v>
      </c>
      <c r="AJ32" s="50">
        <v>38261</v>
      </c>
      <c r="AK32" s="50">
        <v>68224</v>
      </c>
      <c r="AL32" s="50">
        <v>41276</v>
      </c>
      <c r="AM32" s="50">
        <v>88331</v>
      </c>
      <c r="AN32" s="20"/>
      <c r="AO32" s="53">
        <v>0.85065468841880354</v>
      </c>
      <c r="AP32" s="53">
        <v>6.0884951852096689</v>
      </c>
    </row>
    <row r="33" spans="1:45" x14ac:dyDescent="0.25">
      <c r="A33" s="58">
        <v>45717</v>
      </c>
      <c r="B33" s="50">
        <v>127</v>
      </c>
      <c r="C33" s="51">
        <v>0.94776119402985071</v>
      </c>
      <c r="D33" s="52"/>
      <c r="E33" s="50">
        <v>351455</v>
      </c>
      <c r="F33" s="50">
        <v>299829</v>
      </c>
      <c r="G33" s="52"/>
      <c r="H33" s="51">
        <v>0.86269934984564167</v>
      </c>
      <c r="I33" s="51">
        <v>0.13730065015435833</v>
      </c>
      <c r="J33" s="54"/>
      <c r="K33" s="50">
        <v>303200</v>
      </c>
      <c r="L33" s="50">
        <v>15162</v>
      </c>
      <c r="M33" s="50">
        <v>11302</v>
      </c>
      <c r="N33" s="50">
        <v>8460</v>
      </c>
      <c r="O33" s="50">
        <v>7739</v>
      </c>
      <c r="P33" s="50">
        <v>2736</v>
      </c>
      <c r="Q33" s="50">
        <v>2856</v>
      </c>
      <c r="R33" s="54"/>
      <c r="S33" s="51">
        <v>0.86269934984564167</v>
      </c>
      <c r="T33" s="51">
        <v>4.3140658121238851E-2</v>
      </c>
      <c r="U33" s="51">
        <v>3.215774423468154E-2</v>
      </c>
      <c r="V33" s="51">
        <v>2.4071360487117839E-2</v>
      </c>
      <c r="W33" s="51">
        <v>2.2019888748203896E-2</v>
      </c>
      <c r="X33" s="51">
        <v>7.784780412855131E-3</v>
      </c>
      <c r="Y33" s="51">
        <v>8.1262181502610581E-3</v>
      </c>
      <c r="AA33" s="51">
        <v>0.31420578178427105</v>
      </c>
      <c r="AB33" s="51">
        <v>0.23421407108071701</v>
      </c>
      <c r="AC33" s="51">
        <v>0.17531861983214175</v>
      </c>
      <c r="AD33" s="51">
        <v>0.16037716298829136</v>
      </c>
      <c r="AE33" s="51">
        <v>5.6698787690394777E-2</v>
      </c>
      <c r="AF33" s="51">
        <v>5.9185576624184021E-2</v>
      </c>
      <c r="AH33" s="50">
        <v>15162</v>
      </c>
      <c r="AI33" s="50">
        <v>27155</v>
      </c>
      <c r="AJ33" s="50">
        <v>41070</v>
      </c>
      <c r="AK33" s="50">
        <v>70999</v>
      </c>
      <c r="AL33" s="50">
        <v>44846</v>
      </c>
      <c r="AM33" s="50">
        <v>100597</v>
      </c>
      <c r="AN33" s="20"/>
      <c r="AO33" s="53">
        <v>0.85310779473901355</v>
      </c>
      <c r="AP33" s="53">
        <v>6.213428660242462</v>
      </c>
      <c r="AR33" s="7"/>
      <c r="AS33" s="6"/>
    </row>
    <row r="34" spans="1:45" x14ac:dyDescent="0.25">
      <c r="A34" s="58">
        <v>45748</v>
      </c>
      <c r="B34" s="50">
        <v>129</v>
      </c>
      <c r="C34" s="51">
        <v>0.96268656716417911</v>
      </c>
      <c r="D34" s="52"/>
      <c r="E34" s="50">
        <v>350180</v>
      </c>
      <c r="F34" s="50">
        <v>296360</v>
      </c>
      <c r="G34" s="52"/>
      <c r="H34" s="51">
        <v>0.86327031812210864</v>
      </c>
      <c r="I34" s="51">
        <v>0.13672968187789136</v>
      </c>
      <c r="J34" s="54"/>
      <c r="K34" s="50">
        <v>302300</v>
      </c>
      <c r="L34" s="50">
        <v>15934</v>
      </c>
      <c r="M34" s="50">
        <v>10966</v>
      </c>
      <c r="N34" s="50">
        <v>8063</v>
      </c>
      <c r="O34" s="50">
        <v>7466</v>
      </c>
      <c r="P34" s="50">
        <v>2593</v>
      </c>
      <c r="Q34" s="50">
        <v>2858</v>
      </c>
      <c r="R34" s="54"/>
      <c r="S34" s="51">
        <v>0.86327031812210864</v>
      </c>
      <c r="T34" s="51">
        <v>4.5502313096121995E-2</v>
      </c>
      <c r="U34" s="51">
        <v>3.1315323547889656E-2</v>
      </c>
      <c r="V34" s="51">
        <v>2.3025301273630703E-2</v>
      </c>
      <c r="W34" s="51">
        <v>2.1320463761494088E-2</v>
      </c>
      <c r="X34" s="51">
        <v>7.404763264606774E-3</v>
      </c>
      <c r="Y34" s="51">
        <v>8.1615169341481518E-3</v>
      </c>
      <c r="AA34" s="51">
        <v>0.33279030910609858</v>
      </c>
      <c r="AB34" s="51">
        <v>0.22903091060985797</v>
      </c>
      <c r="AC34" s="51">
        <v>0.16840016708437761</v>
      </c>
      <c r="AD34" s="51">
        <v>0.15593149540517962</v>
      </c>
      <c r="AE34" s="51">
        <v>5.4156223893065999E-2</v>
      </c>
      <c r="AF34" s="51">
        <v>5.9690893901420218E-2</v>
      </c>
      <c r="AH34" s="50">
        <v>15934</v>
      </c>
      <c r="AI34" s="50">
        <v>26052</v>
      </c>
      <c r="AJ34" s="50">
        <v>39425</v>
      </c>
      <c r="AK34" s="50">
        <v>68473</v>
      </c>
      <c r="AL34" s="50">
        <v>42259</v>
      </c>
      <c r="AM34" s="50">
        <v>104217</v>
      </c>
      <c r="AN34" s="20"/>
      <c r="AO34" s="53">
        <v>0.84630761322748305</v>
      </c>
      <c r="AP34" s="53">
        <v>6.1896407685881369</v>
      </c>
    </row>
    <row r="35" spans="1:45" x14ac:dyDescent="0.25">
      <c r="A35" s="58">
        <v>45778</v>
      </c>
      <c r="B35" s="50">
        <v>128</v>
      </c>
      <c r="C35" s="51">
        <v>0.95522388059701491</v>
      </c>
      <c r="D35" s="52"/>
      <c r="E35" s="50">
        <v>360167</v>
      </c>
      <c r="F35" s="50">
        <v>301996</v>
      </c>
      <c r="G35" s="52"/>
      <c r="H35" s="51">
        <v>0.86111720396371683</v>
      </c>
      <c r="I35" s="51">
        <v>0.13888279603628315</v>
      </c>
      <c r="J35" s="54"/>
      <c r="K35" s="50">
        <v>310146</v>
      </c>
      <c r="L35" s="50">
        <v>16927</v>
      </c>
      <c r="M35" s="50">
        <v>11734</v>
      </c>
      <c r="N35" s="50">
        <v>7999</v>
      </c>
      <c r="O35" s="50">
        <v>7817</v>
      </c>
      <c r="P35" s="50">
        <v>2702</v>
      </c>
      <c r="Q35" s="50">
        <v>2842</v>
      </c>
      <c r="R35" s="54"/>
      <c r="S35" s="51">
        <v>0.86111720396371683</v>
      </c>
      <c r="T35" s="51">
        <v>4.6997642760164035E-2</v>
      </c>
      <c r="U35" s="51">
        <v>3.257933125466797E-2</v>
      </c>
      <c r="V35" s="51">
        <v>2.2209141870299057E-2</v>
      </c>
      <c r="W35" s="51">
        <v>2.1703820727606914E-2</v>
      </c>
      <c r="X35" s="51">
        <v>7.5020754261217711E-3</v>
      </c>
      <c r="Y35" s="51">
        <v>7.8907839974234183E-3</v>
      </c>
      <c r="AA35" s="51">
        <v>0.3383978728933848</v>
      </c>
      <c r="AB35" s="51">
        <v>0.23458147578017233</v>
      </c>
      <c r="AC35" s="51">
        <v>0.15991283660862438</v>
      </c>
      <c r="AD35" s="51">
        <v>0.15627436476679796</v>
      </c>
      <c r="AE35" s="51">
        <v>5.4017312728653968E-2</v>
      </c>
      <c r="AF35" s="51">
        <v>5.6816137222366607E-2</v>
      </c>
      <c r="AH35" s="50">
        <v>16927</v>
      </c>
      <c r="AI35" s="50">
        <v>27974</v>
      </c>
      <c r="AJ35" s="50">
        <v>39038</v>
      </c>
      <c r="AK35" s="50">
        <v>71202</v>
      </c>
      <c r="AL35" s="50">
        <v>43994</v>
      </c>
      <c r="AM35" s="50">
        <v>102861</v>
      </c>
      <c r="AN35" s="20"/>
      <c r="AO35" s="53">
        <v>0.83848881213437099</v>
      </c>
      <c r="AP35" s="53">
        <v>6.0373842985945902</v>
      </c>
    </row>
  </sheetData>
  <mergeCells count="5">
    <mergeCell ref="AA13:AF13"/>
    <mergeCell ref="H13:I13"/>
    <mergeCell ref="K13:Q13"/>
    <mergeCell ref="S13:Y13"/>
    <mergeCell ref="AH13:AM13"/>
  </mergeCells>
  <hyperlinks>
    <hyperlink ref="B10" r:id="rId1" xr:uid="{67687BB5-0317-4675-B859-998474A69EC4}"/>
    <hyperlink ref="B12" r:id="rId2" xr:uid="{1250091C-BBD5-4A9B-AB9E-CAA915929356}"/>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AACA2-793B-4D85-9A05-001BDB971F48}">
  <ds:schemaRefs>
    <ds:schemaRef ds:uri="http://schemas.openxmlformats.org/package/2006/metadata/core-properties"/>
    <ds:schemaRef ds:uri="http://schemas.microsoft.com/office/2006/documentManagement/types"/>
    <ds:schemaRef ds:uri="http://schemas.microsoft.com/office/2006/metadata/properties"/>
    <ds:schemaRef ds:uri="df83c923-06a6-4c9e-9884-ea6621a9e947"/>
    <ds:schemaRef ds:uri="http://schemas.microsoft.com/sharepoint/v3"/>
    <ds:schemaRef ds:uri="http://www.w3.org/XML/1998/namespace"/>
    <ds:schemaRef ds:uri="http://purl.org/dc/elements/1.1/"/>
    <ds:schemaRef ds:uri="http://purl.org/dc/dcmitype/"/>
    <ds:schemaRef ds:uri="http://schemas.microsoft.com/office/infopath/2007/PartnerControls"/>
    <ds:schemaRef ds:uri="3d056801-6b9a-438c-9842-cbe543cd3adf"/>
    <ds:schemaRef ds:uri="http://purl.org/dc/terms/"/>
  </ds:schemaRefs>
</ds:datastoreItem>
</file>

<file path=customXml/itemProps2.xml><?xml version="1.0" encoding="utf-8"?>
<ds:datastoreItem xmlns:ds="http://schemas.openxmlformats.org/officeDocument/2006/customXml" ds:itemID="{52E98EAF-38A1-4C6B-9784-9C2DB698DFF9}">
  <ds:schemaRefs>
    <ds:schemaRef ds:uri="http://schemas.microsoft.com/sharepoint/v3/contenttype/forms"/>
  </ds:schemaRefs>
</ds:datastoreItem>
</file>

<file path=customXml/itemProps3.xml><?xml version="1.0" encoding="utf-8"?>
<ds:datastoreItem xmlns:ds="http://schemas.openxmlformats.org/officeDocument/2006/customXml" ds:itemID="{49776AED-88FD-42AF-8A15-B9FBB0760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Notes</vt:lpstr>
      <vt:lpstr>Timeseries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BARNES, Michael (NHS ENGLAND)</cp:lastModifiedBy>
  <cp:revision/>
  <dcterms:created xsi:type="dcterms:W3CDTF">2024-03-05T16:49:30Z</dcterms:created>
  <dcterms:modified xsi:type="dcterms:W3CDTF">2025-07-08T13:09:33Z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109680700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