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E1D7CB80-B5E2-4AE8-ACB4-FABA8010EA48}"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<sst xmlns="http://schemas.openxmlformats.org/spreadsheetml/2006/main" count="151" uniqueCount="80">
  <si>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</si>
  <si>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</si>
  <si>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</si>
  <si>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</si>
  <si>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</si>
  <si>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20 July 2025</t>
  </si>
  <si>
    <t>Source:</t>
  </si>
  <si>
    <t>DPS (Data Processing Service) Direct Flow, NHS England</t>
  </si>
  <si>
    <t>Basis:</t>
  </si>
  <si>
    <t>England</t>
  </si>
  <si>
    <t>Published:</t>
  </si>
  <si>
    <t>24 July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</si>
  <si>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</si>
  <si>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</si>
  <si>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</si>
  <si>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</si>
  <si>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</si>
  <si>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</si>
  <si>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</si>
  <si>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</si>
  <si>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</si>
  <si>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</si>
  <si>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</si>
  <si>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</si>
  <si>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</si>
  <si>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</si>
  <si>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</si>
  <si>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</si>
  <si>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</si>
  <si>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</si>
  <si>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</si>
  <si>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</si>
  <si>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</si>
  <si>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</si>
  <si>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</si>
  <si>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</si>
  <si>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</si>
  <si>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</si>
  <si>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</si>
  <si>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</si>
  <si>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</si>
  <si>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</si>
  <si>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</si>
  <si>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</si>
  <si>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</si>
  <si>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</si>
  <si>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</si>
  <si>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</si>
  <si>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</si>
  <si>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</si>
  <si>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</si>
  <si>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</si>
  <si>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</si>
  <si>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</si>
  <si>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</si>
  <si>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</si>
  <si>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</si>
  <si>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</si>
  <si>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</si>
  <si>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</si>
  <si>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</si>
  <si>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</si>
  <si>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</si>
  <si>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21 July 2025.</t>
  </si>
  <si>
    <t>2. Only records with a vaccination date between 1 September 2024 to 20 July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</si>
  <si>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</si>
  <si>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</si>
  <si>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</si>
  <si>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</si>
  <si>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</si>
  <si>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</si>
  <si>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</si>
  <si>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</si>
  <si>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</si>
  <si>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</si>
  <si>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14 July, 13,650 vaccinations were delivered. This brings the total number of RSV vaccinations delivered to 2,059,944.</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</si>
  <si>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</si>
  <si>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</si>
  <si>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</si>
  <si>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21 July 2025, 98.3% of vaccinations recorded in the DPS database were reported within 1 day of being administered and 99.3% of vaccinations were reported within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</si>
</sst>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1016000</xdr:colOff>
      <xdr:row>9</xdr:row>
      <xdr:rowOff>38100</xdr:rowOff>
    </xdr:from>
    <xdr:to>
      <xdr:col>18</xdr:col>
      <xdr:colOff>495881</xdr:colOff>
      <xdr:row>24</xdr:row>
      <xdr:rowOff>19114</xdr:rowOff>
    </xdr:to>
    <xdr:pic>
      <xdr:nvPicPr>
        <xdr:cNvPr id="3" name="Picture 2">
          <a:extLst>
            <a:ext uri="{FF2B5EF4-FFF2-40B4-BE49-F238E27FC236}">
              <a16:creationId xmlns:a16="http://schemas.microsoft.com/office/drawing/2014/main" id="{CCF4881B-FCA2-EEAF-C5AD-E10F475B56DC}"/>
            </a:ext>
          </a:extLst>
        </xdr:cNvPr>
        <xdr:cNvPicPr>
          <a:picLocks noChangeAspect="1"/>
        </xdr:cNvPicPr>
      </xdr:nvPicPr>
      <xdr:blipFill>
        <a:blip xmlns:r="http://schemas.openxmlformats.org/officeDocument/2006/relationships" r:embed="rId2"/>
        <a:stretch>
          <a:fillRect/>
        </a:stretch>
      </xdr:blipFill>
      <xdr:spPr>
        <a:xfrm>
          <a:off x="10585450" y="2089150"/>
          <a:ext cx="6706181" cy="36640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6" t="s">
        <v>25</v>
      </c>
      <c r="C11" s="126"/>
      <c r="D11" s="126"/>
      <c r="E11" s="126"/>
      <c r="F11" s="126"/>
      <c r="G11" s="126"/>
      <c r="H11" s="126"/>
    </row>
    <row r="12" spans="1:12" s="91" customFormat="1" ht="42" customHeight="1" x14ac:dyDescent="0.35">
      <c r="A12" s="71"/>
      <c r="B12" s="126" t="s">
        <v>26</v>
      </c>
      <c r="C12" s="126"/>
      <c r="D12" s="126"/>
      <c r="E12" s="126"/>
      <c r="F12" s="126"/>
      <c r="G12" s="126"/>
      <c r="H12" s="126"/>
    </row>
    <row r="13" spans="1:12" s="91" customFormat="1" ht="29.5" customHeight="1" x14ac:dyDescent="0.35">
      <c r="A13" s="71"/>
      <c r="B13" s="126" t="s">
        <v>27</v>
      </c>
      <c r="C13" s="126"/>
      <c r="D13" s="126"/>
      <c r="E13" s="126"/>
      <c r="F13" s="126"/>
      <c r="G13" s="126"/>
      <c r="H13" s="126"/>
    </row>
    <row r="14" spans="1:12" s="91" customFormat="1" ht="29.5" customHeight="1" x14ac:dyDescent="0.35">
      <c r="A14" s="71"/>
      <c r="B14" s="123" t="s">
        <v>28</v>
      </c>
      <c r="C14" s="123"/>
      <c r="D14" s="123"/>
      <c r="E14" s="123"/>
      <c r="F14" s="123"/>
      <c r="G14" s="123"/>
      <c r="H14" s="123"/>
    </row>
    <row r="15" spans="1:12" s="91" customFormat="1" ht="45" customHeight="1" x14ac:dyDescent="0.35">
      <c r="A15" s="71"/>
      <c r="B15" s="125" t="s">
        <v>79</v>
      </c>
      <c r="C15" s="126"/>
      <c r="D15" s="126"/>
      <c r="E15" s="126"/>
      <c r="F15" s="126"/>
      <c r="G15" s="126"/>
      <c r="H15" s="126"/>
    </row>
    <row r="16" spans="1:12" s="91" customFormat="1" ht="13.5" x14ac:dyDescent="0.35">
      <c r="A16" s="71"/>
      <c r="B16" s="97" t="s">
        <v>29</v>
      </c>
      <c r="C16" s="98"/>
      <c r="D16" s="98"/>
      <c r="E16" s="98"/>
      <c r="F16" s="98"/>
      <c r="G16" s="98"/>
      <c r="H16" s="98"/>
    </row>
    <row r="17" spans="1:29" s="91" customFormat="1" ht="60" customHeight="1" x14ac:dyDescent="0.35">
      <c r="A17" s="71"/>
      <c r="B17" s="125" t="s">
        <v>30</v>
      </c>
      <c r="C17" s="126"/>
      <c r="D17" s="126"/>
      <c r="E17" s="126"/>
      <c r="F17" s="126"/>
      <c r="G17" s="126"/>
      <c r="H17" s="126"/>
    </row>
    <row r="18" spans="1:29" s="91" customFormat="1" ht="31.5" customHeight="1" x14ac:dyDescent="0.35">
      <c r="A18" s="71"/>
      <c r="B18" s="126" t="s">
        <v>31</v>
      </c>
      <c r="C18" s="126"/>
      <c r="D18" s="126"/>
      <c r="E18" s="126"/>
      <c r="F18" s="126"/>
      <c r="G18" s="126"/>
      <c r="H18" s="126"/>
    </row>
    <row r="19" spans="1:29" s="91" customFormat="1" ht="57" customHeight="1" x14ac:dyDescent="0.35">
      <c r="A19" s="71"/>
      <c r="B19" s="127" t="s">
        <v>32</v>
      </c>
      <c r="C19" s="126"/>
      <c r="D19" s="126"/>
      <c r="E19" s="126"/>
      <c r="F19" s="126"/>
      <c r="G19" s="126"/>
      <c r="H19" s="126"/>
    </row>
    <row r="20" spans="1:29" s="91" customFormat="1" ht="74.5" customHeight="1" x14ac:dyDescent="0.35">
      <c r="A20" s="71"/>
      <c r="B20" s="126" t="s">
        <v>33</v>
      </c>
      <c r="C20" s="126"/>
      <c r="D20" s="126"/>
      <c r="E20" s="126"/>
      <c r="F20" s="126"/>
      <c r="G20" s="126"/>
      <c r="H20" s="126"/>
    </row>
    <row r="21" spans="1:29" s="91" customFormat="1" ht="47.5" customHeight="1" x14ac:dyDescent="0.35">
      <c r="A21" s="71"/>
      <c r="B21" s="126" t="s">
        <v>34</v>
      </c>
      <c r="C21" s="126"/>
      <c r="D21" s="126"/>
      <c r="E21" s="126"/>
      <c r="F21" s="126"/>
      <c r="G21" s="126"/>
      <c r="H21" s="126"/>
    </row>
    <row r="22" spans="1:29" s="91" customFormat="1" ht="13.5" x14ac:dyDescent="0.35">
      <c r="A22" s="71"/>
      <c r="B22" s="126" t="s">
        <v>35</v>
      </c>
      <c r="C22" s="126"/>
      <c r="D22" s="126"/>
      <c r="E22" s="126"/>
      <c r="F22" s="126"/>
      <c r="G22" s="126"/>
      <c r="H22" s="126"/>
    </row>
    <row r="23" spans="1:29" s="91" customFormat="1" ht="13.5" x14ac:dyDescent="0.35">
      <c r="A23" s="71"/>
      <c r="B23" s="123" t="s">
        <v>36</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37</v>
      </c>
    </row>
    <row r="3" spans="1:13" ht="23.25" customHeight="1" x14ac:dyDescent="0.35">
      <c r="A3" s="2"/>
      <c r="B3" s="5" t="s">
        <v>2</v>
      </c>
      <c r="C3" s="126" t="s">
        <v>38</v>
      </c>
      <c r="D3" s="126"/>
      <c r="E3" s="126"/>
      <c r="F3" s="126"/>
      <c r="G3" s="126"/>
      <c r="H3" s="126"/>
      <c r="I3" s="126"/>
      <c r="J3" s="126"/>
      <c r="K3" s="126"/>
      <c r="L3" s="126"/>
      <c r="M3" s="126"/>
    </row>
    <row r="4" spans="1:13" ht="20.149999999999999" customHeight="1" x14ac:dyDescent="0.35">
      <c r="A4" s="2"/>
      <c r="B4" s="6" t="s">
        <v>39</v>
      </c>
      <c r="C4" s="57" t="e">
        <f>#REF!&amp;" to "&amp;#REF!</f>
        <v>#REF!</v>
      </c>
    </row>
    <row r="5" spans="1:13" ht="14.5" customHeight="1" x14ac:dyDescent="0.35">
      <c r="A5" s="2"/>
      <c r="B5" s="6" t="s">
        <v>6</v>
      </c>
      <c r="C5" s="20" t="s">
        <v>40</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41</v>
      </c>
      <c r="C9" s="126" t="s">
        <v>42</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43</v>
      </c>
      <c r="C11" s="129"/>
      <c r="D11" s="38" t="s">
        <v>44</v>
      </c>
      <c r="G11" s="17"/>
    </row>
    <row r="12" spans="1:13" ht="18" customHeight="1" x14ac:dyDescent="0.35">
      <c r="A12" s="8"/>
      <c r="B12" s="130" t="s">
        <v>45</v>
      </c>
      <c r="C12" s="131"/>
      <c r="D12" s="39" t="e">
        <f>SUMIF(#REF!,"Region",#REF!)</f>
        <v>#REF!</v>
      </c>
      <c r="F12" s="12"/>
    </row>
    <row r="13" spans="1:13" ht="7.5" customHeight="1" x14ac:dyDescent="0.35">
      <c r="F13" s="12"/>
    </row>
    <row r="14" spans="1:13" ht="16.5" customHeight="1" x14ac:dyDescent="0.35">
      <c r="A14" s="8"/>
      <c r="B14" s="47" t="s">
        <v>46</v>
      </c>
      <c r="C14" s="46"/>
      <c r="D14" s="41" t="e">
        <f>SUMIF(#REF!,B14,#REF!)</f>
        <v>#REF!</v>
      </c>
    </row>
    <row r="15" spans="1:13" ht="16.5" customHeight="1" x14ac:dyDescent="0.35">
      <c r="A15" s="8"/>
      <c r="B15" s="48" t="s">
        <v>47</v>
      </c>
      <c r="C15" s="16"/>
      <c r="D15" s="16" t="e">
        <f>SUMIF(#REF!,B15,#REF!)</f>
        <v>#REF!</v>
      </c>
    </row>
    <row r="16" spans="1:13" ht="17.149999999999999" customHeight="1" x14ac:dyDescent="0.35">
      <c r="A16" s="8"/>
      <c r="B16" s="49" t="s">
        <v>48</v>
      </c>
      <c r="C16" s="45"/>
      <c r="D16" s="45" t="e">
        <f>SUMIF(#REF!,B16,#REF!)</f>
        <v>#REF!</v>
      </c>
    </row>
    <row r="17" spans="1:15" ht="16.5" customHeight="1" x14ac:dyDescent="0.35">
      <c r="A17" s="8"/>
    </row>
    <row r="18" spans="1:15" x14ac:dyDescent="0.35">
      <c r="B18" s="30" t="s">
        <v>49</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50</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51</v>
      </c>
      <c r="C23" s="100"/>
      <c r="D23" s="100"/>
      <c r="E23" s="100"/>
      <c r="F23" s="100"/>
      <c r="G23" s="100"/>
      <c r="H23" s="100"/>
      <c r="I23" s="37"/>
      <c r="J23" s="37"/>
      <c r="K23" s="37"/>
      <c r="L23" s="37"/>
      <c r="M23" s="7"/>
      <c r="N23" s="7"/>
      <c r="O23" s="22"/>
    </row>
    <row r="24" spans="1:15" ht="18" customHeight="1" x14ac:dyDescent="0.35">
      <c r="B24" s="85" t="s">
        <v>52</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53</v>
      </c>
    </row>
    <row r="3" spans="1:13" ht="29.25" customHeight="1" x14ac:dyDescent="0.35">
      <c r="A3" s="2"/>
      <c r="B3" s="5" t="s">
        <v>2</v>
      </c>
      <c r="C3" s="126" t="s">
        <v>54</v>
      </c>
      <c r="D3" s="126"/>
      <c r="E3" s="126"/>
      <c r="F3" s="126"/>
      <c r="G3" s="126"/>
      <c r="H3" s="126"/>
      <c r="I3" s="126"/>
      <c r="J3" s="126"/>
      <c r="K3" s="126"/>
      <c r="L3" s="126"/>
      <c r="M3" s="126"/>
    </row>
    <row r="4" spans="1:13" ht="20.149999999999999" customHeight="1" x14ac:dyDescent="0.35">
      <c r="A4" s="2"/>
      <c r="B4" s="6" t="s">
        <v>39</v>
      </c>
      <c r="C4" s="57" t="s">
        <v>5</v>
      </c>
    </row>
    <row r="5" spans="1:13" x14ac:dyDescent="0.35">
      <c r="A5" s="2"/>
      <c r="B5" s="6" t="s">
        <v>6</v>
      </c>
      <c r="C5" s="20" t="s">
        <v>40</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41</v>
      </c>
      <c r="C9" s="126" t="s">
        <v>42</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55</v>
      </c>
      <c r="C11" s="129"/>
      <c r="D11" s="38" t="s">
        <v>44</v>
      </c>
      <c r="G11" s="17"/>
    </row>
    <row r="12" spans="1:13" ht="18" customHeight="1" x14ac:dyDescent="0.35">
      <c r="A12" s="8"/>
      <c r="B12" s="130" t="s">
        <v>45</v>
      </c>
      <c r="C12" s="131"/>
      <c r="D12" s="39">
        <v>2059944</v>
      </c>
      <c r="F12" s="12"/>
    </row>
    <row r="13" spans="1:13" ht="7.5" customHeight="1" x14ac:dyDescent="0.35">
      <c r="A13" s="8"/>
      <c r="B13" s="18"/>
      <c r="C13" s="18"/>
      <c r="D13" s="19"/>
      <c r="F13" s="12"/>
    </row>
    <row r="14" spans="1:13" ht="16.5" customHeight="1" x14ac:dyDescent="0.35">
      <c r="A14" s="8"/>
      <c r="B14" s="40" t="s">
        <v>56</v>
      </c>
      <c r="C14" s="41"/>
      <c r="D14" s="41">
        <v>263487</v>
      </c>
    </row>
    <row r="15" spans="1:13" x14ac:dyDescent="0.35">
      <c r="A15" s="8"/>
      <c r="B15" s="42" t="s">
        <v>57</v>
      </c>
      <c r="C15" s="16"/>
      <c r="D15" s="16">
        <v>180316</v>
      </c>
    </row>
    <row r="16" spans="1:13" x14ac:dyDescent="0.35">
      <c r="A16" s="8"/>
      <c r="B16" s="42" t="s">
        <v>58</v>
      </c>
      <c r="C16" s="16"/>
      <c r="D16" s="16">
        <v>388726</v>
      </c>
    </row>
    <row r="17" spans="1:15" x14ac:dyDescent="0.35">
      <c r="A17" s="8"/>
      <c r="B17" s="42" t="s">
        <v>59</v>
      </c>
      <c r="C17" s="16"/>
      <c r="D17" s="16">
        <v>326790</v>
      </c>
    </row>
    <row r="18" spans="1:15" x14ac:dyDescent="0.35">
      <c r="A18" s="8"/>
      <c r="B18" s="42" t="s">
        <v>60</v>
      </c>
      <c r="C18" s="16"/>
      <c r="D18" s="16">
        <v>239970</v>
      </c>
    </row>
    <row r="19" spans="1:15" x14ac:dyDescent="0.35">
      <c r="A19" s="8"/>
      <c r="B19" s="42" t="s">
        <v>61</v>
      </c>
      <c r="C19" s="16"/>
      <c r="D19" s="16">
        <v>375093</v>
      </c>
    </row>
    <row r="20" spans="1:15" x14ac:dyDescent="0.35">
      <c r="A20" s="8"/>
      <c r="B20" s="43" t="s">
        <v>62</v>
      </c>
      <c r="C20" s="44"/>
      <c r="D20" s="45">
        <v>259782</v>
      </c>
    </row>
    <row r="21" spans="1:15" ht="12.65" customHeight="1" x14ac:dyDescent="0.35">
      <c r="A21" s="8"/>
      <c r="C21" s="10"/>
      <c r="D21" s="11"/>
    </row>
    <row r="22" spans="1:15" x14ac:dyDescent="0.35">
      <c r="B22" s="30" t="s">
        <v>49</v>
      </c>
      <c r="C22" s="7"/>
      <c r="D22" s="7"/>
      <c r="E22" s="7"/>
      <c r="F22" s="7"/>
      <c r="G22" s="7"/>
      <c r="H22" s="7"/>
      <c r="I22" s="22"/>
      <c r="J22" s="22"/>
      <c r="K22" s="22"/>
      <c r="L22" s="22"/>
      <c r="M22" s="22"/>
      <c r="N22" s="22"/>
      <c r="O22" s="22"/>
    </row>
    <row r="23" spans="1:15" s="29" customFormat="1" ht="13.4" customHeight="1" x14ac:dyDescent="0.3">
      <c r="A23" s="22"/>
      <c r="B23" s="103" t="s">
        <v>63</v>
      </c>
      <c r="C23" s="103"/>
      <c r="D23" s="103"/>
      <c r="E23" s="103"/>
      <c r="F23" s="103"/>
      <c r="G23" s="103"/>
      <c r="H23" s="103"/>
      <c r="I23" s="14"/>
      <c r="J23" s="14"/>
      <c r="K23" s="14"/>
      <c r="L23" s="14"/>
      <c r="M23" s="14"/>
      <c r="N23" s="14"/>
      <c r="O23" s="22"/>
    </row>
    <row r="24" spans="1:15" s="29" customFormat="1" ht="14.5" customHeight="1" x14ac:dyDescent="0.25">
      <c r="A24" s="22"/>
      <c r="B24" s="102" t="s">
        <v>64</v>
      </c>
      <c r="C24" s="102"/>
      <c r="D24" s="102"/>
      <c r="E24" s="102"/>
      <c r="F24" s="102"/>
      <c r="G24" s="102"/>
      <c r="H24" s="102"/>
      <c r="I24" s="35"/>
      <c r="J24" s="35"/>
      <c r="K24" s="35"/>
      <c r="L24" s="35"/>
      <c r="M24" s="35"/>
      <c r="N24" s="35"/>
      <c r="O24" s="22"/>
    </row>
    <row r="25" spans="1:15" s="29" customFormat="1" ht="27" customHeight="1" x14ac:dyDescent="0.25">
      <c r="A25" s="22"/>
      <c r="B25" s="126" t="s">
        <v>65</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51</v>
      </c>
      <c r="C27" s="100"/>
      <c r="D27" s="100"/>
      <c r="E27" s="100"/>
      <c r="F27" s="100"/>
      <c r="G27" s="100"/>
      <c r="H27" s="100"/>
      <c r="I27" s="126"/>
      <c r="J27" s="126"/>
      <c r="K27" s="23"/>
      <c r="L27" s="23"/>
      <c r="M27" s="23"/>
      <c r="N27" s="23"/>
      <c r="O27" s="23"/>
    </row>
    <row r="28" spans="1:15" s="29" customFormat="1" ht="17.149999999999999" customHeight="1" x14ac:dyDescent="0.3">
      <c r="A28" s="22"/>
      <c r="B28" s="85" t="s">
        <v>52</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6"/>
      <c r="J30" s="126"/>
      <c r="K30" s="22"/>
      <c r="L30" s="22"/>
      <c r="M30" s="22"/>
      <c r="N30" s="22"/>
      <c r="O30" s="22"/>
    </row>
    <row r="31" spans="1:15" s="29" customFormat="1" ht="11.5" customHeight="1" x14ac:dyDescent="0.3">
      <c r="A31" s="22"/>
      <c r="B31" s="34" t="s">
        <v>21</v>
      </c>
      <c r="C31" s="7"/>
      <c r="D31" s="7"/>
      <c r="E31" s="7"/>
      <c r="F31" s="7"/>
      <c r="G31" s="7"/>
      <c r="H31" s="7"/>
      <c r="I31" s="126"/>
      <c r="J31" s="126"/>
      <c r="K31" s="22"/>
      <c r="L31" s="22"/>
      <c r="M31" s="22"/>
      <c r="N31" s="22"/>
      <c r="O31" s="22"/>
    </row>
    <row r="32" spans="1:15" s="29" customFormat="1" ht="12" customHeight="1" x14ac:dyDescent="0.3">
      <c r="A32" s="22"/>
      <c r="B32" s="52" t="s">
        <v>22</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8"/>
  <sheetViews>
    <sheetView showGridLines="0" topLeftCell="A5"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66</v>
      </c>
      <c r="D2" s="3"/>
      <c r="E2" s="3"/>
      <c r="F2" s="3"/>
      <c r="G2" s="55"/>
      <c r="H2" s="55"/>
      <c r="I2" s="55"/>
      <c r="J2" s="55"/>
      <c r="K2" s="55"/>
      <c r="L2" s="55"/>
      <c r="M2" s="55"/>
      <c r="N2" s="55"/>
      <c r="O2" s="55"/>
      <c r="P2" s="55"/>
    </row>
    <row r="3" spans="1:16" ht="20.149999999999999" customHeight="1" x14ac:dyDescent="0.35">
      <c r="A3" s="2"/>
      <c r="B3" s="5" t="s">
        <v>2</v>
      </c>
      <c r="C3" s="126" t="s">
        <v>67</v>
      </c>
      <c r="D3" s="126"/>
      <c r="E3" s="126"/>
      <c r="F3" s="126"/>
      <c r="G3" s="126"/>
      <c r="H3" s="126"/>
      <c r="I3" s="126"/>
      <c r="J3" s="126"/>
      <c r="K3" s="126"/>
      <c r="L3" s="126"/>
      <c r="M3" s="126"/>
      <c r="N3" s="126"/>
      <c r="O3" s="126"/>
      <c r="P3" s="126"/>
    </row>
    <row r="4" spans="1:16" ht="20.149999999999999" customHeight="1" x14ac:dyDescent="0.35">
      <c r="A4" s="2"/>
      <c r="B4" s="5" t="s">
        <v>39</v>
      </c>
      <c r="C4" s="57" t="s">
        <v>5</v>
      </c>
      <c r="D4" s="57"/>
      <c r="E4" s="57"/>
      <c r="F4" s="57"/>
      <c r="G4" s="55"/>
      <c r="H4" s="55"/>
      <c r="I4" s="55"/>
      <c r="J4" s="55"/>
      <c r="K4" s="55"/>
      <c r="L4" s="55"/>
      <c r="M4" s="55"/>
      <c r="N4" s="55"/>
      <c r="O4" s="55"/>
      <c r="P4" s="55"/>
    </row>
    <row r="5" spans="1:16" x14ac:dyDescent="0.35">
      <c r="A5" s="2"/>
      <c r="B5" s="5" t="s">
        <v>6</v>
      </c>
      <c r="C5" s="20" t="s">
        <v>40</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41</v>
      </c>
      <c r="C9" s="126" t="s">
        <v>42</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68</v>
      </c>
      <c r="C11" s="134"/>
      <c r="D11" s="129" t="s">
        <v>69</v>
      </c>
      <c r="E11" s="134"/>
      <c r="F11" s="134"/>
      <c r="G11" s="134" t="s">
        <v>70</v>
      </c>
      <c r="H11" s="134" t="s">
        <v>71</v>
      </c>
    </row>
    <row r="12" spans="1:16" ht="71.5" customHeight="1" x14ac:dyDescent="0.35">
      <c r="A12" s="2"/>
      <c r="B12" s="134"/>
      <c r="C12" s="134"/>
      <c r="D12" s="107" t="s">
        <v>46</v>
      </c>
      <c r="E12" s="107" t="s">
        <v>47</v>
      </c>
      <c r="F12" s="107" t="s">
        <v>48</v>
      </c>
      <c r="G12" s="134"/>
      <c r="H12" s="134"/>
      <c r="J12" s="17"/>
    </row>
    <row r="13" spans="1:16" ht="18" customHeight="1" x14ac:dyDescent="0.35">
      <c r="A13" s="8"/>
      <c r="B13" s="130" t="s">
        <v>72</v>
      </c>
      <c r="C13" s="131"/>
      <c r="D13" s="39">
        <v>1611720</v>
      </c>
      <c r="E13" s="39">
        <v>138874</v>
      </c>
      <c r="F13" s="39">
        <v>296893</v>
      </c>
      <c r="G13" s="39">
        <v>2059944</v>
      </c>
      <c r="H13" s="106" t="s">
        <v>73</v>
      </c>
      <c r="I13" s="12"/>
    </row>
    <row r="14" spans="1:16" ht="7.5" customHeight="1" x14ac:dyDescent="0.35">
      <c r="A14" s="8"/>
      <c r="B14" s="18"/>
      <c r="C14" s="18"/>
      <c r="D14" s="18"/>
      <c r="E14" s="18"/>
      <c r="F14" s="18"/>
      <c r="G14" s="19"/>
      <c r="H14" s="19"/>
      <c r="I14" s="12"/>
    </row>
    <row r="15" spans="1:16" ht="16.5" customHeight="1" x14ac:dyDescent="0.35">
      <c r="A15" s="8"/>
      <c r="B15" s="60" t="s">
        <v>74</v>
      </c>
      <c r="C15" s="61"/>
      <c r="D15" s="61">
        <v>1977</v>
      </c>
      <c r="E15" s="61">
        <v>26</v>
      </c>
      <c r="F15" s="61">
        <v>26</v>
      </c>
      <c r="G15" s="61">
        <v>2056</v>
      </c>
      <c r="H15" s="109">
        <v>2056</v>
      </c>
    </row>
    <row r="16" spans="1:16" x14ac:dyDescent="0.35">
      <c r="A16" s="8"/>
      <c r="B16" s="62">
        <v>45537</v>
      </c>
      <c r="C16" s="50"/>
      <c r="D16" s="50">
        <v>129278</v>
      </c>
      <c r="E16" s="50">
        <v>176</v>
      </c>
      <c r="F16" s="50">
        <v>6248</v>
      </c>
      <c r="G16" s="50">
        <v>136342</v>
      </c>
      <c r="H16" s="110">
        <v>138398</v>
      </c>
      <c r="I16" s="12"/>
    </row>
    <row r="17" spans="1:19" x14ac:dyDescent="0.35">
      <c r="A17" s="8"/>
      <c r="B17" s="62">
        <v>45544</v>
      </c>
      <c r="C17" s="50"/>
      <c r="D17" s="50">
        <v>155925</v>
      </c>
      <c r="E17" s="50">
        <v>162</v>
      </c>
      <c r="F17" s="50">
        <v>8392</v>
      </c>
      <c r="G17" s="50">
        <v>165183</v>
      </c>
      <c r="H17" s="110">
        <v>303581</v>
      </c>
      <c r="I17" s="12"/>
    </row>
    <row r="18" spans="1:19" x14ac:dyDescent="0.35">
      <c r="A18" s="8"/>
      <c r="B18" s="62">
        <v>45551</v>
      </c>
      <c r="C18" s="50"/>
      <c r="D18" s="50">
        <v>144197</v>
      </c>
      <c r="E18" s="50">
        <v>128</v>
      </c>
      <c r="F18" s="50">
        <v>8875</v>
      </c>
      <c r="G18" s="50">
        <v>153904</v>
      </c>
      <c r="H18" s="110">
        <v>457485</v>
      </c>
      <c r="I18" s="12"/>
    </row>
    <row r="19" spans="1:19" x14ac:dyDescent="0.35">
      <c r="A19" s="8"/>
      <c r="B19" s="62">
        <v>45558</v>
      </c>
      <c r="C19" s="50"/>
      <c r="D19" s="50">
        <v>120476</v>
      </c>
      <c r="E19" s="50">
        <v>121</v>
      </c>
      <c r="F19" s="50">
        <v>8611</v>
      </c>
      <c r="G19" s="50">
        <v>129873</v>
      </c>
      <c r="H19" s="110">
        <v>587358</v>
      </c>
      <c r="I19" s="12"/>
    </row>
    <row r="20" spans="1:19" x14ac:dyDescent="0.35">
      <c r="A20" s="8"/>
      <c r="B20" s="62">
        <v>45565</v>
      </c>
      <c r="C20" s="50"/>
      <c r="D20" s="50">
        <v>65915</v>
      </c>
      <c r="E20" s="50">
        <v>119</v>
      </c>
      <c r="F20" s="50">
        <v>7123</v>
      </c>
      <c r="G20" s="50">
        <v>73641</v>
      </c>
      <c r="H20" s="110">
        <v>660999</v>
      </c>
      <c r="I20" s="12"/>
    </row>
    <row r="21" spans="1:19" x14ac:dyDescent="0.35">
      <c r="A21" s="8"/>
      <c r="B21" s="62">
        <v>45572</v>
      </c>
      <c r="C21" s="50"/>
      <c r="D21" s="50">
        <v>44164</v>
      </c>
      <c r="E21" s="50">
        <v>179</v>
      </c>
      <c r="F21" s="50">
        <v>6548</v>
      </c>
      <c r="G21" s="50">
        <v>51291</v>
      </c>
      <c r="H21" s="110">
        <v>712290</v>
      </c>
      <c r="I21" s="12"/>
    </row>
    <row r="22" spans="1:19" x14ac:dyDescent="0.35">
      <c r="A22" s="8"/>
      <c r="B22" s="62">
        <v>45579</v>
      </c>
      <c r="C22" s="50"/>
      <c r="D22" s="50">
        <v>54269</v>
      </c>
      <c r="E22" s="50">
        <v>366</v>
      </c>
      <c r="F22" s="50">
        <v>6629</v>
      </c>
      <c r="G22" s="50">
        <v>61761</v>
      </c>
      <c r="H22" s="110">
        <v>774051</v>
      </c>
      <c r="I22" s="12"/>
    </row>
    <row r="23" spans="1:19" x14ac:dyDescent="0.35">
      <c r="A23" s="8"/>
      <c r="B23" s="62">
        <v>45586</v>
      </c>
      <c r="C23" s="50"/>
      <c r="D23" s="50">
        <v>60065</v>
      </c>
      <c r="E23" s="50">
        <v>590</v>
      </c>
      <c r="F23" s="50">
        <v>6559</v>
      </c>
      <c r="G23" s="50">
        <v>67723</v>
      </c>
      <c r="H23" s="110">
        <v>841774</v>
      </c>
      <c r="I23" s="12"/>
    </row>
    <row r="24" spans="1:19" x14ac:dyDescent="0.35">
      <c r="A24" s="8"/>
      <c r="B24" s="62">
        <v>45593</v>
      </c>
      <c r="C24" s="50"/>
      <c r="D24" s="50">
        <v>57309</v>
      </c>
      <c r="E24" s="50">
        <v>845</v>
      </c>
      <c r="F24" s="50">
        <v>6014</v>
      </c>
      <c r="G24" s="50">
        <v>64645</v>
      </c>
      <c r="H24" s="110">
        <v>906419</v>
      </c>
    </row>
    <row r="25" spans="1:19" ht="15" customHeight="1" x14ac:dyDescent="0.35">
      <c r="A25" s="8"/>
      <c r="B25" s="62">
        <v>45600</v>
      </c>
      <c r="C25" s="50"/>
      <c r="D25" s="50">
        <v>62192</v>
      </c>
      <c r="E25" s="50">
        <v>1223</v>
      </c>
      <c r="F25" s="50">
        <v>6395</v>
      </c>
      <c r="G25" s="50">
        <v>70298</v>
      </c>
      <c r="H25" s="110">
        <v>976717</v>
      </c>
    </row>
    <row r="26" spans="1:19" ht="14.5" customHeight="1" x14ac:dyDescent="0.35">
      <c r="A26" s="8"/>
      <c r="B26" s="62">
        <v>45607</v>
      </c>
      <c r="C26" s="50"/>
      <c r="D26" s="50">
        <v>59771</v>
      </c>
      <c r="E26" s="50">
        <v>1639</v>
      </c>
      <c r="F26" s="50">
        <v>6441</v>
      </c>
      <c r="G26" s="50">
        <v>68266</v>
      </c>
      <c r="H26" s="110">
        <v>1044983</v>
      </c>
      <c r="J26" s="135" t="s">
        <v>75</v>
      </c>
      <c r="K26" s="136"/>
      <c r="L26" s="136"/>
      <c r="M26" s="136"/>
      <c r="N26" s="136"/>
      <c r="O26" s="136"/>
      <c r="P26" s="136"/>
      <c r="Q26" s="136"/>
      <c r="R26" s="136"/>
      <c r="S26" s="137"/>
    </row>
    <row r="27" spans="1:19" ht="14.5" customHeight="1" x14ac:dyDescent="0.35">
      <c r="A27" s="8"/>
      <c r="B27" s="62">
        <v>45614</v>
      </c>
      <c r="C27" s="50"/>
      <c r="D27" s="50">
        <v>52683</v>
      </c>
      <c r="E27" s="50">
        <v>1767</v>
      </c>
      <c r="F27" s="50">
        <v>6284</v>
      </c>
      <c r="G27" s="50">
        <v>61132</v>
      </c>
      <c r="H27" s="111">
        <v>1106115</v>
      </c>
      <c r="J27" s="138"/>
      <c r="K27" s="139"/>
      <c r="L27" s="139"/>
      <c r="M27" s="139"/>
      <c r="N27" s="139"/>
      <c r="O27" s="139"/>
      <c r="P27" s="139"/>
      <c r="Q27" s="139"/>
      <c r="R27" s="139"/>
      <c r="S27" s="140"/>
    </row>
    <row r="28" spans="1:19" x14ac:dyDescent="0.35">
      <c r="A28" s="8"/>
      <c r="B28" s="62">
        <v>45621</v>
      </c>
      <c r="C28" s="50"/>
      <c r="D28" s="50">
        <v>49342</v>
      </c>
      <c r="E28" s="50">
        <v>2053</v>
      </c>
      <c r="F28" s="50">
        <v>6525</v>
      </c>
      <c r="G28" s="50">
        <v>58293</v>
      </c>
      <c r="H28" s="111">
        <v>1164408</v>
      </c>
      <c r="I28" s="12"/>
    </row>
    <row r="29" spans="1:19" x14ac:dyDescent="0.35">
      <c r="A29" s="8"/>
      <c r="B29" s="62">
        <v>45628</v>
      </c>
      <c r="C29" s="50"/>
      <c r="D29" s="50">
        <v>40330</v>
      </c>
      <c r="E29" s="50">
        <v>2135</v>
      </c>
      <c r="F29" s="50">
        <v>6422</v>
      </c>
      <c r="G29" s="50">
        <v>49212</v>
      </c>
      <c r="H29" s="110">
        <v>1213620</v>
      </c>
      <c r="I29" s="12"/>
    </row>
    <row r="30" spans="1:19" x14ac:dyDescent="0.35">
      <c r="A30" s="8"/>
      <c r="B30" s="62">
        <v>45635</v>
      </c>
      <c r="C30" s="50"/>
      <c r="D30" s="50">
        <v>38865</v>
      </c>
      <c r="E30" s="50">
        <v>2541</v>
      </c>
      <c r="F30" s="50">
        <v>6263</v>
      </c>
      <c r="G30" s="50">
        <v>48055</v>
      </c>
      <c r="H30" s="111">
        <v>1261675</v>
      </c>
      <c r="I30" s="12"/>
    </row>
    <row r="31" spans="1:19" x14ac:dyDescent="0.35">
      <c r="A31" s="8"/>
      <c r="B31" s="62">
        <v>45642</v>
      </c>
      <c r="C31" s="50"/>
      <c r="D31" s="50">
        <v>33952</v>
      </c>
      <c r="E31" s="50">
        <v>2564</v>
      </c>
      <c r="F31" s="50">
        <v>6679</v>
      </c>
      <c r="G31" s="50">
        <v>43561</v>
      </c>
      <c r="H31" s="111">
        <v>1305236</v>
      </c>
      <c r="I31" s="12"/>
    </row>
    <row r="32" spans="1:19" x14ac:dyDescent="0.35">
      <c r="A32" s="8"/>
      <c r="B32" s="62">
        <v>45649</v>
      </c>
      <c r="C32" s="50"/>
      <c r="D32" s="50">
        <v>6774</v>
      </c>
      <c r="E32" s="50">
        <v>604</v>
      </c>
      <c r="F32" s="50">
        <v>2933</v>
      </c>
      <c r="G32" s="50">
        <v>10415</v>
      </c>
      <c r="H32" s="110">
        <v>1315651</v>
      </c>
      <c r="I32" s="12"/>
    </row>
    <row r="33" spans="1:9" x14ac:dyDescent="0.35">
      <c r="A33" s="8"/>
      <c r="B33" s="62">
        <v>45656</v>
      </c>
      <c r="C33" s="50"/>
      <c r="D33" s="50">
        <v>12615</v>
      </c>
      <c r="E33" s="50">
        <v>1197</v>
      </c>
      <c r="F33" s="50">
        <v>5269</v>
      </c>
      <c r="G33" s="50">
        <v>19253</v>
      </c>
      <c r="H33" s="111">
        <v>1334904</v>
      </c>
      <c r="I33" s="12"/>
    </row>
    <row r="34" spans="1:9" x14ac:dyDescent="0.35">
      <c r="A34" s="8"/>
      <c r="B34" s="62">
        <v>45663</v>
      </c>
      <c r="C34" s="50"/>
      <c r="D34" s="50">
        <v>26599</v>
      </c>
      <c r="E34" s="50">
        <v>2993</v>
      </c>
      <c r="F34" s="50">
        <v>7614</v>
      </c>
      <c r="G34" s="50">
        <v>37489</v>
      </c>
      <c r="H34" s="111">
        <v>1372393</v>
      </c>
      <c r="I34" s="12"/>
    </row>
    <row r="35" spans="1:9" x14ac:dyDescent="0.35">
      <c r="A35" s="8"/>
      <c r="B35" s="62">
        <v>45670</v>
      </c>
      <c r="C35" s="50"/>
      <c r="D35" s="50">
        <v>28275</v>
      </c>
      <c r="E35" s="50">
        <v>3455</v>
      </c>
      <c r="F35" s="50">
        <v>7140</v>
      </c>
      <c r="G35" s="50">
        <v>39165</v>
      </c>
      <c r="H35" s="111">
        <v>1411558</v>
      </c>
      <c r="I35" s="12"/>
    </row>
    <row r="36" spans="1:9" x14ac:dyDescent="0.35">
      <c r="A36" s="8"/>
      <c r="B36" s="62">
        <v>45677</v>
      </c>
      <c r="C36" s="50"/>
      <c r="D36" s="50">
        <v>24894</v>
      </c>
      <c r="E36" s="50">
        <v>3444</v>
      </c>
      <c r="F36" s="50">
        <v>6683</v>
      </c>
      <c r="G36" s="50">
        <v>35253</v>
      </c>
      <c r="H36" s="111">
        <v>1446811</v>
      </c>
      <c r="I36" s="12"/>
    </row>
    <row r="37" spans="1:9" x14ac:dyDescent="0.35">
      <c r="A37" s="8"/>
      <c r="B37" s="62">
        <v>45684</v>
      </c>
      <c r="C37" s="50"/>
      <c r="D37" s="50">
        <v>20364</v>
      </c>
      <c r="E37" s="50">
        <v>3194</v>
      </c>
      <c r="F37" s="50">
        <v>6340</v>
      </c>
      <c r="G37" s="50">
        <v>30097</v>
      </c>
      <c r="H37" s="111">
        <v>1476908</v>
      </c>
      <c r="I37" s="12"/>
    </row>
    <row r="38" spans="1:9" x14ac:dyDescent="0.35">
      <c r="A38" s="8"/>
      <c r="B38" s="62">
        <v>45691</v>
      </c>
      <c r="C38" s="50"/>
      <c r="D38" s="50">
        <v>15417</v>
      </c>
      <c r="E38" s="50">
        <v>3004</v>
      </c>
      <c r="F38" s="50">
        <v>6252</v>
      </c>
      <c r="G38" s="50">
        <v>24817</v>
      </c>
      <c r="H38" s="111">
        <v>1501725</v>
      </c>
      <c r="I38" s="12"/>
    </row>
    <row r="39" spans="1:9" x14ac:dyDescent="0.35">
      <c r="A39" s="8"/>
      <c r="B39" s="62">
        <v>45698</v>
      </c>
      <c r="C39" s="50"/>
      <c r="D39" s="50">
        <v>19190</v>
      </c>
      <c r="E39" s="50">
        <v>4612</v>
      </c>
      <c r="F39" s="50">
        <v>5922</v>
      </c>
      <c r="G39" s="50">
        <v>29904</v>
      </c>
      <c r="H39" s="111">
        <v>1531629</v>
      </c>
      <c r="I39" s="12"/>
    </row>
    <row r="40" spans="1:9" x14ac:dyDescent="0.35">
      <c r="A40" s="8"/>
      <c r="B40" s="62">
        <v>45705</v>
      </c>
      <c r="C40" s="50"/>
      <c r="D40" s="50">
        <v>27483</v>
      </c>
      <c r="E40" s="50">
        <v>7910</v>
      </c>
      <c r="F40" s="50">
        <v>5885</v>
      </c>
      <c r="G40" s="50">
        <v>41511</v>
      </c>
      <c r="H40" s="111">
        <v>1573140</v>
      </c>
      <c r="I40" s="12"/>
    </row>
    <row r="41" spans="1:9" x14ac:dyDescent="0.35">
      <c r="A41" s="8"/>
      <c r="B41" s="62">
        <v>45712</v>
      </c>
      <c r="C41" s="50"/>
      <c r="D41" s="50">
        <v>42132</v>
      </c>
      <c r="E41" s="50">
        <v>11366</v>
      </c>
      <c r="F41" s="50">
        <v>6167</v>
      </c>
      <c r="G41" s="50">
        <v>59979</v>
      </c>
      <c r="H41" s="111">
        <v>1633119</v>
      </c>
      <c r="I41" s="12"/>
    </row>
    <row r="42" spans="1:9" x14ac:dyDescent="0.35">
      <c r="A42" s="8"/>
      <c r="B42" s="62">
        <v>45719</v>
      </c>
      <c r="C42" s="50"/>
      <c r="D42" s="50">
        <v>44490</v>
      </c>
      <c r="E42" s="50">
        <v>10797</v>
      </c>
      <c r="F42" s="50">
        <v>5931</v>
      </c>
      <c r="G42" s="50">
        <v>61514</v>
      </c>
      <c r="H42" s="111">
        <v>1694633</v>
      </c>
      <c r="I42" s="12"/>
    </row>
    <row r="43" spans="1:9" x14ac:dyDescent="0.35">
      <c r="A43" s="8"/>
      <c r="B43" s="62">
        <v>45726</v>
      </c>
      <c r="C43" s="50"/>
      <c r="D43" s="50">
        <v>39182</v>
      </c>
      <c r="E43" s="50">
        <v>9330</v>
      </c>
      <c r="F43" s="50">
        <v>6079</v>
      </c>
      <c r="G43" s="50">
        <v>54858</v>
      </c>
      <c r="H43" s="111">
        <v>1749491</v>
      </c>
      <c r="I43" s="12"/>
    </row>
    <row r="44" spans="1:9" x14ac:dyDescent="0.35">
      <c r="A44" s="8"/>
      <c r="B44" s="62">
        <v>45733</v>
      </c>
      <c r="C44" s="50"/>
      <c r="D44" s="50">
        <v>30863</v>
      </c>
      <c r="E44" s="50">
        <v>7416</v>
      </c>
      <c r="F44" s="50">
        <v>6149</v>
      </c>
      <c r="G44" s="50">
        <v>44677</v>
      </c>
      <c r="H44" s="111">
        <v>1794168</v>
      </c>
      <c r="I44" s="12"/>
    </row>
    <row r="45" spans="1:9" x14ac:dyDescent="0.35">
      <c r="A45" s="8"/>
      <c r="B45" s="62">
        <v>45740</v>
      </c>
      <c r="C45" s="50"/>
      <c r="D45" s="50">
        <v>22211</v>
      </c>
      <c r="E45" s="50">
        <v>5621</v>
      </c>
      <c r="F45" s="50">
        <v>6070</v>
      </c>
      <c r="G45" s="50">
        <v>34081</v>
      </c>
      <c r="H45" s="111">
        <v>1828249</v>
      </c>
      <c r="I45" s="12"/>
    </row>
    <row r="46" spans="1:9" x14ac:dyDescent="0.35">
      <c r="A46" s="8"/>
      <c r="B46" s="62">
        <v>45747</v>
      </c>
      <c r="C46" s="50"/>
      <c r="D46" s="50">
        <v>14724</v>
      </c>
      <c r="E46" s="50">
        <v>4038</v>
      </c>
      <c r="F46" s="50">
        <v>5943</v>
      </c>
      <c r="G46" s="50">
        <v>24868</v>
      </c>
      <c r="H46" s="111">
        <v>1853117</v>
      </c>
      <c r="I46" s="12"/>
    </row>
    <row r="47" spans="1:9" x14ac:dyDescent="0.35">
      <c r="A47" s="8"/>
      <c r="B47" s="62">
        <v>45754</v>
      </c>
      <c r="C47" s="50"/>
      <c r="D47" s="50">
        <v>10816</v>
      </c>
      <c r="E47" s="50">
        <v>3279</v>
      </c>
      <c r="F47" s="50">
        <v>6250</v>
      </c>
      <c r="G47" s="50">
        <v>20455</v>
      </c>
      <c r="H47" s="111">
        <v>1873572</v>
      </c>
      <c r="I47" s="12"/>
    </row>
    <row r="48" spans="1:9" x14ac:dyDescent="0.35">
      <c r="A48" s="8"/>
      <c r="B48" s="62">
        <v>45761</v>
      </c>
      <c r="C48" s="50"/>
      <c r="D48" s="50">
        <v>6274</v>
      </c>
      <c r="E48" s="50">
        <v>2257</v>
      </c>
      <c r="F48" s="50">
        <v>5157</v>
      </c>
      <c r="G48" s="50">
        <v>13764</v>
      </c>
      <c r="H48" s="111">
        <v>1887336</v>
      </c>
      <c r="I48" s="12"/>
    </row>
    <row r="49" spans="1:19" x14ac:dyDescent="0.35">
      <c r="A49" s="8"/>
      <c r="B49" s="62">
        <v>45768</v>
      </c>
      <c r="C49" s="50"/>
      <c r="D49" s="50">
        <v>5867</v>
      </c>
      <c r="E49" s="50">
        <v>2484</v>
      </c>
      <c r="F49" s="50">
        <v>6118</v>
      </c>
      <c r="G49" s="50">
        <v>14582</v>
      </c>
      <c r="H49" s="111">
        <v>1901918</v>
      </c>
      <c r="I49" s="12"/>
    </row>
    <row r="50" spans="1:19" x14ac:dyDescent="0.35">
      <c r="A50" s="8"/>
      <c r="B50" s="62">
        <v>45775</v>
      </c>
      <c r="C50" s="50"/>
      <c r="D50" s="50">
        <v>6728</v>
      </c>
      <c r="E50" s="50">
        <v>3238</v>
      </c>
      <c r="F50" s="50">
        <v>7004</v>
      </c>
      <c r="G50" s="50">
        <v>17112</v>
      </c>
      <c r="H50" s="111">
        <v>1919030</v>
      </c>
      <c r="I50" s="12"/>
    </row>
    <row r="51" spans="1:19" x14ac:dyDescent="0.35">
      <c r="A51" s="8"/>
      <c r="B51" s="62">
        <v>45782</v>
      </c>
      <c r="C51" s="50"/>
      <c r="D51" s="50">
        <v>4260</v>
      </c>
      <c r="E51" s="50">
        <v>2460</v>
      </c>
      <c r="F51" s="50">
        <v>5719</v>
      </c>
      <c r="G51" s="50">
        <v>12508</v>
      </c>
      <c r="H51" s="111">
        <v>1931538</v>
      </c>
      <c r="I51" s="12"/>
    </row>
    <row r="52" spans="1:19" x14ac:dyDescent="0.35">
      <c r="A52" s="8"/>
      <c r="B52" s="62">
        <v>45789</v>
      </c>
      <c r="C52" s="50"/>
      <c r="D52" s="50">
        <v>4724</v>
      </c>
      <c r="E52" s="50">
        <v>2932</v>
      </c>
      <c r="F52" s="50">
        <v>6793</v>
      </c>
      <c r="G52" s="50">
        <v>14544</v>
      </c>
      <c r="H52" s="111">
        <v>1946082</v>
      </c>
      <c r="I52" s="12"/>
    </row>
    <row r="53" spans="1:19" x14ac:dyDescent="0.35">
      <c r="A53" s="8"/>
      <c r="B53" s="62">
        <v>45796</v>
      </c>
      <c r="C53" s="50"/>
      <c r="D53" s="50">
        <v>4233</v>
      </c>
      <c r="E53" s="50">
        <v>3030</v>
      </c>
      <c r="F53" s="50">
        <v>6964</v>
      </c>
      <c r="G53" s="50">
        <v>14323</v>
      </c>
      <c r="H53" s="111">
        <v>1960405</v>
      </c>
      <c r="I53" s="12"/>
    </row>
    <row r="54" spans="1:19" x14ac:dyDescent="0.35">
      <c r="A54" s="8"/>
      <c r="B54" s="62">
        <v>45803</v>
      </c>
      <c r="C54" s="50"/>
      <c r="D54" s="50">
        <v>2506</v>
      </c>
      <c r="E54" s="50">
        <v>2023</v>
      </c>
      <c r="F54" s="50">
        <v>5573</v>
      </c>
      <c r="G54" s="50">
        <v>10156</v>
      </c>
      <c r="H54" s="111">
        <v>1970561</v>
      </c>
      <c r="I54" s="12"/>
    </row>
    <row r="55" spans="1:19" x14ac:dyDescent="0.35">
      <c r="A55" s="8"/>
      <c r="B55" s="62">
        <v>45810</v>
      </c>
      <c r="C55" s="50"/>
      <c r="D55" s="50">
        <v>3517</v>
      </c>
      <c r="E55" s="50">
        <v>2974</v>
      </c>
      <c r="F55" s="50">
        <v>6925</v>
      </c>
      <c r="G55" s="50">
        <v>13521</v>
      </c>
      <c r="H55" s="111">
        <v>1984082</v>
      </c>
      <c r="I55" s="12"/>
    </row>
    <row r="56" spans="1:19" x14ac:dyDescent="0.35">
      <c r="A56" s="8"/>
      <c r="B56" s="62">
        <v>45817</v>
      </c>
      <c r="C56" s="50"/>
      <c r="D56" s="50">
        <v>3116</v>
      </c>
      <c r="E56" s="50">
        <v>2752</v>
      </c>
      <c r="F56" s="50">
        <v>6755</v>
      </c>
      <c r="G56" s="50">
        <v>12689</v>
      </c>
      <c r="H56" s="111">
        <v>1996771</v>
      </c>
      <c r="I56" s="12"/>
    </row>
    <row r="57" spans="1:19" x14ac:dyDescent="0.35">
      <c r="A57" s="8"/>
      <c r="B57" s="62">
        <v>45824</v>
      </c>
      <c r="C57" s="50"/>
      <c r="D57" s="50">
        <v>2971</v>
      </c>
      <c r="E57" s="50">
        <v>3020</v>
      </c>
      <c r="F57" s="50">
        <v>6460</v>
      </c>
      <c r="G57" s="50">
        <v>12522</v>
      </c>
      <c r="H57" s="111">
        <v>2009293</v>
      </c>
      <c r="I57" s="12"/>
    </row>
    <row r="58" spans="1:19" x14ac:dyDescent="0.35">
      <c r="B58" s="62">
        <v>45831</v>
      </c>
      <c r="C58" s="50"/>
      <c r="D58" s="50">
        <v>2759</v>
      </c>
      <c r="E58" s="50">
        <v>2878</v>
      </c>
      <c r="F58" s="50">
        <v>6584</v>
      </c>
      <c r="G58" s="50">
        <v>12291</v>
      </c>
      <c r="H58" s="111">
        <v>2021584</v>
      </c>
    </row>
    <row r="59" spans="1:19" x14ac:dyDescent="0.35">
      <c r="B59" s="62">
        <v>45838</v>
      </c>
      <c r="C59" s="50"/>
      <c r="D59" s="50">
        <v>2475</v>
      </c>
      <c r="E59" s="50">
        <v>2923</v>
      </c>
      <c r="F59" s="50">
        <v>6707</v>
      </c>
      <c r="G59" s="50">
        <v>12180</v>
      </c>
      <c r="H59" s="111">
        <v>2033764</v>
      </c>
    </row>
    <row r="60" spans="1:19" x14ac:dyDescent="0.35">
      <c r="B60" s="62">
        <v>45845</v>
      </c>
      <c r="C60" s="50"/>
      <c r="D60" s="50">
        <v>2604</v>
      </c>
      <c r="E60" s="50">
        <v>3197</v>
      </c>
      <c r="F60" s="50">
        <v>6662</v>
      </c>
      <c r="G60" s="50">
        <v>12530</v>
      </c>
      <c r="H60" s="111">
        <v>2046294</v>
      </c>
    </row>
    <row r="61" spans="1:19" x14ac:dyDescent="0.35">
      <c r="B61" s="112">
        <v>45852</v>
      </c>
      <c r="C61" s="113"/>
      <c r="D61" s="113">
        <v>2947</v>
      </c>
      <c r="E61" s="113">
        <v>3812</v>
      </c>
      <c r="F61" s="113">
        <v>6811</v>
      </c>
      <c r="G61" s="113">
        <v>13650</v>
      </c>
      <c r="H61" s="114">
        <v>2059944</v>
      </c>
    </row>
    <row r="62" spans="1:19" x14ac:dyDescent="0.35">
      <c r="A62" s="8"/>
      <c r="B62" s="58"/>
      <c r="C62" s="59"/>
      <c r="D62" s="59"/>
      <c r="E62" s="59"/>
      <c r="F62" s="59"/>
      <c r="G62" s="59"/>
      <c r="H62" s="59"/>
      <c r="I62" s="12"/>
    </row>
    <row r="63" spans="1:19" x14ac:dyDescent="0.35">
      <c r="B63" s="30" t="s">
        <v>49</v>
      </c>
      <c r="C63" s="7"/>
      <c r="D63" s="7"/>
      <c r="E63" s="7"/>
      <c r="F63" s="7"/>
      <c r="G63" s="7"/>
      <c r="H63" s="7"/>
      <c r="I63" s="7"/>
      <c r="J63" s="7"/>
      <c r="K63" s="7"/>
      <c r="L63" s="22"/>
      <c r="M63" s="22"/>
      <c r="N63" s="22"/>
      <c r="O63" s="22"/>
      <c r="P63" s="22"/>
      <c r="Q63" s="22"/>
      <c r="R63" s="22"/>
    </row>
    <row r="64" spans="1:19" s="29" customFormat="1" ht="13.4" customHeight="1" x14ac:dyDescent="0.3">
      <c r="A64" s="22"/>
      <c r="B64" s="133" t="s">
        <v>63</v>
      </c>
      <c r="C64" s="133"/>
      <c r="D64" s="133"/>
      <c r="E64" s="133"/>
      <c r="F64" s="133"/>
      <c r="G64" s="133"/>
      <c r="H64" s="133"/>
      <c r="I64" s="133"/>
      <c r="J64" s="133"/>
      <c r="K64" s="133"/>
      <c r="L64" s="14"/>
      <c r="M64" s="14"/>
      <c r="N64" s="14"/>
      <c r="O64" s="14"/>
      <c r="P64" s="14"/>
      <c r="Q64" s="14"/>
      <c r="R64" s="22"/>
      <c r="S64" s="22"/>
    </row>
    <row r="65" spans="1:19" s="29" customFormat="1" ht="14.5" customHeight="1" x14ac:dyDescent="0.25">
      <c r="A65" s="22"/>
      <c r="B65" s="126" t="s">
        <v>64</v>
      </c>
      <c r="C65" s="126"/>
      <c r="D65" s="126"/>
      <c r="E65" s="126"/>
      <c r="F65" s="126"/>
      <c r="G65" s="126"/>
      <c r="H65" s="126"/>
      <c r="I65" s="126"/>
      <c r="J65" s="126"/>
      <c r="K65" s="126"/>
      <c r="L65" s="35"/>
      <c r="M65" s="35"/>
      <c r="N65" s="35"/>
      <c r="O65" s="35"/>
      <c r="P65" s="35"/>
      <c r="Q65" s="35"/>
      <c r="R65" s="22"/>
      <c r="S65" s="22"/>
    </row>
    <row r="66" spans="1:19" s="29" customFormat="1" ht="17.149999999999999" customHeight="1" x14ac:dyDescent="0.25">
      <c r="A66" s="22"/>
      <c r="B66" s="126" t="s">
        <v>76</v>
      </c>
      <c r="C66" s="126"/>
      <c r="D66" s="126"/>
      <c r="E66" s="126"/>
      <c r="F66" s="126"/>
      <c r="G66" s="126"/>
      <c r="H66" s="126"/>
      <c r="I66" s="126"/>
      <c r="J66" s="126"/>
      <c r="K66" s="126"/>
      <c r="L66" s="126"/>
      <c r="M66" s="126"/>
      <c r="N66" s="36"/>
      <c r="O66" s="36"/>
      <c r="P66" s="36"/>
      <c r="Q66" s="36"/>
      <c r="R66" s="36"/>
      <c r="S66" s="22"/>
    </row>
    <row r="67" spans="1:19" s="29" customFormat="1" ht="31.75" customHeight="1" x14ac:dyDescent="0.25">
      <c r="A67" s="22"/>
      <c r="B67" s="126" t="s">
        <v>77</v>
      </c>
      <c r="C67" s="126"/>
      <c r="D67" s="126"/>
      <c r="E67" s="126"/>
      <c r="F67" s="126"/>
      <c r="G67" s="126"/>
      <c r="H67" s="126"/>
      <c r="I67" s="126"/>
      <c r="J67" s="126"/>
      <c r="K67" s="126"/>
      <c r="L67" s="126"/>
      <c r="M67" s="126"/>
      <c r="N67" s="23"/>
      <c r="O67" s="23"/>
      <c r="P67" s="23"/>
      <c r="Q67" s="23"/>
      <c r="R67" s="23"/>
      <c r="S67" s="22"/>
    </row>
    <row r="68" spans="1:19" s="29" customFormat="1" ht="13.5" x14ac:dyDescent="0.25">
      <c r="A68" s="22"/>
      <c r="B68" s="126" t="s">
        <v>78</v>
      </c>
      <c r="C68" s="126"/>
      <c r="D68" s="126"/>
      <c r="E68" s="126"/>
      <c r="F68" s="126"/>
      <c r="G68" s="126"/>
      <c r="H68" s="126"/>
      <c r="I68" s="126"/>
      <c r="J68" s="126"/>
      <c r="K68" s="126"/>
      <c r="L68" s="37"/>
      <c r="M68" s="37"/>
      <c r="N68" s="23"/>
      <c r="O68" s="23"/>
      <c r="P68" s="23"/>
      <c r="Q68" s="23"/>
      <c r="R68" s="23"/>
      <c r="S68" s="22"/>
    </row>
    <row r="69" spans="1:19" s="29" customFormat="1" ht="16" customHeight="1" x14ac:dyDescent="0.25">
      <c r="A69" s="22"/>
      <c r="B69" s="22"/>
      <c r="C69" s="22"/>
      <c r="D69" s="22"/>
      <c r="E69" s="22"/>
      <c r="F69" s="22"/>
      <c r="G69" s="22"/>
      <c r="H69" s="22"/>
      <c r="I69" s="22"/>
      <c r="J69" s="22"/>
      <c r="K69" s="102"/>
      <c r="L69" s="126"/>
      <c r="M69" s="126"/>
      <c r="N69" s="23"/>
      <c r="O69" s="23"/>
      <c r="P69" s="23"/>
      <c r="Q69" s="23"/>
      <c r="R69" s="23"/>
      <c r="S69" s="22"/>
    </row>
    <row r="70" spans="1:19" s="29" customFormat="1" ht="17.5" customHeight="1" x14ac:dyDescent="0.25">
      <c r="A70" s="22"/>
      <c r="B70" s="101" t="s">
        <v>51</v>
      </c>
      <c r="C70" s="102"/>
      <c r="D70" s="102"/>
      <c r="E70" s="102"/>
      <c r="F70" s="102"/>
      <c r="G70" s="102"/>
      <c r="H70" s="102"/>
      <c r="I70" s="102"/>
      <c r="J70" s="102"/>
      <c r="K70" s="102"/>
      <c r="L70" s="126"/>
      <c r="M70" s="126"/>
      <c r="N70" s="14"/>
      <c r="O70" s="14"/>
      <c r="P70" s="14"/>
      <c r="Q70" s="14"/>
      <c r="R70" s="22"/>
      <c r="S70" s="22"/>
    </row>
    <row r="71" spans="1:19" s="29" customFormat="1" ht="17.25" customHeight="1" x14ac:dyDescent="0.3">
      <c r="A71" s="22"/>
      <c r="B71" s="85" t="s">
        <v>52</v>
      </c>
      <c r="C71" s="102"/>
      <c r="D71" s="102"/>
      <c r="E71" s="102"/>
      <c r="F71" s="102"/>
      <c r="G71" s="102"/>
      <c r="H71" s="102"/>
      <c r="I71" s="102"/>
      <c r="J71" s="102"/>
      <c r="K71" s="7"/>
      <c r="L71" s="126"/>
      <c r="M71" s="126"/>
      <c r="N71" s="24"/>
      <c r="O71" s="24"/>
      <c r="P71" s="24"/>
      <c r="Q71" s="24"/>
      <c r="R71" s="22"/>
      <c r="S71" s="22"/>
    </row>
    <row r="72" spans="1:19" s="29" customFormat="1" ht="13.4" customHeight="1" x14ac:dyDescent="0.3">
      <c r="A72" s="22"/>
      <c r="B72" s="7"/>
      <c r="C72" s="7"/>
      <c r="D72" s="7"/>
      <c r="E72" s="7"/>
      <c r="F72" s="7"/>
      <c r="G72" s="7"/>
      <c r="H72" s="7"/>
      <c r="I72" s="7"/>
      <c r="J72" s="7"/>
      <c r="K72" s="7"/>
      <c r="L72" s="126"/>
      <c r="M72" s="126"/>
      <c r="N72" s="22"/>
      <c r="O72" s="22"/>
      <c r="P72" s="22"/>
      <c r="Q72" s="22"/>
      <c r="R72" s="22"/>
      <c r="S72" s="22"/>
    </row>
    <row r="73" spans="1:19" s="29" customFormat="1" ht="11.5" customHeight="1" x14ac:dyDescent="0.3">
      <c r="A73" s="22"/>
      <c r="B73" s="30" t="s">
        <v>20</v>
      </c>
      <c r="C73" s="7"/>
      <c r="D73" s="7"/>
      <c r="E73" s="7"/>
      <c r="F73" s="7"/>
      <c r="G73" s="7"/>
      <c r="H73" s="7"/>
      <c r="I73" s="7"/>
      <c r="J73" s="7"/>
      <c r="K73" s="7"/>
      <c r="L73" s="126"/>
      <c r="M73" s="126"/>
      <c r="N73" s="22"/>
      <c r="O73" s="22"/>
      <c r="P73" s="22"/>
      <c r="Q73" s="22"/>
      <c r="R73" s="22"/>
      <c r="S73" s="22"/>
    </row>
    <row r="74" spans="1:19" s="29" customFormat="1" ht="12" customHeight="1" x14ac:dyDescent="0.3">
      <c r="A74" s="22"/>
      <c r="B74" s="34" t="s">
        <v>21</v>
      </c>
      <c r="C74" s="7"/>
      <c r="D74" s="7"/>
      <c r="E74" s="7"/>
      <c r="F74" s="7"/>
      <c r="G74" s="7"/>
      <c r="H74" s="7"/>
      <c r="I74" s="7"/>
      <c r="J74" s="7"/>
      <c r="K74" s="7"/>
      <c r="L74" s="126"/>
      <c r="M74" s="126"/>
      <c r="N74" s="24"/>
      <c r="O74" s="24"/>
      <c r="P74" s="24"/>
      <c r="Q74" s="24"/>
      <c r="R74" s="22"/>
      <c r="S74" s="22"/>
    </row>
    <row r="75" spans="1:19" x14ac:dyDescent="0.35">
      <c r="A75" s="22"/>
      <c r="B75" s="52" t="s">
        <v>22</v>
      </c>
      <c r="C75" s="7"/>
      <c r="D75" s="7"/>
      <c r="E75" s="7"/>
      <c r="F75" s="7"/>
      <c r="G75" s="7"/>
      <c r="H75" s="7"/>
      <c r="I75" s="7"/>
      <c r="J75" s="7"/>
      <c r="K75" s="53"/>
      <c r="L75" s="22"/>
      <c r="M75" s="22"/>
      <c r="N75" s="22"/>
      <c r="O75" s="22"/>
      <c r="P75" s="22"/>
      <c r="Q75" s="22"/>
      <c r="R75" s="22"/>
    </row>
    <row r="76" spans="1:19" x14ac:dyDescent="0.35">
      <c r="B76" s="53"/>
      <c r="C76" s="53"/>
      <c r="D76" s="53"/>
      <c r="E76" s="53"/>
      <c r="F76" s="53"/>
      <c r="G76" s="53"/>
      <c r="H76" s="53"/>
      <c r="I76" s="53"/>
      <c r="J76" s="53"/>
      <c r="L76" s="22"/>
      <c r="M76" s="22"/>
      <c r="N76" s="22"/>
      <c r="O76" s="22"/>
      <c r="P76" s="22"/>
      <c r="Q76" s="22"/>
      <c r="R76" s="22"/>
    </row>
    <row r="77" spans="1:19" s="29" customFormat="1" x14ac:dyDescent="0.35">
      <c r="A77"/>
      <c r="B77"/>
      <c r="C77"/>
      <c r="D77"/>
      <c r="E77"/>
      <c r="F77"/>
      <c r="G77"/>
      <c r="H77"/>
      <c r="I77"/>
      <c r="J77"/>
      <c r="K77" s="21"/>
      <c r="L77" s="28"/>
      <c r="M77" s="28"/>
      <c r="N77" s="28"/>
      <c r="O77" s="21"/>
      <c r="P77" s="22"/>
      <c r="Q77" s="22"/>
      <c r="R77" s="22"/>
      <c r="S77" s="22"/>
    </row>
    <row r="78" spans="1:19" s="29" customFormat="1" ht="13.5" x14ac:dyDescent="0.3">
      <c r="A78" s="22"/>
      <c r="B78" s="22"/>
      <c r="C78" s="7"/>
      <c r="D78" s="7"/>
      <c r="E78" s="7"/>
      <c r="F78" s="7"/>
      <c r="G78" s="7"/>
      <c r="H78" s="22"/>
      <c r="I78" s="22"/>
      <c r="J78" s="22"/>
      <c r="K78" s="21"/>
      <c r="L78" s="25"/>
      <c r="M78" s="25"/>
      <c r="N78" s="25"/>
      <c r="O78" s="26"/>
      <c r="P78" s="22"/>
      <c r="Q78" s="22"/>
      <c r="R78" s="22"/>
      <c r="S78" s="22"/>
    </row>
    <row r="79" spans="1:19" x14ac:dyDescent="0.35">
      <c r="A79" s="22"/>
      <c r="B79" s="22"/>
      <c r="C79" s="22"/>
      <c r="D79" s="22"/>
      <c r="E79" s="22"/>
      <c r="F79" s="22"/>
      <c r="G79" s="22"/>
      <c r="H79" s="22"/>
      <c r="I79" s="22"/>
      <c r="J79" s="22"/>
    </row>
    <row r="80" spans="1:19" ht="14.5" customHeight="1" x14ac:dyDescent="0.35">
      <c r="K80" s="13"/>
      <c r="L80" s="13"/>
      <c r="M80" s="13"/>
    </row>
    <row r="81" spans="2:10" x14ac:dyDescent="0.35">
      <c r="B81" s="13"/>
      <c r="C81" s="13"/>
      <c r="D81" s="13"/>
      <c r="E81" s="13"/>
      <c r="F81" s="13"/>
      <c r="G81" s="13"/>
      <c r="H81" s="13"/>
      <c r="I81" s="13"/>
      <c r="J81" s="13"/>
    </row>
    <row r="88" spans="2:10" ht="36.75" customHeight="1" x14ac:dyDescent="0.35"/>
  </sheetData>
  <mergeCells count="21">
    <mergeCell ref="B65:K65"/>
    <mergeCell ref="C3:P3"/>
    <mergeCell ref="C9:M9"/>
    <mergeCell ref="B13:C13"/>
    <mergeCell ref="B64:K64"/>
    <mergeCell ref="B11:C12"/>
    <mergeCell ref="D11:F11"/>
    <mergeCell ref="G11:G12"/>
    <mergeCell ref="H11:H12"/>
    <mergeCell ref="J26:S27"/>
    <mergeCell ref="B66:K66"/>
    <mergeCell ref="L74:M74"/>
    <mergeCell ref="L66:M66"/>
    <mergeCell ref="L67:M67"/>
    <mergeCell ref="L69:M69"/>
    <mergeCell ref="L70:M70"/>
    <mergeCell ref="L71:M71"/>
    <mergeCell ref="L72:M72"/>
    <mergeCell ref="L73:M73"/>
    <mergeCell ref="B67:K67"/>
    <mergeCell ref="B68:K68"/>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AE7F3-E15F-4211-A08B-AB1217D07A14}">
  <ds:schemaRefs>
    <ds:schemaRef ds:uri="http://purl.org/dc/dcmitype/"/>
    <ds:schemaRef ds:uri="b353b7ae-faea-4786-8b75-06df5efd4f7b"/>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3030c7b7-8188-4205-9da9-82364acb03d8"/>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2025-07-24T08:24:32Z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