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https://nhs.sharepoint.com/sites/Post29.04.2022COVID-19VaccProgInfoCell-StatisticsandPublications/Shared Documents/Statistics and Publications/Vaccinations/03. Publications/RSV/Weekly Publication/"/>
    </mc:Choice>
  </mc:AlternateContent>
  <xr:revisionPtr revIDLastSave="4" documentId="8_{35F84C14-2A5C-4511-B5DC-A8218C7D25F0}" xr6:coauthVersionLast="47" xr6:coauthVersionMax="47" xr10:uidLastSave="{A4A80713-4F88-4561-AF23-B035AD328D4F}"/>
  <bookViews>
    <workbookView xWindow="8490" yWindow="-15870" windowWidth="25440" windowHeight="15270" xr2:uid="{09094A21-1BE2-4A2A-B3FF-A59A2E825B8A}"/>
  </bookViews>
  <sheets>
    <sheet name="Contents" sheetId="14" r:id="rId1"/>
    <sheet name="Definitions" sheetId="15" r:id="rId2"/>
    <sheet name="RSV vaccinations by cohort" sheetId="10" state="hidden" r:id="rId3"/>
    <sheet name="RSV vaccs by region" sheetId="9" r:id="rId4"/>
    <sheet name="RSV vaccs by cohort by week" sheetId="11" r:id="rId5"/>
  </sheets>
  <definedNames>
    <definedName name="_AMO_UniqueIdentifier" hidden="1">"'aae63586-2ce3-4a4b-8a32-e7bda9012f4c'"</definedName>
    <definedName name="_Order1" hidden="1">255</definedName>
    <definedName name="_Order2" hidden="1">255</definedName>
    <definedName name="CHOver">#REF!</definedName>
    <definedName name="Flu_Backsheet">#REF!</definedName>
    <definedName name="ReportD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0" l="1"/>
  <c r="D14" i="10" l="1"/>
  <c r="D15" i="10"/>
  <c r="D16" i="10"/>
  <c r="B19" i="10" l="1"/>
  <c r="C7" i="10"/>
  <c r="C4" i="10" l="1"/>
  <c r="B20" i="10"/>
</calcChain>
</file>

<file path=xl/sharedStrings.xml><?xml version="1.0" encoding="utf-8"?>
<sst xmlns="http://schemas.openxmlformats.org/spreadsheetml/2006/main" count="151" uniqueCount="80">
  <si>
    <t>Title:</t>
  </si>
  <si>
    <t xml:space="preserve">RSV Vaccinations in England </t>
  </si>
  <si>
    <t>Summary:</t>
  </si>
  <si>
    <r>
      <rPr>
        <sz val="10"/>
        <rFont val="Verdana"/>
        <family val="2"/>
      </rPr>
      <t>This file contains information on the number of vaccinations for RSV in England (including those living outside of England).</t>
    </r>
    <r>
      <rPr>
        <sz val="10"/>
        <color rgb="FFFF0000"/>
        <rFont val="Verdana"/>
        <family val="2"/>
      </rPr>
      <t xml:space="preserve"> </t>
    </r>
    <r>
      <rPr>
        <sz val="10"/>
        <rFont val="Verdana"/>
        <family val="2"/>
      </rPr>
      <t>All individuals are English residents or have been vaccinated in England. All vaccinations included in this publication were administered during the period specified below and are recorded against the date of vaccination. The source of all vaccination data in this publication is the DPS (Data Processing Service) Direct Flow.</t>
    </r>
  </si>
  <si>
    <t>Period:</t>
  </si>
  <si>
    <t>Source:</t>
  </si>
  <si>
    <t>DPS (Data Processing Service) Direct Flow, NHS England</t>
  </si>
  <si>
    <t>Basis:</t>
  </si>
  <si>
    <t>England</t>
  </si>
  <si>
    <t>Published:</t>
  </si>
  <si>
    <t>Status:</t>
  </si>
  <si>
    <t>Published</t>
  </si>
  <si>
    <t>Contents:</t>
  </si>
  <si>
    <t>j</t>
  </si>
  <si>
    <t>Definitions</t>
  </si>
  <si>
    <t>RSV Vaccinations</t>
  </si>
  <si>
    <t>RSV vaccination by region</t>
  </si>
  <si>
    <t>RSV vaccinations by cohort by week</t>
  </si>
  <si>
    <t>Contact details:</t>
  </si>
  <si>
    <t>For further information about these statistics, please contact us via email at:</t>
  </si>
  <si>
    <t>england.vaccinations-screening-statistics@nhs.net</t>
  </si>
  <si>
    <t>RSV Vaccinations in England Definitions</t>
  </si>
  <si>
    <t>Data Definitions:</t>
  </si>
  <si>
    <t>RSV vaccination figures in this file are sourced from the Federated Data Platform (FDP) which are based on data from different GP and other systems. Therefore, the accuracy of the data relies primarily on the reliability of these data sources.</t>
  </si>
  <si>
    <t>Where figures are shown for NHS geographies (based on region of GP practice), these are based on the place of GP registration of the vaccinated individual. The health geographical boundaries used reflect the latest organisational changes.</t>
  </si>
  <si>
    <t>We report figures for cohorts eligible for an RSV vaccination. Further information about cohorts eligible in this programme can be found here:</t>
  </si>
  <si>
    <t>https://www.gov.uk/government/publications/respiratory-syncytial-virus-rsv-vaccination-for-older-adults/your-guide-to-the-rsv-vaccine-for-older-adults</t>
  </si>
  <si>
    <t>RSV vaccinations definition:</t>
  </si>
  <si>
    <t xml:space="preserve">The RSV vaccinations figures shown in this publication includes any vaccination administered after 1 September 2024, includes offering vaccination to  women who are pregnant for 28 weeks or over to help protect their newborn babies and people aged 75 to 79. These are the groups at the greatest risk from RSV, based on advice from the Joint Committee on Vaccination and Immunisation (JCVI).
</t>
  </si>
  <si>
    <t xml:space="preserve">Age is derived from the Master Patient Index (MPI) using approximate date of birth. This lists an individuals date of birth as the 1st of the month of birth. </t>
  </si>
  <si>
    <r>
      <t>Older adult catch up cohort</t>
    </r>
    <r>
      <rPr>
        <sz val="10"/>
        <color rgb="FF000000"/>
        <rFont val="Verdana"/>
        <family val="2"/>
      </rPr>
      <t>:</t>
    </r>
    <r>
      <rPr>
        <b/>
        <sz val="10"/>
        <color rgb="FF000000"/>
        <rFont val="Verdana"/>
        <family val="2"/>
      </rPr>
      <t xml:space="preserve"> </t>
    </r>
    <r>
      <rPr>
        <sz val="10"/>
        <color rgb="FF000000"/>
        <rFont val="Verdana"/>
        <family val="2"/>
      </rPr>
      <t>The 'older adult catch up' cohort counts individuals vaccinated who were aged 75-79 at the start of the RSV programme on 1 September 2024. It also includes individuals with a birth date of 1 September 1944 to capture those turning 80 during September as the data in FDP is limited to only show the approximate birth month.</t>
    </r>
  </si>
  <si>
    <r>
      <rPr>
        <b/>
        <sz val="10"/>
        <color rgb="FF000000"/>
        <rFont val="Verdana"/>
        <family val="2"/>
      </rPr>
      <t>Older adult routine cohort</t>
    </r>
    <r>
      <rPr>
        <sz val="10"/>
        <color rgb="FF000000"/>
        <rFont val="Verdana"/>
        <family val="2"/>
      </rPr>
      <t>:  The 'older adult routine' cohort counts individuals vaccinated who are aged 75-79 on the date of data extract. This does not include individuals who were captured in the 'older adult catch up' cohort. It is expected that vaccinations in this cohort will gradually increase over time as more individuals enter this age bracket. This cohort also includes some individuals who are 75 as of the latest extract date, but received a vaccination before their 75th birthday.</t>
    </r>
  </si>
  <si>
    <r>
      <rPr>
        <b/>
        <sz val="10"/>
        <color rgb="FF000000"/>
        <rFont val="Verdana"/>
        <family val="2"/>
      </rPr>
      <t>Maternity cohort</t>
    </r>
    <r>
      <rPr>
        <sz val="10"/>
        <color rgb="FF000000"/>
        <rFont val="Verdana"/>
        <family val="2"/>
      </rPr>
      <t xml:space="preserve">: The 'maternity' cohort counts individuals vaccinated who are determined to be pregnant. Due to the lack of available data on pregnant women, this cohort is derived by capturing vaccinations for those individuals who are female and under the age of 55 on the date of vaccination. </t>
    </r>
  </si>
  <si>
    <t>Further information on RSV can be found in the Green Book chapter 27a:</t>
  </si>
  <si>
    <t>https://www.gov.uk/government/publications/respiratory-syncytial-virus-the-green-book-chapter-27a</t>
  </si>
  <si>
    <t>RSV Vaccinations in England by cohort</t>
  </si>
  <si>
    <t>The number of individuals who have received a Respiratory syncytial virus (RSV) vaccination since the vaccination programme launched on 1 September 2024, by cohort.</t>
  </si>
  <si>
    <r>
      <t>Period</t>
    </r>
    <r>
      <rPr>
        <b/>
        <vertAlign val="superscript"/>
        <sz val="10"/>
        <rFont val="Verdana"/>
        <family val="2"/>
      </rPr>
      <t>1,2</t>
    </r>
    <r>
      <rPr>
        <b/>
        <sz val="10"/>
        <rFont val="Verdana"/>
        <family val="2"/>
      </rPr>
      <t>:</t>
    </r>
  </si>
  <si>
    <t>Data Processing Service (DPS) Direct Flow, NHS England</t>
  </si>
  <si>
    <t>Definitions:</t>
  </si>
  <si>
    <t>The data in this release includes all individuals with an RSV vaccination administered in England, even if individuals are resident outside of England or are no longer alive.</t>
  </si>
  <si>
    <r>
      <t>RSV cohort</t>
    </r>
    <r>
      <rPr>
        <b/>
        <vertAlign val="superscript"/>
        <sz val="10"/>
        <color rgb="FF095BA6"/>
        <rFont val="Verdana"/>
        <family val="2"/>
      </rPr>
      <t>3</t>
    </r>
  </si>
  <si>
    <r>
      <t>Number of individuals who have received an RSV vaccination to date</t>
    </r>
    <r>
      <rPr>
        <b/>
        <vertAlign val="superscript"/>
        <sz val="10"/>
        <color rgb="FF095BA6"/>
        <rFont val="Verdana"/>
        <family val="2"/>
      </rPr>
      <t>1,2</t>
    </r>
  </si>
  <si>
    <r>
      <t>England</t>
    </r>
    <r>
      <rPr>
        <b/>
        <vertAlign val="superscript"/>
        <sz val="10"/>
        <rFont val="Verdana"/>
        <family val="2"/>
      </rPr>
      <t>3</t>
    </r>
  </si>
  <si>
    <t>Older adult catch up</t>
  </si>
  <si>
    <t>Older adult routine</t>
  </si>
  <si>
    <t>Maternity</t>
  </si>
  <si>
    <t>Data quality notes:</t>
  </si>
  <si>
    <t xml:space="preserve">3. The sum of vaccinations for the different cohorts will not equal the England total. This is due to a number of individuals vaccinated in England who are currently not eligible for an RSV vaccination. </t>
  </si>
  <si>
    <t>Further details:</t>
  </si>
  <si>
    <t>See 'Definitions' tab for more information.</t>
  </si>
  <si>
    <t xml:space="preserve">RSV Vaccinations in England by NHS Region of GP Practice </t>
  </si>
  <si>
    <t>The number of individuals who have received a Respiratory syncytial virus (RSV) vaccination since the vaccination programme launched on 1 September 2024, by NHS region of GP practice.</t>
  </si>
  <si>
    <r>
      <t>NHS Region of GP Practice</t>
    </r>
    <r>
      <rPr>
        <b/>
        <vertAlign val="superscript"/>
        <sz val="10"/>
        <color rgb="FF095BA6"/>
        <rFont val="Verdana"/>
        <family val="2"/>
      </rPr>
      <t>3</t>
    </r>
  </si>
  <si>
    <t>East of England</t>
  </si>
  <si>
    <t>London</t>
  </si>
  <si>
    <t>Midlands</t>
  </si>
  <si>
    <t>North East and Yorkshire</t>
  </si>
  <si>
    <t>North West</t>
  </si>
  <si>
    <t>South East</t>
  </si>
  <si>
    <t>South West</t>
  </si>
  <si>
    <t>3. An individual’s NHS region is derived from the registered GP practice in the NHS Master Patient Index (MPI). The sum of the regions will not equal the England total. This is due to a number of individuals vaccinated in England who are registered to non-English practices or are not currently registered with a GP.</t>
  </si>
  <si>
    <t>RSV Vaccinations in England by cohort and week of vaccination</t>
  </si>
  <si>
    <t>The number of individuals who have received a Respiratory syncytial virus (RSV) vaccination since the vaccination programme launched on 1 September 2024, by cohort and week of vaccination.</t>
  </si>
  <si>
    <t>Week commencing</t>
  </si>
  <si>
    <r>
      <t>RSV Cohort</t>
    </r>
    <r>
      <rPr>
        <b/>
        <vertAlign val="superscript"/>
        <sz val="10"/>
        <color rgb="FF095BA6"/>
        <rFont val="Verdana"/>
        <family val="2"/>
      </rPr>
      <t>4</t>
    </r>
  </si>
  <si>
    <r>
      <t>Total number of individuals who have received an RSV vaccination to date</t>
    </r>
    <r>
      <rPr>
        <b/>
        <vertAlign val="superscript"/>
        <sz val="10"/>
        <color rgb="FF095BA6"/>
        <rFont val="Verdana"/>
        <family val="2"/>
      </rPr>
      <t>1,2</t>
    </r>
  </si>
  <si>
    <r>
      <t>Cumulative number of individuals who have received an RSV vaccination to date</t>
    </r>
    <r>
      <rPr>
        <b/>
        <vertAlign val="superscript"/>
        <sz val="10"/>
        <color rgb="FF095BA6"/>
        <rFont val="Verdana"/>
        <family val="2"/>
      </rPr>
      <t>1,3</t>
    </r>
  </si>
  <si>
    <t>Total</t>
  </si>
  <si>
    <t>-</t>
  </si>
  <si>
    <r>
      <t>26/08/2024</t>
    </r>
    <r>
      <rPr>
        <vertAlign val="superscript"/>
        <sz val="10"/>
        <rFont val="Verdana"/>
        <family val="2"/>
      </rPr>
      <t>3</t>
    </r>
  </si>
  <si>
    <t>3. As the RSV programme began on Sunday, 1 September 2024, data for the week commencing 26 August 2024 contains only vaccinations from this date and is therefore an incomplete week.</t>
  </si>
  <si>
    <t xml:space="preserve">4. The sum of vaccinations for the different cohorts will not equal the England total. This is due to a number of individuals vaccinated in England who are currently not eligible for an RSV vaccination. </t>
  </si>
  <si>
    <t xml:space="preserve">5. In a small number of cases where people have received more than one vaccination, the vaccination is counted under the date of the most recent dose. </t>
  </si>
  <si>
    <t>Not all vaccinations delivered up to this date will be included in these figures. At 1 September 2025, 98.2% of vaccinations recorded in the DPS database were reported within 1 day of being administered and 99.2% of vaccinations were reported within 7 days.</t>
  </si>
  <si>
    <t>1 September 2024 to 31 August 2025</t>
  </si>
  <si>
    <t>4 September 2025</t>
  </si>
  <si>
    <t>1. Data was extracted on 1 September 2025.</t>
  </si>
  <si>
    <t>2. Only records with a vaccination date between 1 September 2024 to 31 August 2025 have been included.</t>
  </si>
  <si>
    <t>In the week commencing 25 August, 23,312 vaccinations were delivered. This brings the total number of RSV vaccinations delivered to 2,201,912.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</si>
</sst>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F800]dddd\,\ mmmm\ dd\,\ yyyy"/>
    <numFmt numFmtId="166" formatCode="_-* #,##0_-;\-* #,##0_-;_-* &quot;-&quot;??_-;_-@_-"/>
  </numFmts>
  <fonts count="41" x14ac:knownFonts="1">
    <font>
      <sz val="11"/>
      <color theme="1"/>
      <name val="Calibri"/>
      <family val="2"/>
      <scheme val="minor"/>
    </font>
    <font>
      <sz val="14"/>
      <name val="Verdana"/>
      <family val="2"/>
    </font>
    <font>
      <sz val="10"/>
      <name val="Verdana"/>
      <family val="2"/>
    </font>
    <font>
      <b/>
      <sz val="10"/>
      <name val="Verdana"/>
      <family val="2"/>
    </font>
    <font>
      <b/>
      <sz val="12"/>
      <color rgb="FF095BA6"/>
      <name val="Verdana"/>
      <family val="2"/>
    </font>
    <font>
      <b/>
      <sz val="10"/>
      <color rgb="FF095BA6"/>
      <name val="Verdana"/>
      <family val="2"/>
    </font>
    <font>
      <sz val="10"/>
      <color theme="1"/>
      <name val="Verdana"/>
      <family val="2"/>
    </font>
    <font>
      <sz val="11"/>
      <color theme="1"/>
      <name val="Calibri"/>
      <family val="2"/>
      <scheme val="minor"/>
    </font>
    <font>
      <u/>
      <sz val="11"/>
      <color theme="10"/>
      <name val="Calibri"/>
      <family val="2"/>
      <scheme val="minor"/>
    </font>
    <font>
      <b/>
      <vertAlign val="superscript"/>
      <sz val="10"/>
      <name val="Verdana"/>
      <family val="2"/>
    </font>
    <font>
      <sz val="9"/>
      <color theme="1"/>
      <name val="Verdana"/>
      <family val="2"/>
    </font>
    <font>
      <u/>
      <sz val="11"/>
      <color rgb="FF0563C1"/>
      <name val="Calibri"/>
      <family val="2"/>
      <scheme val="minor"/>
    </font>
    <font>
      <b/>
      <sz val="11"/>
      <color rgb="FFFF0000"/>
      <name val="Calibri"/>
      <family val="2"/>
      <scheme val="minor"/>
    </font>
    <font>
      <sz val="11"/>
      <name val="Verdana"/>
      <family val="2"/>
    </font>
    <font>
      <sz val="11"/>
      <color rgb="FF7030A0"/>
      <name val="Calibri"/>
      <family val="2"/>
      <scheme val="minor"/>
    </font>
    <font>
      <sz val="9"/>
      <name val="Verdana"/>
      <family val="2"/>
    </font>
    <font>
      <sz val="10"/>
      <color rgb="FFFF0000"/>
      <name val="Verdana"/>
      <family val="2"/>
    </font>
    <font>
      <sz val="9"/>
      <color rgb="FF000000"/>
      <name val="Verdana"/>
      <family val="2"/>
    </font>
    <font>
      <u/>
      <sz val="9"/>
      <color theme="10"/>
      <name val="Verdana"/>
      <family val="2"/>
    </font>
    <font>
      <sz val="9"/>
      <color rgb="FFFF0000"/>
      <name val="Verdana"/>
      <family val="2"/>
    </font>
    <font>
      <sz val="9"/>
      <color theme="1"/>
      <name val="Verdana"/>
      <family val="2"/>
    </font>
    <font>
      <sz val="10"/>
      <color rgb="FF000000"/>
      <name val="Verdana"/>
      <family val="2"/>
    </font>
    <font>
      <b/>
      <sz val="10"/>
      <color theme="1"/>
      <name val="Verdana"/>
      <family val="2"/>
    </font>
    <font>
      <b/>
      <vertAlign val="superscript"/>
      <sz val="10"/>
      <color rgb="FF095BA6"/>
      <name val="Verdana"/>
      <family val="2"/>
    </font>
    <font>
      <vertAlign val="superscript"/>
      <sz val="10"/>
      <name val="Verdana"/>
      <family val="2"/>
    </font>
    <font>
      <sz val="11"/>
      <color rgb="FF000000"/>
      <name val="Calibri"/>
      <family val="2"/>
      <scheme val="minor"/>
    </font>
    <font>
      <b/>
      <sz val="10"/>
      <color rgb="FF000000"/>
      <name val="Verdana"/>
      <family val="2"/>
    </font>
    <font>
      <u/>
      <sz val="10"/>
      <color theme="10"/>
      <name val="Verdana"/>
      <family val="2"/>
    </font>
    <font>
      <sz val="10"/>
      <color theme="1"/>
      <name val="Calibri"/>
      <family val="2"/>
      <scheme val="minor"/>
    </font>
    <font>
      <sz val="8"/>
      <name val="Calibri"/>
      <family val="2"/>
      <scheme val="minor"/>
    </font>
    <font>
      <b/>
      <sz val="11"/>
      <color theme="1"/>
      <name val="Calibri"/>
      <family val="2"/>
      <scheme val="minor"/>
    </font>
    <font>
      <sz val="11"/>
      <color rgb="FFFF0000"/>
      <name val="Calibri"/>
      <family val="2"/>
      <scheme val="minor"/>
    </font>
    <font>
      <b/>
      <sz val="12"/>
      <color rgb="FF000000"/>
      <name val="Verdana"/>
      <family val="2"/>
    </font>
    <font>
      <sz val="11"/>
      <color rgb="FFFFFFFF"/>
      <name val="Calibri"/>
      <family val="2"/>
    </font>
    <font>
      <u/>
      <sz val="10"/>
      <color rgb="FF0070C0"/>
      <name val="Verdana"/>
      <family val="2"/>
    </font>
    <font>
      <sz val="10"/>
      <color rgb="FF0070C0"/>
      <name val="Verdana"/>
      <family val="2"/>
    </font>
    <font>
      <b/>
      <sz val="12"/>
      <name val="Verdana"/>
      <family val="2"/>
    </font>
    <font>
      <sz val="11"/>
      <color theme="1"/>
      <name val="Verdana"/>
      <family val="2"/>
    </font>
    <font>
      <b/>
      <sz val="11"/>
      <name val="Verdana"/>
      <family val="2"/>
    </font>
    <font>
      <sz val="9"/>
      <color theme="1"/>
      <name val="Calibri"/>
      <family val="2"/>
      <scheme val="minor"/>
    </font>
    <font>
      <b/>
      <sz val="10"/>
      <color rgb="FFFF0000"/>
      <name val="Verdana"/>
      <family val="2"/>
    </font>
  </fonts>
  <fills count="8">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EDF3F9"/>
        <bgColor rgb="FF000000"/>
      </patternFill>
    </fill>
    <fill>
      <patternFill patternType="solid">
        <fgColor theme="0"/>
        <bgColor indexed="64"/>
      </patternFill>
    </fill>
    <fill>
      <patternFill patternType="solid">
        <fgColor theme="0"/>
        <bgColor rgb="FF000000"/>
      </patternFill>
    </fill>
    <fill>
      <patternFill patternType="solid">
        <fgColor theme="0" tint="-4.9989318521683403E-2"/>
        <bgColor indexed="64"/>
      </patternFill>
    </fill>
  </fills>
  <borders count="20">
    <border>
      <left/>
      <right/>
      <top/>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hair">
        <color indexed="64"/>
      </top>
      <bottom style="thin">
        <color indexed="64"/>
      </bottom>
      <diagonal/>
    </border>
  </borders>
  <cellStyleXfs count="15">
    <xf numFmtId="0" fontId="0" fillId="0" borderId="0"/>
    <xf numFmtId="0" fontId="8" fillId="0" borderId="0" applyNumberFormat="0" applyFill="0" applyBorder="0" applyAlignment="0" applyProtection="0"/>
    <xf numFmtId="0" fontId="11" fillId="0" borderId="0" applyNumberForma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cellStyleXfs>
  <cellXfs count="141">
    <xf numFmtId="0" fontId="0" fillId="0" borderId="0" xfId="0"/>
    <xf numFmtId="0" fontId="1" fillId="2" borderId="0" xfId="0" applyFont="1" applyFill="1"/>
    <xf numFmtId="0" fontId="2" fillId="3" borderId="0" xfId="0" applyFont="1" applyFill="1"/>
    <xf numFmtId="0" fontId="4" fillId="0" borderId="0" xfId="0" applyFont="1" applyAlignment="1">
      <alignment vertical="top"/>
    </xf>
    <xf numFmtId="0" fontId="1" fillId="0" borderId="0" xfId="0" applyFont="1"/>
    <xf numFmtId="0" fontId="3" fillId="0" borderId="0" xfId="0" applyFont="1" applyAlignment="1">
      <alignment vertical="top"/>
    </xf>
    <xf numFmtId="0" fontId="3" fillId="0" borderId="0" xfId="0" applyFont="1"/>
    <xf numFmtId="0" fontId="6" fillId="0" borderId="0" xfId="0" applyFont="1"/>
    <xf numFmtId="0" fontId="0" fillId="2" borderId="0" xfId="0" applyFill="1"/>
    <xf numFmtId="0" fontId="12" fillId="0" borderId="0" xfId="0" applyFont="1"/>
    <xf numFmtId="166" fontId="13" fillId="5" borderId="0" xfId="14" applyNumberFormat="1" applyFont="1" applyFill="1" applyBorder="1" applyAlignment="1">
      <alignment horizontal="right" vertical="center" wrapText="1"/>
    </xf>
    <xf numFmtId="166" fontId="13" fillId="5" borderId="0" xfId="14" applyNumberFormat="1" applyFont="1" applyFill="1" applyAlignment="1">
      <alignment horizontal="right" vertical="center" wrapText="1"/>
    </xf>
    <xf numFmtId="166" fontId="0" fillId="0" borderId="0" xfId="0" applyNumberFormat="1"/>
    <xf numFmtId="0" fontId="14" fillId="0" borderId="0" xfId="0" applyFont="1"/>
    <xf numFmtId="0" fontId="15" fillId="0" borderId="0" xfId="0" applyFont="1"/>
    <xf numFmtId="0" fontId="3" fillId="5" borderId="0" xfId="0" applyFont="1" applyFill="1"/>
    <xf numFmtId="166" fontId="2" fillId="0" borderId="1" xfId="14" applyNumberFormat="1" applyFont="1" applyBorder="1" applyAlignment="1">
      <alignment horizontal="left"/>
    </xf>
    <xf numFmtId="0" fontId="0" fillId="0" borderId="0" xfId="0" applyAlignment="1">
      <alignment wrapText="1"/>
    </xf>
    <xf numFmtId="166" fontId="3" fillId="0" borderId="0" xfId="14" applyNumberFormat="1" applyFont="1" applyBorder="1" applyAlignment="1">
      <alignment horizontal="left"/>
    </xf>
    <xf numFmtId="166" fontId="2" fillId="0" borderId="0" xfId="14" applyNumberFormat="1" applyFont="1" applyBorder="1"/>
    <xf numFmtId="0" fontId="2" fillId="5" borderId="0" xfId="0" applyFont="1" applyFill="1"/>
    <xf numFmtId="0" fontId="18" fillId="0" borderId="0" xfId="1" applyFont="1"/>
    <xf numFmtId="0" fontId="10" fillId="0" borderId="0" xfId="0" applyFont="1"/>
    <xf numFmtId="0" fontId="17" fillId="5" borderId="0" xfId="0" applyFont="1" applyFill="1" applyAlignment="1">
      <alignment horizontal="left" vertical="top"/>
    </xf>
    <xf numFmtId="0" fontId="10" fillId="5" borderId="0" xfId="0" applyFont="1" applyFill="1" applyAlignment="1">
      <alignment horizontal="left"/>
    </xf>
    <xf numFmtId="0" fontId="19" fillId="0" borderId="0" xfId="0" applyFont="1" applyAlignment="1">
      <alignment vertical="top" wrapText="1"/>
    </xf>
    <xf numFmtId="0" fontId="19" fillId="0" borderId="0" xfId="0" applyFont="1"/>
    <xf numFmtId="0" fontId="2" fillId="0" borderId="0" xfId="0" applyFont="1" applyAlignment="1">
      <alignment horizontal="left" vertical="top" wrapText="1"/>
    </xf>
    <xf numFmtId="0" fontId="18" fillId="0" borderId="0" xfId="1" applyFont="1" applyAlignment="1">
      <alignment vertical="top" wrapText="1"/>
    </xf>
    <xf numFmtId="0" fontId="20" fillId="0" borderId="0" xfId="0" applyFont="1"/>
    <xf numFmtId="0" fontId="22" fillId="0" borderId="0" xfId="0" applyFont="1"/>
    <xf numFmtId="0" fontId="2" fillId="0" borderId="0" xfId="0" applyFont="1"/>
    <xf numFmtId="0" fontId="21" fillId="5" borderId="0" xfId="0" applyFont="1" applyFill="1" applyAlignment="1">
      <alignment horizontal="left" vertical="top"/>
    </xf>
    <xf numFmtId="0" fontId="2" fillId="0" borderId="0" xfId="0" applyFont="1" applyAlignment="1">
      <alignment horizontal="left" vertical="top"/>
    </xf>
    <xf numFmtId="0" fontId="6" fillId="0" borderId="0" xfId="0" applyFont="1" applyAlignment="1">
      <alignment vertical="center"/>
    </xf>
    <xf numFmtId="0" fontId="15" fillId="0" borderId="0" xfId="0" applyFont="1" applyAlignment="1">
      <alignment horizontal="left" vertical="top" wrapText="1"/>
    </xf>
    <xf numFmtId="0" fontId="17" fillId="5" borderId="0" xfId="0" applyFont="1" applyFill="1" applyAlignment="1">
      <alignment horizontal="left" vertical="top" wrapText="1"/>
    </xf>
    <xf numFmtId="0" fontId="21" fillId="0" borderId="0" xfId="0" applyFont="1" applyAlignment="1">
      <alignment horizontal="left" vertical="top" wrapText="1"/>
    </xf>
    <xf numFmtId="0" fontId="5" fillId="4" borderId="2" xfId="0" applyFont="1" applyFill="1" applyBorder="1" applyAlignment="1">
      <alignment horizontal="center" vertical="center" wrapText="1"/>
    </xf>
    <xf numFmtId="166" fontId="2" fillId="0" borderId="2" xfId="14" applyNumberFormat="1" applyFont="1" applyBorder="1"/>
    <xf numFmtId="166" fontId="2" fillId="0" borderId="5" xfId="14" applyNumberFormat="1" applyFont="1" applyBorder="1" applyAlignment="1">
      <alignment horizontal="left"/>
    </xf>
    <xf numFmtId="166" fontId="2" fillId="0" borderId="6" xfId="14" applyNumberFormat="1" applyFont="1" applyBorder="1" applyAlignment="1">
      <alignment horizontal="left"/>
    </xf>
    <xf numFmtId="166" fontId="2" fillId="0" borderId="7" xfId="14" applyNumberFormat="1" applyFont="1" applyBorder="1" applyAlignment="1">
      <alignment horizontal="left"/>
    </xf>
    <xf numFmtId="166" fontId="6" fillId="0" borderId="8" xfId="14" applyNumberFormat="1" applyFont="1" applyBorder="1" applyAlignment="1">
      <alignment horizontal="left"/>
    </xf>
    <xf numFmtId="166" fontId="16" fillId="0" borderId="9" xfId="14" applyNumberFormat="1" applyFont="1" applyBorder="1" applyAlignment="1">
      <alignment horizontal="left"/>
    </xf>
    <xf numFmtId="166" fontId="2" fillId="0" borderId="9" xfId="14" applyNumberFormat="1" applyFont="1" applyBorder="1" applyAlignment="1">
      <alignment horizontal="left"/>
    </xf>
    <xf numFmtId="49" fontId="2" fillId="0" borderId="6" xfId="14" applyNumberFormat="1" applyFont="1" applyBorder="1" applyAlignment="1">
      <alignment horizontal="left"/>
    </xf>
    <xf numFmtId="49" fontId="2" fillId="0" borderId="5" xfId="14" applyNumberFormat="1" applyFont="1" applyBorder="1" applyAlignment="1">
      <alignment horizontal="left"/>
    </xf>
    <xf numFmtId="49" fontId="2" fillId="0" borderId="7" xfId="14" applyNumberFormat="1" applyFont="1" applyBorder="1" applyAlignment="1">
      <alignment horizontal="left"/>
    </xf>
    <xf numFmtId="49" fontId="2" fillId="0" borderId="8" xfId="14" applyNumberFormat="1" applyFont="1" applyBorder="1" applyAlignment="1">
      <alignment horizontal="left"/>
    </xf>
    <xf numFmtId="166" fontId="2" fillId="5" borderId="10" xfId="14" applyNumberFormat="1" applyFont="1" applyFill="1" applyBorder="1" applyAlignment="1">
      <alignment horizontal="left"/>
    </xf>
    <xf numFmtId="165" fontId="26" fillId="0" borderId="0" xfId="0" quotePrefix="1" applyNumberFormat="1" applyFont="1" applyAlignment="1">
      <alignment horizontal="left"/>
    </xf>
    <xf numFmtId="0" fontId="27" fillId="0" borderId="0" xfId="1" applyFont="1"/>
    <xf numFmtId="0" fontId="28" fillId="0" borderId="0" xfId="0" applyFont="1"/>
    <xf numFmtId="0" fontId="2" fillId="0" borderId="0" xfId="0" applyFont="1" applyAlignment="1">
      <alignment vertical="top" wrapText="1"/>
    </xf>
    <xf numFmtId="0" fontId="0" fillId="0" borderId="0" xfId="0" applyAlignment="1">
      <alignment vertical="top"/>
    </xf>
    <xf numFmtId="0" fontId="3" fillId="5" borderId="0" xfId="0" applyFont="1" applyFill="1" applyAlignment="1">
      <alignment vertical="top"/>
    </xf>
    <xf numFmtId="17" fontId="4" fillId="0" borderId="0" xfId="0" applyNumberFormat="1" applyFont="1" applyAlignment="1">
      <alignment horizontal="left" vertical="top"/>
    </xf>
    <xf numFmtId="14" fontId="2" fillId="5" borderId="0" xfId="14" applyNumberFormat="1" applyFont="1" applyFill="1" applyBorder="1" applyAlignment="1">
      <alignment horizontal="left"/>
    </xf>
    <xf numFmtId="166" fontId="2" fillId="5" borderId="0" xfId="14" applyNumberFormat="1" applyFont="1" applyFill="1" applyBorder="1" applyAlignment="1">
      <alignment horizontal="left"/>
    </xf>
    <xf numFmtId="14" fontId="2" fillId="5" borderId="5" xfId="14" applyNumberFormat="1" applyFont="1" applyFill="1" applyBorder="1" applyAlignment="1">
      <alignment horizontal="left"/>
    </xf>
    <xf numFmtId="166" fontId="2" fillId="5" borderId="6" xfId="14" applyNumberFormat="1" applyFont="1" applyFill="1" applyBorder="1" applyAlignment="1">
      <alignment horizontal="left"/>
    </xf>
    <xf numFmtId="14" fontId="2" fillId="5" borderId="11" xfId="14" applyNumberFormat="1" applyFont="1" applyFill="1" applyBorder="1" applyAlignment="1">
      <alignment horizontal="left"/>
    </xf>
    <xf numFmtId="0" fontId="1" fillId="5" borderId="0" xfId="0" applyFont="1" applyFill="1" applyAlignment="1">
      <alignment horizontal="left" vertical="top"/>
    </xf>
    <xf numFmtId="0" fontId="0" fillId="5" borderId="0" xfId="0" applyFill="1" applyAlignment="1">
      <alignment horizontal="left" vertical="top"/>
    </xf>
    <xf numFmtId="0" fontId="1" fillId="2" borderId="0" xfId="0" applyFont="1" applyFill="1" applyAlignment="1">
      <alignment horizontal="left" vertical="top"/>
    </xf>
    <xf numFmtId="0" fontId="2" fillId="3" borderId="0" xfId="0" applyFont="1" applyFill="1" applyAlignment="1">
      <alignment horizontal="left" vertical="top"/>
    </xf>
    <xf numFmtId="0" fontId="3" fillId="6" borderId="0" xfId="0" applyFont="1" applyFill="1" applyAlignment="1">
      <alignment horizontal="left" vertical="top"/>
    </xf>
    <xf numFmtId="0" fontId="4" fillId="6" borderId="0" xfId="0" applyFont="1" applyFill="1" applyAlignment="1">
      <alignment horizontal="left" vertical="top"/>
    </xf>
    <xf numFmtId="0" fontId="2" fillId="6" borderId="0" xfId="0" applyFont="1" applyFill="1" applyAlignment="1">
      <alignment horizontal="left" vertical="top"/>
    </xf>
    <xf numFmtId="0" fontId="2" fillId="5" borderId="0" xfId="0" applyFont="1" applyFill="1" applyAlignment="1">
      <alignment horizontal="left" vertical="top"/>
    </xf>
    <xf numFmtId="0" fontId="2" fillId="2" borderId="0" xfId="0" applyFont="1" applyFill="1" applyAlignment="1">
      <alignment horizontal="left" vertical="top"/>
    </xf>
    <xf numFmtId="0" fontId="3" fillId="0" borderId="0" xfId="0" applyFont="1" applyAlignment="1">
      <alignment horizontal="left" vertical="top"/>
    </xf>
    <xf numFmtId="0" fontId="6" fillId="5" borderId="0" xfId="0" applyFont="1" applyFill="1" applyAlignment="1">
      <alignment horizontal="left" vertical="top"/>
    </xf>
    <xf numFmtId="0" fontId="33" fillId="6" borderId="0" xfId="0" applyFont="1" applyFill="1" applyAlignment="1">
      <alignment horizontal="left" vertical="top"/>
    </xf>
    <xf numFmtId="0" fontId="0" fillId="2" borderId="0" xfId="0" applyFill="1" applyAlignment="1">
      <alignment horizontal="left" vertical="top"/>
    </xf>
    <xf numFmtId="0" fontId="6" fillId="2" borderId="0" xfId="0" applyFont="1" applyFill="1" applyAlignment="1">
      <alignment horizontal="left" vertical="top"/>
    </xf>
    <xf numFmtId="0" fontId="34" fillId="0" borderId="0" xfId="1" applyFont="1" applyAlignment="1">
      <alignment horizontal="left" vertical="top"/>
    </xf>
    <xf numFmtId="0" fontId="35" fillId="2" borderId="0" xfId="0" applyFont="1" applyFill="1" applyAlignment="1">
      <alignment horizontal="left" vertical="top"/>
    </xf>
    <xf numFmtId="0" fontId="35" fillId="5" borderId="0" xfId="0" applyFont="1" applyFill="1" applyAlignment="1">
      <alignment horizontal="left" vertical="top"/>
    </xf>
    <xf numFmtId="0" fontId="34" fillId="5" borderId="0" xfId="1" applyFont="1" applyFill="1" applyAlignment="1">
      <alignment horizontal="left" vertical="top"/>
    </xf>
    <xf numFmtId="0" fontId="16" fillId="2" borderId="0" xfId="0" applyFont="1" applyFill="1" applyAlignment="1">
      <alignment horizontal="left" vertical="top"/>
    </xf>
    <xf numFmtId="0" fontId="16" fillId="5" borderId="0" xfId="0" applyFont="1" applyFill="1" applyAlignment="1">
      <alignment horizontal="left" vertical="top"/>
    </xf>
    <xf numFmtId="0" fontId="31" fillId="5" borderId="0" xfId="0" applyFont="1" applyFill="1" applyAlignment="1">
      <alignment horizontal="left" vertical="top"/>
    </xf>
    <xf numFmtId="0" fontId="31" fillId="2" borderId="0" xfId="0" applyFont="1" applyFill="1" applyAlignment="1">
      <alignment horizontal="left" vertical="top"/>
    </xf>
    <xf numFmtId="0" fontId="6" fillId="0" borderId="0" xfId="0" applyFont="1" applyAlignment="1">
      <alignment horizontal="left" vertical="top"/>
    </xf>
    <xf numFmtId="0" fontId="27" fillId="0" borderId="0" xfId="1" applyFont="1" applyFill="1" applyAlignment="1">
      <alignment horizontal="left" vertical="top"/>
    </xf>
    <xf numFmtId="0" fontId="2" fillId="0" borderId="0" xfId="0" applyFont="1" applyAlignment="1">
      <alignment vertical="top"/>
    </xf>
    <xf numFmtId="0" fontId="6" fillId="0" borderId="0" xfId="0" applyFont="1" applyAlignment="1">
      <alignment vertical="top"/>
    </xf>
    <xf numFmtId="0" fontId="36" fillId="0" borderId="0" xfId="0" applyFont="1" applyAlignment="1">
      <alignment horizontal="left" vertical="top"/>
    </xf>
    <xf numFmtId="0" fontId="37" fillId="2" borderId="0" xfId="0" applyFont="1" applyFill="1" applyAlignment="1">
      <alignment horizontal="left" vertical="top" wrapText="1"/>
    </xf>
    <xf numFmtId="0" fontId="37" fillId="2" borderId="0" xfId="0" applyFont="1" applyFill="1" applyAlignment="1">
      <alignment horizontal="left" vertical="top"/>
    </xf>
    <xf numFmtId="0" fontId="39" fillId="0" borderId="0" xfId="0" applyFont="1"/>
    <xf numFmtId="0" fontId="40" fillId="6" borderId="0" xfId="0" applyFont="1" applyFill="1"/>
    <xf numFmtId="0" fontId="31" fillId="0" borderId="0" xfId="0" applyFont="1"/>
    <xf numFmtId="0" fontId="30" fillId="0" borderId="0" xfId="0" applyFont="1"/>
    <xf numFmtId="0" fontId="5" fillId="0" borderId="0" xfId="0" applyFont="1"/>
    <xf numFmtId="0" fontId="38" fillId="0" borderId="0" xfId="0" applyFont="1" applyAlignment="1">
      <alignment horizontal="left" vertical="top"/>
    </xf>
    <xf numFmtId="0" fontId="37" fillId="0" borderId="0" xfId="0" applyFont="1" applyAlignment="1">
      <alignment horizontal="left" vertical="top" wrapText="1"/>
    </xf>
    <xf numFmtId="0" fontId="10" fillId="0" borderId="0" xfId="0" applyFont="1" applyAlignment="1">
      <alignment horizontal="left" vertical="top"/>
    </xf>
    <xf numFmtId="0" fontId="21" fillId="0" borderId="0" xfId="0" applyFont="1" applyAlignment="1">
      <alignment vertical="top" wrapText="1"/>
    </xf>
    <xf numFmtId="0" fontId="3" fillId="2" borderId="0" xfId="0" applyFont="1" applyFill="1" applyAlignment="1">
      <alignment horizontal="left" vertical="top"/>
    </xf>
    <xf numFmtId="0" fontId="21" fillId="0" borderId="0" xfId="0" applyFont="1" applyAlignment="1">
      <alignment vertical="top"/>
    </xf>
    <xf numFmtId="0" fontId="21" fillId="0" borderId="0" xfId="0" applyFont="1"/>
    <xf numFmtId="0" fontId="27" fillId="5" borderId="0" xfId="1" quotePrefix="1" applyFont="1" applyFill="1" applyAlignment="1">
      <alignment horizontal="left" vertical="top"/>
    </xf>
    <xf numFmtId="0" fontId="27" fillId="0" borderId="0" xfId="1" applyFont="1" applyAlignment="1">
      <alignment horizontal="left" vertical="top"/>
    </xf>
    <xf numFmtId="166" fontId="2" fillId="0" borderId="2" xfId="14" applyNumberFormat="1" applyFont="1" applyBorder="1" applyAlignment="1">
      <alignment horizontal="right"/>
    </xf>
    <xf numFmtId="0" fontId="5" fillId="4" borderId="4" xfId="0" applyFont="1" applyFill="1" applyBorder="1" applyAlignment="1">
      <alignment horizontal="center" vertical="center" wrapText="1"/>
    </xf>
    <xf numFmtId="0" fontId="25" fillId="0" borderId="0" xfId="0" applyFont="1" applyAlignment="1">
      <alignment horizontal="left" vertical="top" wrapText="1"/>
    </xf>
    <xf numFmtId="166" fontId="2" fillId="7" borderId="6" xfId="14" applyNumberFormat="1" applyFont="1" applyFill="1" applyBorder="1" applyAlignment="1">
      <alignment horizontal="left"/>
    </xf>
    <xf numFmtId="166" fontId="2" fillId="7" borderId="10" xfId="14" applyNumberFormat="1" applyFont="1" applyFill="1" applyBorder="1" applyAlignment="1">
      <alignment horizontal="left"/>
    </xf>
    <xf numFmtId="166" fontId="2" fillId="7" borderId="12" xfId="14" applyNumberFormat="1" applyFont="1" applyFill="1" applyBorder="1" applyAlignment="1">
      <alignment horizontal="left"/>
    </xf>
    <xf numFmtId="14" fontId="2" fillId="5" borderId="8" xfId="14" applyNumberFormat="1" applyFont="1" applyFill="1" applyBorder="1" applyAlignment="1">
      <alignment horizontal="left"/>
    </xf>
    <xf numFmtId="166" fontId="2" fillId="5" borderId="9" xfId="14" applyNumberFormat="1" applyFont="1" applyFill="1" applyBorder="1" applyAlignment="1">
      <alignment horizontal="left"/>
    </xf>
    <xf numFmtId="166" fontId="2" fillId="7" borderId="19" xfId="14" applyNumberFormat="1" applyFont="1" applyFill="1" applyBorder="1" applyAlignment="1">
      <alignment horizontal="left"/>
    </xf>
    <xf numFmtId="0" fontId="16" fillId="6" borderId="0" xfId="0" applyFont="1" applyFill="1" applyAlignment="1">
      <alignment horizontal="left" vertical="top" wrapText="1"/>
    </xf>
    <xf numFmtId="0" fontId="0" fillId="0" borderId="0" xfId="0" applyAlignment="1">
      <alignment horizontal="left" vertical="top" wrapText="1"/>
    </xf>
    <xf numFmtId="14" fontId="4" fillId="0" borderId="0" xfId="0" applyNumberFormat="1" applyFont="1" applyAlignment="1">
      <alignment horizontal="left" vertical="top" wrapText="1"/>
    </xf>
    <xf numFmtId="0" fontId="4" fillId="0" borderId="0" xfId="0" applyFont="1" applyAlignment="1">
      <alignment horizontal="left" vertical="top" wrapText="1"/>
    </xf>
    <xf numFmtId="15" fontId="5" fillId="0" borderId="0" xfId="0" applyNumberFormat="1" applyFont="1" applyAlignment="1">
      <alignment horizontal="left" vertical="top" wrapText="1"/>
    </xf>
    <xf numFmtId="0" fontId="5" fillId="0" borderId="0" xfId="0" applyFont="1" applyAlignment="1">
      <alignment horizontal="left" vertical="top" wrapText="1"/>
    </xf>
    <xf numFmtId="0" fontId="32" fillId="6" borderId="0" xfId="0" applyFont="1" applyFill="1" applyAlignment="1">
      <alignment horizontal="left" vertical="top"/>
    </xf>
    <xf numFmtId="0" fontId="3" fillId="6" borderId="0" xfId="0" applyFont="1" applyFill="1" applyAlignment="1">
      <alignment horizontal="left" vertical="top"/>
    </xf>
    <xf numFmtId="0" fontId="27" fillId="0" borderId="0" xfId="1" applyFont="1" applyAlignment="1">
      <alignment horizontal="left" vertical="top" wrapText="1"/>
    </xf>
    <xf numFmtId="0" fontId="3" fillId="0" borderId="0" xfId="0" applyFont="1" applyAlignment="1">
      <alignment horizontal="left" vertical="top" wrapText="1"/>
    </xf>
    <xf numFmtId="0" fontId="6" fillId="0" borderId="0" xfId="0" applyFont="1" applyAlignment="1">
      <alignment horizontal="left" vertical="top" wrapText="1"/>
    </xf>
    <xf numFmtId="0" fontId="21" fillId="0" borderId="0" xfId="0" applyFont="1" applyAlignment="1">
      <alignment horizontal="left" vertical="top" wrapText="1"/>
    </xf>
    <xf numFmtId="0" fontId="26" fillId="0" borderId="0" xfId="0" applyFont="1" applyAlignment="1">
      <alignment horizontal="left" vertical="top"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3" fillId="3" borderId="3" xfId="0" applyFont="1" applyFill="1" applyBorder="1"/>
    <xf numFmtId="0" fontId="3" fillId="3" borderId="4" xfId="0" applyFont="1" applyFill="1" applyBorder="1"/>
    <xf numFmtId="0" fontId="25" fillId="0" borderId="0" xfId="0" applyFont="1" applyAlignment="1">
      <alignment horizontal="left" vertical="top" wrapText="1"/>
    </xf>
    <xf numFmtId="0" fontId="21" fillId="0" borderId="0" xfId="0" applyFont="1" applyAlignment="1">
      <alignment wrapText="1"/>
    </xf>
    <xf numFmtId="0" fontId="5" fillId="4" borderId="2" xfId="0"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cellXfs>
  <cellStyles count="15">
    <cellStyle name="Comma" xfId="14" builtinId="3"/>
    <cellStyle name="Comma 2" xfId="3" xr:uid="{C02F7BAC-F186-4399-B824-9A296B7BB73F}"/>
    <cellStyle name="Comma 2 2" xfId="5" xr:uid="{71B48BEE-07AA-40EE-9E6B-A928431DC692}"/>
    <cellStyle name="Comma 2 2 2" xfId="13" xr:uid="{80A6110D-BF92-4F8C-A43F-09883F6CD929}"/>
    <cellStyle name="Comma 2 2 3" xfId="9" xr:uid="{071F93F3-D96E-4FDE-A9FD-85636D352E26}"/>
    <cellStyle name="Comma 2 3" xfId="11" xr:uid="{195ADA62-22FF-4C58-B4C1-714210FB64FD}"/>
    <cellStyle name="Comma 2 4" xfId="7" xr:uid="{5917DDAE-AB2E-4D60-A46F-7935C079DC03}"/>
    <cellStyle name="Comma 3" xfId="4" xr:uid="{C0E63011-39A8-4DC4-BC76-8223ABCCA90E}"/>
    <cellStyle name="Comma 3 2" xfId="12" xr:uid="{8CE848C7-20FA-44FE-84C8-71D4B371D498}"/>
    <cellStyle name="Comma 3 3" xfId="8" xr:uid="{49CF9874-E8CC-489A-8500-4C8749CF7A15}"/>
    <cellStyle name="Comma 4" xfId="10" xr:uid="{AB546E9C-3486-4924-873A-D2CC5B3CB0B8}"/>
    <cellStyle name="Comma 5" xfId="6" xr:uid="{9541093A-8E87-4FDE-B4DE-F62D17FAD72D}"/>
    <cellStyle name="Hyperlink" xfId="1" builtinId="8"/>
    <cellStyle name="Hyperlink 2" xfId="2" xr:uid="{17CA1D17-677E-4DB4-B885-57F543E8B9CE}"/>
    <cellStyle name="Normal" xfId="0" builtinId="0"/>
  </cellStyles>
  <dxfs count="0"/>
  <tableStyles count="0" defaultTableStyle="TableStyleMedium2" defaultPivotStyle="PivotStyleLight16"/>
  <colors>
    <mruColors>
      <color rgb="FFAE2573"/>
      <color rgb="FF78BE20"/>
      <color rgb="FF231F20"/>
      <color rgb="FF768692"/>
      <color rgb="FF003087"/>
      <color rgb="FF095B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395287</xdr:colOff>
      <xdr:row>0</xdr:row>
      <xdr:rowOff>147003</xdr:rowOff>
    </xdr:from>
    <xdr:to>
      <xdr:col>17</xdr:col>
      <xdr:colOff>492475</xdr:colOff>
      <xdr:row>2</xdr:row>
      <xdr:rowOff>339855</xdr:rowOff>
    </xdr:to>
    <xdr:pic>
      <xdr:nvPicPr>
        <xdr:cNvPr id="2" name="Picture 1">
          <a:extLst>
            <a:ext uri="{FF2B5EF4-FFF2-40B4-BE49-F238E27FC236}">
              <a16:creationId xmlns:a16="http://schemas.microsoft.com/office/drawing/2014/main" id="{33CA86A4-7D59-4171-B311-36891D5BB377}"/>
            </a:ext>
          </a:extLst>
        </xdr:cNvPr>
        <xdr:cNvPicPr>
          <a:picLocks noChangeAspect="1"/>
        </xdr:cNvPicPr>
      </xdr:nvPicPr>
      <xdr:blipFill>
        <a:blip xmlns:r="http://schemas.openxmlformats.org/officeDocument/2006/relationships" r:embed="rId1"/>
        <a:stretch>
          <a:fillRect/>
        </a:stretch>
      </xdr:blipFill>
      <xdr:spPr>
        <a:xfrm>
          <a:off x="12136437" y="143828"/>
          <a:ext cx="1411003" cy="6532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215900</xdr:colOff>
      <xdr:row>0</xdr:row>
      <xdr:rowOff>165100</xdr:rowOff>
    </xdr:from>
    <xdr:to>
      <xdr:col>14</xdr:col>
      <xdr:colOff>693453</xdr:colOff>
      <xdr:row>2</xdr:row>
      <xdr:rowOff>373827</xdr:rowOff>
    </xdr:to>
    <xdr:pic>
      <xdr:nvPicPr>
        <xdr:cNvPr id="2" name="Picture 1">
          <a:extLst>
            <a:ext uri="{FF2B5EF4-FFF2-40B4-BE49-F238E27FC236}">
              <a16:creationId xmlns:a16="http://schemas.microsoft.com/office/drawing/2014/main" id="{3BAE6374-4618-473E-B3A3-DBF3EEC4C9A7}"/>
            </a:ext>
          </a:extLst>
        </xdr:cNvPr>
        <xdr:cNvPicPr>
          <a:picLocks noChangeAspect="1"/>
        </xdr:cNvPicPr>
      </xdr:nvPicPr>
      <xdr:blipFill>
        <a:blip xmlns:r="http://schemas.openxmlformats.org/officeDocument/2006/relationships" r:embed="rId1"/>
        <a:stretch>
          <a:fillRect/>
        </a:stretch>
      </xdr:blipFill>
      <xdr:spPr>
        <a:xfrm>
          <a:off x="12011025" y="161925"/>
          <a:ext cx="1420528" cy="6564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303068</xdr:colOff>
      <xdr:row>0</xdr:row>
      <xdr:rowOff>24156</xdr:rowOff>
    </xdr:from>
    <xdr:to>
      <xdr:col>14</xdr:col>
      <xdr:colOff>98662</xdr:colOff>
      <xdr:row>3</xdr:row>
      <xdr:rowOff>1941</xdr:rowOff>
    </xdr:to>
    <xdr:pic>
      <xdr:nvPicPr>
        <xdr:cNvPr id="2" name="Picture 1">
          <a:extLst>
            <a:ext uri="{FF2B5EF4-FFF2-40B4-BE49-F238E27FC236}">
              <a16:creationId xmlns:a16="http://schemas.microsoft.com/office/drawing/2014/main" id="{BFE2302A-3EE8-4F4E-9EE3-279F98A611FB}"/>
            </a:ext>
          </a:extLst>
        </xdr:cNvPr>
        <xdr:cNvPicPr>
          <a:picLocks noChangeAspect="1"/>
        </xdr:cNvPicPr>
      </xdr:nvPicPr>
      <xdr:blipFill>
        <a:blip xmlns:r="http://schemas.openxmlformats.org/officeDocument/2006/relationships" r:embed="rId1"/>
        <a:stretch>
          <a:fillRect/>
        </a:stretch>
      </xdr:blipFill>
      <xdr:spPr>
        <a:xfrm>
          <a:off x="12564341" y="24156"/>
          <a:ext cx="1311570" cy="7045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85350</xdr:colOff>
      <xdr:row>0</xdr:row>
      <xdr:rowOff>6786</xdr:rowOff>
    </xdr:from>
    <xdr:to>
      <xdr:col>15</xdr:col>
      <xdr:colOff>134020</xdr:colOff>
      <xdr:row>2</xdr:row>
      <xdr:rowOff>268668</xdr:rowOff>
    </xdr:to>
    <xdr:pic>
      <xdr:nvPicPr>
        <xdr:cNvPr id="2" name="Picture 1">
          <a:extLst>
            <a:ext uri="{FF2B5EF4-FFF2-40B4-BE49-F238E27FC236}">
              <a16:creationId xmlns:a16="http://schemas.microsoft.com/office/drawing/2014/main" id="{5DF3C789-9A92-462A-90B4-13D3D7A86006}"/>
            </a:ext>
          </a:extLst>
        </xdr:cNvPr>
        <xdr:cNvPicPr>
          <a:picLocks noChangeAspect="1"/>
        </xdr:cNvPicPr>
      </xdr:nvPicPr>
      <xdr:blipFill>
        <a:blip xmlns:r="http://schemas.openxmlformats.org/officeDocument/2006/relationships" r:embed="rId1"/>
        <a:stretch>
          <a:fillRect/>
        </a:stretch>
      </xdr:blipFill>
      <xdr:spPr>
        <a:xfrm>
          <a:off x="12553575" y="6786"/>
          <a:ext cx="1316765" cy="7000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85350</xdr:colOff>
      <xdr:row>0</xdr:row>
      <xdr:rowOff>6786</xdr:rowOff>
    </xdr:from>
    <xdr:to>
      <xdr:col>18</xdr:col>
      <xdr:colOff>141640</xdr:colOff>
      <xdr:row>3</xdr:row>
      <xdr:rowOff>21653</xdr:rowOff>
    </xdr:to>
    <xdr:pic>
      <xdr:nvPicPr>
        <xdr:cNvPr id="2" name="Picture 1">
          <a:extLst>
            <a:ext uri="{FF2B5EF4-FFF2-40B4-BE49-F238E27FC236}">
              <a16:creationId xmlns:a16="http://schemas.microsoft.com/office/drawing/2014/main" id="{F71B3624-3EE6-41F8-B42B-6EC0E39A7693}"/>
            </a:ext>
          </a:extLst>
        </xdr:cNvPr>
        <xdr:cNvPicPr>
          <a:picLocks noChangeAspect="1"/>
        </xdr:cNvPicPr>
      </xdr:nvPicPr>
      <xdr:blipFill>
        <a:blip xmlns:r="http://schemas.openxmlformats.org/officeDocument/2006/relationships" r:embed="rId1"/>
        <a:stretch>
          <a:fillRect/>
        </a:stretch>
      </xdr:blipFill>
      <xdr:spPr>
        <a:xfrm>
          <a:off x="12563100" y="6786"/>
          <a:ext cx="1319940" cy="700032"/>
        </a:xfrm>
        <a:prstGeom prst="rect">
          <a:avLst/>
        </a:prstGeom>
      </xdr:spPr>
    </xdr:pic>
    <xdr:clientData/>
  </xdr:twoCellAnchor>
  <xdr:twoCellAnchor editAs="oneCell">
    <xdr:from>
      <xdr:col>8</xdr:col>
      <xdr:colOff>1117600</xdr:colOff>
      <xdr:row>9</xdr:row>
      <xdr:rowOff>107950</xdr:rowOff>
    </xdr:from>
    <xdr:to>
      <xdr:col>19</xdr:col>
      <xdr:colOff>581</xdr:colOff>
      <xdr:row>24</xdr:row>
      <xdr:rowOff>95060</xdr:rowOff>
    </xdr:to>
    <xdr:pic>
      <xdr:nvPicPr>
        <xdr:cNvPr id="3" name="Picture 2">
          <a:extLst>
            <a:ext uri="{FF2B5EF4-FFF2-40B4-BE49-F238E27FC236}">
              <a16:creationId xmlns:a16="http://schemas.microsoft.com/office/drawing/2014/main" id="{02FB9889-1E4D-D9C1-8C7D-0A04673B1AF5}"/>
            </a:ext>
          </a:extLst>
        </xdr:cNvPr>
        <xdr:cNvPicPr>
          <a:picLocks noChangeAspect="1"/>
        </xdr:cNvPicPr>
      </xdr:nvPicPr>
      <xdr:blipFill>
        <a:blip xmlns:r="http://schemas.openxmlformats.org/officeDocument/2006/relationships" r:embed="rId2"/>
        <a:stretch>
          <a:fillRect/>
        </a:stretch>
      </xdr:blipFill>
      <xdr:spPr>
        <a:xfrm>
          <a:off x="10687050" y="2159000"/>
          <a:ext cx="6706181" cy="367011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ngland.vaccinations-screening-statistics@nhs.ne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publications/respiratory-syncytial-virus-rsv-vaccination-for-older-adults/your-guide-to-the-rsv-vaccine-for-older-adults" TargetMode="External"/><Relationship Id="rId1" Type="http://schemas.openxmlformats.org/officeDocument/2006/relationships/hyperlink" Target="https://www.gov.uk/government/publications/respiratory-syncytial-virus-the-green-book-chapter-27a"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3A0F3-43F6-4F21-9C8B-083CDB9E3100}">
  <sheetPr codeName="Sheet6"/>
  <dimension ref="A1:M67"/>
  <sheetViews>
    <sheetView showGridLines="0" tabSelected="1" zoomScaleNormal="100" workbookViewId="0"/>
  </sheetViews>
  <sheetFormatPr defaultColWidth="9.453125" defaultRowHeight="14.5" x14ac:dyDescent="0.35"/>
  <cols>
    <col min="1" max="1" width="2" style="71" customWidth="1"/>
    <col min="2" max="2" width="14.1796875" style="71" customWidth="1"/>
    <col min="3" max="8" width="14.1796875" style="75" customWidth="1"/>
    <col min="9" max="16384" width="9.453125" style="75"/>
  </cols>
  <sheetData>
    <row r="1" spans="1:13" s="65" customFormat="1" ht="15" customHeight="1" x14ac:dyDescent="0.35">
      <c r="A1" s="63"/>
      <c r="B1" s="63"/>
      <c r="C1" s="63"/>
      <c r="D1" s="63"/>
      <c r="E1" s="63"/>
      <c r="F1" s="63"/>
      <c r="G1" s="63"/>
      <c r="H1" s="64"/>
    </row>
    <row r="2" spans="1:13" s="70" customFormat="1" ht="21" customHeight="1" x14ac:dyDescent="0.35">
      <c r="A2" s="66"/>
      <c r="B2" s="67" t="s">
        <v>0</v>
      </c>
      <c r="C2" s="68" t="s">
        <v>1</v>
      </c>
      <c r="D2" s="68"/>
      <c r="E2" s="69"/>
      <c r="F2" s="69"/>
      <c r="G2" s="69"/>
      <c r="H2" s="69"/>
    </row>
    <row r="3" spans="1:13" s="71" customFormat="1" ht="60.65" customHeight="1" x14ac:dyDescent="0.35">
      <c r="A3" s="66"/>
      <c r="B3" s="67" t="s">
        <v>2</v>
      </c>
      <c r="C3" s="115" t="s">
        <v>3</v>
      </c>
      <c r="D3" s="115"/>
      <c r="E3" s="115"/>
      <c r="F3" s="115"/>
      <c r="G3" s="115"/>
      <c r="H3" s="115"/>
      <c r="I3" s="116"/>
      <c r="J3" s="116"/>
      <c r="K3" s="116"/>
      <c r="L3" s="116"/>
      <c r="M3" s="116"/>
    </row>
    <row r="4" spans="1:13" s="71" customFormat="1" ht="21" customHeight="1" x14ac:dyDescent="0.35">
      <c r="A4" s="66"/>
      <c r="B4" s="67" t="s">
        <v>4</v>
      </c>
      <c r="C4" s="117" t="s">
        <v>75</v>
      </c>
      <c r="D4" s="118"/>
      <c r="E4" s="118"/>
      <c r="F4" s="118"/>
      <c r="G4" s="118"/>
      <c r="H4" s="118"/>
    </row>
    <row r="5" spans="1:13" s="71" customFormat="1" ht="15" customHeight="1" x14ac:dyDescent="0.35">
      <c r="A5" s="66"/>
      <c r="B5" s="72" t="s">
        <v>5</v>
      </c>
      <c r="C5" s="33" t="s">
        <v>6</v>
      </c>
      <c r="D5" s="69"/>
      <c r="E5" s="69"/>
      <c r="F5" s="69"/>
      <c r="G5" s="69"/>
    </row>
    <row r="6" spans="1:13" s="71" customFormat="1" ht="15" customHeight="1" x14ac:dyDescent="0.35">
      <c r="A6" s="66"/>
      <c r="B6" s="67" t="s">
        <v>7</v>
      </c>
      <c r="C6" s="73" t="s">
        <v>8</v>
      </c>
      <c r="D6" s="69"/>
      <c r="E6" s="69"/>
      <c r="F6" s="69"/>
      <c r="G6" s="69"/>
      <c r="H6" s="69"/>
    </row>
    <row r="7" spans="1:13" s="71" customFormat="1" ht="15" customHeight="1" x14ac:dyDescent="0.35">
      <c r="A7" s="66"/>
      <c r="B7" s="67" t="s">
        <v>9</v>
      </c>
      <c r="C7" s="119" t="s">
        <v>76</v>
      </c>
      <c r="D7" s="120"/>
      <c r="E7" s="120"/>
      <c r="F7" s="120"/>
      <c r="G7" s="120"/>
      <c r="H7" s="120"/>
    </row>
    <row r="8" spans="1:13" s="71" customFormat="1" ht="15" customHeight="1" x14ac:dyDescent="0.35">
      <c r="A8" s="66"/>
      <c r="B8" s="67" t="s">
        <v>10</v>
      </c>
      <c r="C8" s="67" t="s">
        <v>11</v>
      </c>
      <c r="D8" s="69"/>
      <c r="E8" s="69"/>
      <c r="F8" s="69"/>
      <c r="G8" s="69"/>
      <c r="H8" s="69"/>
    </row>
    <row r="9" spans="1:13" s="71" customFormat="1" ht="15" customHeight="1" x14ac:dyDescent="0.35">
      <c r="A9" s="66"/>
      <c r="B9" s="67"/>
      <c r="C9" s="69"/>
      <c r="D9" s="69"/>
      <c r="E9" s="69"/>
      <c r="F9" s="69"/>
      <c r="G9" s="69"/>
      <c r="H9" s="69"/>
    </row>
    <row r="10" spans="1:13" ht="21" customHeight="1" x14ac:dyDescent="0.35">
      <c r="A10" s="66"/>
      <c r="B10" s="121" t="s">
        <v>12</v>
      </c>
      <c r="C10" s="121"/>
      <c r="D10" s="121"/>
      <c r="E10" s="121"/>
      <c r="F10" s="74"/>
      <c r="G10" s="74"/>
      <c r="H10" s="74" t="s">
        <v>13</v>
      </c>
    </row>
    <row r="11" spans="1:13" s="76" customFormat="1" ht="15" customHeight="1" x14ac:dyDescent="0.35">
      <c r="A11" s="66"/>
      <c r="B11" s="104" t="s">
        <v>14</v>
      </c>
      <c r="C11" s="69"/>
      <c r="D11" s="69"/>
      <c r="E11" s="69"/>
      <c r="F11" s="69"/>
      <c r="G11" s="69"/>
      <c r="H11" s="69"/>
    </row>
    <row r="12" spans="1:13" s="76" customFormat="1" ht="15" customHeight="1" x14ac:dyDescent="0.35">
      <c r="A12" s="66"/>
      <c r="B12" s="67" t="s">
        <v>15</v>
      </c>
      <c r="C12" s="67"/>
      <c r="D12" s="69"/>
      <c r="E12" s="69"/>
      <c r="F12" s="69"/>
      <c r="G12" s="69"/>
      <c r="H12" s="69"/>
    </row>
    <row r="13" spans="1:13" s="77" customFormat="1" ht="15" customHeight="1" x14ac:dyDescent="0.35">
      <c r="B13" s="105" t="s">
        <v>16</v>
      </c>
    </row>
    <row r="14" spans="1:13" s="78" customFormat="1" ht="15" customHeight="1" x14ac:dyDescent="0.3">
      <c r="B14" s="52" t="s">
        <v>17</v>
      </c>
      <c r="C14" s="80"/>
      <c r="D14" s="79"/>
      <c r="E14" s="79"/>
      <c r="F14" s="79"/>
      <c r="G14" s="79"/>
      <c r="H14" s="79"/>
    </row>
    <row r="15" spans="1:13" s="84" customFormat="1" ht="15" customHeight="1" x14ac:dyDescent="0.35">
      <c r="A15" s="81"/>
      <c r="B15" s="67"/>
      <c r="C15" s="82"/>
      <c r="D15" s="82"/>
      <c r="E15" s="82"/>
      <c r="F15" s="83"/>
      <c r="G15" s="83"/>
      <c r="H15" s="83"/>
    </row>
    <row r="16" spans="1:13" x14ac:dyDescent="0.35">
      <c r="B16" s="122" t="s">
        <v>18</v>
      </c>
      <c r="C16" s="122"/>
      <c r="D16" s="122"/>
      <c r="E16" s="122"/>
    </row>
    <row r="17" spans="2:13" ht="15" customHeight="1" x14ac:dyDescent="0.35">
      <c r="B17" s="85" t="s">
        <v>19</v>
      </c>
      <c r="C17" s="76"/>
      <c r="D17" s="76"/>
      <c r="E17" s="76"/>
    </row>
    <row r="18" spans="2:13" ht="15" customHeight="1" x14ac:dyDescent="0.35">
      <c r="B18" s="86" t="s">
        <v>20</v>
      </c>
      <c r="C18" s="85"/>
      <c r="D18" s="85"/>
      <c r="E18" s="85"/>
    </row>
    <row r="19" spans="2:13" ht="15" customHeight="1" x14ac:dyDescent="0.35"/>
    <row r="20" spans="2:13" ht="15" customHeight="1" x14ac:dyDescent="0.35"/>
    <row r="21" spans="2:13" ht="15" customHeight="1" x14ac:dyDescent="0.35"/>
    <row r="22" spans="2:13" ht="15" customHeight="1" x14ac:dyDescent="0.35"/>
    <row r="23" spans="2:13" ht="15" customHeight="1" x14ac:dyDescent="0.35"/>
    <row r="24" spans="2:13" ht="15" customHeight="1" x14ac:dyDescent="0.35"/>
    <row r="25" spans="2:13" ht="15" customHeight="1" x14ac:dyDescent="0.35"/>
    <row r="26" spans="2:13" ht="15" customHeight="1" x14ac:dyDescent="0.35"/>
    <row r="27" spans="2:13" ht="15" customHeight="1" x14ac:dyDescent="0.35"/>
    <row r="28" spans="2:13" ht="15" customHeight="1" x14ac:dyDescent="0.35"/>
    <row r="29" spans="2:13" ht="15" customHeight="1" x14ac:dyDescent="0.35"/>
    <row r="30" spans="2:13" s="71" customFormat="1" ht="15" customHeight="1" x14ac:dyDescent="0.35">
      <c r="C30" s="75"/>
      <c r="D30" s="75"/>
      <c r="E30" s="75"/>
      <c r="F30" s="75"/>
      <c r="G30" s="75"/>
      <c r="H30" s="75"/>
      <c r="I30" s="75"/>
      <c r="J30" s="75"/>
      <c r="K30" s="75"/>
      <c r="L30" s="75"/>
      <c r="M30" s="75"/>
    </row>
    <row r="31" spans="2:13" s="71" customFormat="1" ht="15" customHeight="1" x14ac:dyDescent="0.35">
      <c r="C31" s="75"/>
      <c r="D31" s="75"/>
      <c r="E31" s="75"/>
      <c r="F31" s="75"/>
      <c r="G31" s="75"/>
      <c r="H31" s="75"/>
      <c r="I31" s="75"/>
      <c r="J31" s="75"/>
      <c r="K31" s="75"/>
      <c r="L31" s="75"/>
      <c r="M31" s="75"/>
    </row>
    <row r="32" spans="2:13" s="71" customFormat="1" ht="15" customHeight="1" x14ac:dyDescent="0.35">
      <c r="C32" s="75"/>
      <c r="D32" s="75"/>
      <c r="E32" s="75"/>
      <c r="F32" s="75"/>
      <c r="G32" s="75"/>
      <c r="H32" s="75"/>
      <c r="I32" s="75"/>
      <c r="J32" s="75"/>
      <c r="K32" s="75"/>
      <c r="L32" s="75"/>
      <c r="M32" s="75"/>
    </row>
    <row r="33" spans="3:13" s="71" customFormat="1" ht="15" customHeight="1" x14ac:dyDescent="0.35">
      <c r="C33" s="75"/>
      <c r="D33" s="75"/>
      <c r="E33" s="75"/>
      <c r="F33" s="75"/>
      <c r="G33" s="75"/>
      <c r="H33" s="75"/>
      <c r="I33" s="75"/>
      <c r="J33" s="75"/>
      <c r="K33" s="75"/>
      <c r="L33" s="75"/>
      <c r="M33" s="75"/>
    </row>
    <row r="34" spans="3:13" s="71" customFormat="1" ht="15" customHeight="1" x14ac:dyDescent="0.35">
      <c r="C34" s="75"/>
      <c r="D34" s="75"/>
      <c r="E34" s="75"/>
      <c r="F34" s="75"/>
      <c r="G34" s="75"/>
      <c r="H34" s="75"/>
      <c r="I34" s="75"/>
      <c r="J34" s="75"/>
      <c r="K34" s="75"/>
      <c r="L34" s="75"/>
      <c r="M34" s="75"/>
    </row>
    <row r="35" spans="3:13" s="71" customFormat="1" ht="15" customHeight="1" x14ac:dyDescent="0.35">
      <c r="C35" s="75"/>
      <c r="D35" s="75"/>
      <c r="E35" s="75"/>
      <c r="F35" s="75"/>
      <c r="G35" s="75"/>
      <c r="H35" s="75"/>
      <c r="I35" s="75"/>
      <c r="J35" s="75"/>
      <c r="K35" s="75"/>
      <c r="L35" s="75"/>
      <c r="M35" s="75"/>
    </row>
    <row r="36" spans="3:13" s="71" customFormat="1" ht="15" customHeight="1" x14ac:dyDescent="0.35">
      <c r="C36" s="75"/>
      <c r="D36" s="75"/>
      <c r="E36" s="75"/>
      <c r="F36" s="75"/>
      <c r="G36" s="75"/>
      <c r="H36" s="75"/>
      <c r="I36" s="75"/>
      <c r="J36" s="75"/>
      <c r="K36" s="75"/>
      <c r="L36" s="75"/>
      <c r="M36" s="75"/>
    </row>
    <row r="37" spans="3:13" s="71" customFormat="1" ht="15" customHeight="1" x14ac:dyDescent="0.35">
      <c r="C37" s="75"/>
      <c r="D37" s="75"/>
      <c r="E37" s="75"/>
      <c r="F37" s="75"/>
      <c r="G37" s="75"/>
      <c r="H37" s="75"/>
      <c r="I37" s="75"/>
      <c r="J37" s="75"/>
      <c r="K37" s="75"/>
      <c r="L37" s="75"/>
      <c r="M37" s="75"/>
    </row>
    <row r="38" spans="3:13" s="71" customFormat="1" ht="15" customHeight="1" x14ac:dyDescent="0.35">
      <c r="C38" s="75"/>
      <c r="D38" s="75"/>
      <c r="E38" s="75"/>
      <c r="F38" s="75"/>
      <c r="G38" s="75"/>
      <c r="H38" s="75"/>
      <c r="I38" s="75"/>
      <c r="J38" s="75"/>
      <c r="K38" s="75"/>
      <c r="L38" s="75"/>
      <c r="M38" s="75"/>
    </row>
    <row r="39" spans="3:13" s="71" customFormat="1" ht="15" customHeight="1" x14ac:dyDescent="0.35">
      <c r="C39" s="75"/>
      <c r="D39" s="75"/>
      <c r="E39" s="75"/>
      <c r="F39" s="75"/>
      <c r="G39" s="75"/>
      <c r="H39" s="75"/>
      <c r="I39" s="75"/>
      <c r="J39" s="75"/>
      <c r="K39" s="75"/>
      <c r="L39" s="75"/>
      <c r="M39" s="75"/>
    </row>
    <row r="40" spans="3:13" s="71" customFormat="1" ht="15" customHeight="1" x14ac:dyDescent="0.35">
      <c r="C40" s="75"/>
      <c r="D40" s="75"/>
      <c r="E40" s="75"/>
      <c r="F40" s="75"/>
      <c r="G40" s="75"/>
      <c r="H40" s="75"/>
      <c r="I40" s="75"/>
      <c r="J40" s="75"/>
      <c r="K40" s="75"/>
      <c r="L40" s="75"/>
      <c r="M40" s="75"/>
    </row>
    <row r="41" spans="3:13" s="71" customFormat="1" ht="15" customHeight="1" x14ac:dyDescent="0.35">
      <c r="C41" s="75"/>
      <c r="D41" s="75"/>
      <c r="E41" s="75"/>
      <c r="F41" s="75"/>
      <c r="G41" s="75"/>
      <c r="H41" s="75"/>
      <c r="I41" s="75"/>
      <c r="J41" s="75"/>
      <c r="K41" s="75"/>
      <c r="L41" s="75"/>
      <c r="M41" s="75"/>
    </row>
    <row r="42" spans="3:13" s="71" customFormat="1" ht="15" customHeight="1" x14ac:dyDescent="0.35">
      <c r="C42" s="75"/>
      <c r="D42" s="75"/>
      <c r="E42" s="75"/>
      <c r="F42" s="75"/>
      <c r="G42" s="75"/>
      <c r="H42" s="75"/>
      <c r="I42" s="75"/>
      <c r="J42" s="75"/>
      <c r="K42" s="75"/>
      <c r="L42" s="75"/>
      <c r="M42" s="75"/>
    </row>
    <row r="43" spans="3:13" s="71" customFormat="1" ht="15" customHeight="1" x14ac:dyDescent="0.35">
      <c r="C43" s="75"/>
      <c r="D43" s="75"/>
      <c r="E43" s="75"/>
      <c r="F43" s="75"/>
      <c r="G43" s="75"/>
      <c r="H43" s="75"/>
      <c r="I43" s="75"/>
      <c r="J43" s="75"/>
      <c r="K43" s="75"/>
      <c r="L43" s="75"/>
      <c r="M43" s="75"/>
    </row>
    <row r="44" spans="3:13" s="71" customFormat="1" ht="15" customHeight="1" x14ac:dyDescent="0.35">
      <c r="C44" s="75"/>
      <c r="D44" s="75"/>
      <c r="E44" s="75"/>
      <c r="F44" s="75"/>
      <c r="G44" s="75"/>
      <c r="H44" s="75"/>
      <c r="I44" s="75"/>
      <c r="J44" s="75"/>
      <c r="K44" s="75"/>
      <c r="L44" s="75"/>
      <c r="M44" s="75"/>
    </row>
    <row r="45" spans="3:13" s="71" customFormat="1" ht="15" customHeight="1" x14ac:dyDescent="0.35">
      <c r="C45" s="75"/>
      <c r="D45" s="75"/>
      <c r="E45" s="75"/>
      <c r="F45" s="75"/>
      <c r="G45" s="75"/>
      <c r="H45" s="75"/>
      <c r="I45" s="75"/>
      <c r="J45" s="75"/>
      <c r="K45" s="75"/>
      <c r="L45" s="75"/>
      <c r="M45" s="75"/>
    </row>
    <row r="46" spans="3:13" s="71" customFormat="1" ht="15" customHeight="1" x14ac:dyDescent="0.35">
      <c r="C46" s="75"/>
      <c r="D46" s="75"/>
      <c r="E46" s="75"/>
      <c r="F46" s="75"/>
      <c r="G46" s="75"/>
      <c r="H46" s="75"/>
      <c r="I46" s="75"/>
      <c r="J46" s="75"/>
      <c r="K46" s="75"/>
      <c r="L46" s="75"/>
      <c r="M46" s="75"/>
    </row>
    <row r="47" spans="3:13" s="71" customFormat="1" ht="15" customHeight="1" x14ac:dyDescent="0.35">
      <c r="C47" s="75"/>
      <c r="D47" s="75"/>
      <c r="E47" s="75"/>
      <c r="F47" s="75"/>
      <c r="G47" s="75"/>
      <c r="H47" s="75"/>
      <c r="I47" s="75"/>
      <c r="J47" s="75"/>
      <c r="K47" s="75"/>
      <c r="L47" s="75"/>
      <c r="M47" s="75"/>
    </row>
    <row r="48" spans="3:13" s="71" customFormat="1" ht="15" customHeight="1" x14ac:dyDescent="0.35">
      <c r="C48" s="75"/>
      <c r="D48" s="75"/>
      <c r="E48" s="75"/>
      <c r="F48" s="75"/>
      <c r="G48" s="75"/>
      <c r="H48" s="75"/>
      <c r="I48" s="75"/>
      <c r="J48" s="75"/>
      <c r="K48" s="75"/>
      <c r="L48" s="75"/>
      <c r="M48" s="75"/>
    </row>
    <row r="49" spans="3:13" s="71" customFormat="1" ht="15" customHeight="1" x14ac:dyDescent="0.35">
      <c r="C49" s="75"/>
      <c r="D49" s="75"/>
      <c r="E49" s="75"/>
      <c r="F49" s="75"/>
      <c r="G49" s="75"/>
      <c r="H49" s="75"/>
      <c r="I49" s="75"/>
      <c r="J49" s="75"/>
      <c r="K49" s="75"/>
      <c r="L49" s="75"/>
      <c r="M49" s="75"/>
    </row>
    <row r="50" spans="3:13" s="71" customFormat="1" ht="15" customHeight="1" x14ac:dyDescent="0.35">
      <c r="C50" s="75"/>
      <c r="D50" s="75"/>
      <c r="E50" s="75"/>
      <c r="F50" s="75"/>
      <c r="G50" s="75"/>
      <c r="H50" s="75"/>
      <c r="I50" s="75"/>
      <c r="J50" s="75"/>
      <c r="K50" s="75"/>
      <c r="L50" s="75"/>
      <c r="M50" s="75"/>
    </row>
    <row r="51" spans="3:13" s="71" customFormat="1" ht="15" customHeight="1" x14ac:dyDescent="0.35">
      <c r="C51" s="75"/>
      <c r="D51" s="75"/>
      <c r="E51" s="75"/>
      <c r="F51" s="75"/>
      <c r="G51" s="75"/>
      <c r="H51" s="75"/>
      <c r="I51" s="75"/>
      <c r="J51" s="75"/>
      <c r="K51" s="75"/>
      <c r="L51" s="75"/>
      <c r="M51" s="75"/>
    </row>
    <row r="52" spans="3:13" s="71" customFormat="1" ht="15" customHeight="1" x14ac:dyDescent="0.35">
      <c r="C52" s="75"/>
      <c r="D52" s="75"/>
      <c r="E52" s="75"/>
      <c r="F52" s="75"/>
      <c r="G52" s="75"/>
      <c r="H52" s="75"/>
      <c r="I52" s="75"/>
      <c r="J52" s="75"/>
      <c r="K52" s="75"/>
      <c r="L52" s="75"/>
      <c r="M52" s="75"/>
    </row>
    <row r="53" spans="3:13" s="71" customFormat="1" ht="15" customHeight="1" x14ac:dyDescent="0.35">
      <c r="C53" s="75"/>
      <c r="D53" s="75"/>
      <c r="E53" s="75"/>
      <c r="F53" s="75"/>
      <c r="G53" s="75"/>
      <c r="H53" s="75"/>
      <c r="I53" s="75"/>
      <c r="J53" s="75"/>
      <c r="K53" s="75"/>
      <c r="L53" s="75"/>
      <c r="M53" s="75"/>
    </row>
    <row r="54" spans="3:13" s="71" customFormat="1" ht="15" customHeight="1" x14ac:dyDescent="0.35">
      <c r="C54" s="75"/>
      <c r="D54" s="75"/>
      <c r="E54" s="75"/>
      <c r="F54" s="75"/>
      <c r="G54" s="75"/>
      <c r="H54" s="75"/>
      <c r="I54" s="75"/>
      <c r="J54" s="75"/>
      <c r="K54" s="75"/>
      <c r="L54" s="75"/>
      <c r="M54" s="75"/>
    </row>
    <row r="55" spans="3:13" s="71" customFormat="1" ht="15" customHeight="1" x14ac:dyDescent="0.35">
      <c r="C55" s="75"/>
      <c r="D55" s="75"/>
      <c r="E55" s="75"/>
      <c r="F55" s="75"/>
      <c r="G55" s="75"/>
      <c r="H55" s="75"/>
      <c r="I55" s="75"/>
      <c r="J55" s="75"/>
      <c r="K55" s="75"/>
      <c r="L55" s="75"/>
      <c r="M55" s="75"/>
    </row>
    <row r="56" spans="3:13" s="71" customFormat="1" ht="15" customHeight="1" x14ac:dyDescent="0.35">
      <c r="C56" s="75"/>
      <c r="D56" s="75"/>
      <c r="E56" s="75"/>
      <c r="F56" s="75"/>
      <c r="G56" s="75"/>
      <c r="H56" s="75"/>
      <c r="I56" s="75"/>
      <c r="J56" s="75"/>
      <c r="K56" s="75"/>
      <c r="L56" s="75"/>
      <c r="M56" s="75"/>
    </row>
    <row r="57" spans="3:13" s="71" customFormat="1" ht="15" customHeight="1" x14ac:dyDescent="0.35">
      <c r="C57" s="75"/>
      <c r="D57" s="75"/>
      <c r="E57" s="75"/>
      <c r="F57" s="75"/>
      <c r="G57" s="75"/>
      <c r="H57" s="75"/>
      <c r="I57" s="75"/>
      <c r="J57" s="75"/>
      <c r="K57" s="75"/>
      <c r="L57" s="75"/>
      <c r="M57" s="75"/>
    </row>
    <row r="58" spans="3:13" s="71" customFormat="1" ht="15" customHeight="1" x14ac:dyDescent="0.35">
      <c r="C58" s="75"/>
      <c r="D58" s="75"/>
      <c r="E58" s="75"/>
      <c r="F58" s="75"/>
      <c r="G58" s="75"/>
      <c r="H58" s="75"/>
      <c r="I58" s="75"/>
      <c r="J58" s="75"/>
      <c r="K58" s="75"/>
      <c r="L58" s="75"/>
      <c r="M58" s="75"/>
    </row>
    <row r="59" spans="3:13" s="71" customFormat="1" ht="15" customHeight="1" x14ac:dyDescent="0.35">
      <c r="C59" s="75"/>
      <c r="D59" s="75"/>
      <c r="E59" s="75"/>
      <c r="F59" s="75"/>
      <c r="G59" s="75"/>
      <c r="H59" s="75"/>
      <c r="I59" s="75"/>
      <c r="J59" s="75"/>
      <c r="K59" s="75"/>
      <c r="L59" s="75"/>
      <c r="M59" s="75"/>
    </row>
    <row r="60" spans="3:13" s="71" customFormat="1" ht="15" customHeight="1" x14ac:dyDescent="0.35">
      <c r="C60" s="75"/>
      <c r="D60" s="75"/>
      <c r="E60" s="75"/>
      <c r="F60" s="75"/>
      <c r="G60" s="75"/>
      <c r="H60" s="75"/>
      <c r="I60" s="75"/>
      <c r="J60" s="75"/>
      <c r="K60" s="75"/>
      <c r="L60" s="75"/>
      <c r="M60" s="75"/>
    </row>
    <row r="61" spans="3:13" s="71" customFormat="1" ht="15" customHeight="1" x14ac:dyDescent="0.35">
      <c r="C61" s="75"/>
      <c r="D61" s="75"/>
      <c r="E61" s="75"/>
      <c r="F61" s="75"/>
      <c r="G61" s="75"/>
      <c r="H61" s="75"/>
      <c r="I61" s="75"/>
      <c r="J61" s="75"/>
      <c r="K61" s="75"/>
      <c r="L61" s="75"/>
      <c r="M61" s="75"/>
    </row>
    <row r="62" spans="3:13" s="71" customFormat="1" ht="15" customHeight="1" x14ac:dyDescent="0.35">
      <c r="C62" s="75"/>
      <c r="D62" s="75"/>
      <c r="E62" s="75"/>
      <c r="F62" s="75"/>
      <c r="G62" s="75"/>
      <c r="H62" s="75"/>
      <c r="I62" s="75"/>
      <c r="J62" s="75"/>
      <c r="K62" s="75"/>
      <c r="L62" s="75"/>
      <c r="M62" s="75"/>
    </row>
    <row r="63" spans="3:13" s="71" customFormat="1" ht="15" customHeight="1" x14ac:dyDescent="0.35">
      <c r="C63" s="75"/>
      <c r="D63" s="75"/>
      <c r="E63" s="75"/>
      <c r="F63" s="75"/>
      <c r="G63" s="75"/>
      <c r="H63" s="75"/>
      <c r="I63" s="75"/>
      <c r="J63" s="75"/>
      <c r="K63" s="75"/>
      <c r="L63" s="75"/>
      <c r="M63" s="75"/>
    </row>
    <row r="64" spans="3:13" s="71" customFormat="1" ht="15" customHeight="1" x14ac:dyDescent="0.35">
      <c r="C64" s="75"/>
      <c r="D64" s="75"/>
      <c r="E64" s="75"/>
      <c r="F64" s="75"/>
      <c r="G64" s="75"/>
      <c r="H64" s="75"/>
      <c r="I64" s="75"/>
      <c r="J64" s="75"/>
      <c r="K64" s="75"/>
      <c r="L64" s="75"/>
      <c r="M64" s="75"/>
    </row>
    <row r="65" spans="3:13" s="71" customFormat="1" ht="15" customHeight="1" x14ac:dyDescent="0.35">
      <c r="C65" s="75"/>
      <c r="D65" s="75"/>
      <c r="E65" s="75"/>
      <c r="F65" s="75"/>
      <c r="G65" s="75"/>
      <c r="H65" s="75"/>
      <c r="I65" s="75"/>
      <c r="J65" s="75"/>
      <c r="K65" s="75"/>
      <c r="L65" s="75"/>
      <c r="M65" s="75"/>
    </row>
    <row r="66" spans="3:13" s="71" customFormat="1" ht="15" customHeight="1" x14ac:dyDescent="0.35">
      <c r="C66" s="75"/>
      <c r="D66" s="75"/>
      <c r="E66" s="75"/>
      <c r="F66" s="75"/>
      <c r="G66" s="75"/>
      <c r="H66" s="75"/>
      <c r="I66" s="75"/>
      <c r="J66" s="75"/>
      <c r="K66" s="75"/>
      <c r="L66" s="75"/>
      <c r="M66" s="75"/>
    </row>
    <row r="67" spans="3:13" s="71" customFormat="1" ht="15" customHeight="1" x14ac:dyDescent="0.35">
      <c r="C67" s="75"/>
      <c r="D67" s="75"/>
      <c r="E67" s="75"/>
      <c r="F67" s="75"/>
      <c r="G67" s="75"/>
      <c r="H67" s="75"/>
      <c r="I67" s="75"/>
      <c r="J67" s="75"/>
      <c r="K67" s="75"/>
      <c r="L67" s="75"/>
      <c r="M67" s="75"/>
    </row>
  </sheetData>
  <mergeCells count="5">
    <mergeCell ref="C3:M3"/>
    <mergeCell ref="C4:H4"/>
    <mergeCell ref="C7:H7"/>
    <mergeCell ref="B10:E10"/>
    <mergeCell ref="B16:E16"/>
  </mergeCells>
  <hyperlinks>
    <hyperlink ref="B11" location="Definitions!A1" display="Definitions" xr:uid="{2782A71A-706F-43B4-86A1-BDC822364C3E}"/>
    <hyperlink ref="B13" location="'RSV vaccs by region'!A1" display="RSV vaccination by region" xr:uid="{3122973D-9602-4F16-B337-CF5D247A19BB}"/>
    <hyperlink ref="B18" r:id="rId1" xr:uid="{312BCC38-6671-4539-8C7A-83D93B4E3DA2}"/>
    <hyperlink ref="B14" location="'RSV vaccs by cohort by week'!A1" display="RSV vaccinations by cohort by week" xr:uid="{2A536E72-EF06-416D-961B-5ED49FED00A2}"/>
  </hyperlinks>
  <pageMargins left="0.7" right="0.7" top="0.75" bottom="0.75" header="0.3" footer="0.3"/>
  <pageSetup paperSize="9" orientation="portrait" horizontalDpi="90" verticalDpi="9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1F729-95BB-4FB6-AE2F-1498CA7C5BEB}">
  <sheetPr codeName="Sheet7"/>
  <dimension ref="A1:AC54"/>
  <sheetViews>
    <sheetView showGridLines="0" zoomScaleNormal="100" workbookViewId="0"/>
  </sheetViews>
  <sheetFormatPr defaultColWidth="8.453125" defaultRowHeight="14.5" x14ac:dyDescent="0.35"/>
  <cols>
    <col min="1" max="1" width="3" customWidth="1"/>
    <col min="2" max="2" width="14.453125" customWidth="1"/>
    <col min="3" max="3" width="27.453125" customWidth="1"/>
    <col min="4" max="9" width="13.453125" customWidth="1"/>
    <col min="10" max="10" width="2.453125" customWidth="1"/>
    <col min="11" max="15" width="13.453125" customWidth="1"/>
    <col min="16" max="16" width="2.453125" customWidth="1"/>
    <col min="17" max="17" width="21.453125" customWidth="1"/>
    <col min="18" max="18" width="10.453125" customWidth="1"/>
    <col min="19" max="24" width="19.54296875" customWidth="1"/>
    <col min="25" max="25" width="3.453125" customWidth="1"/>
    <col min="26" max="31" width="19.54296875" customWidth="1"/>
    <col min="32" max="32" width="3.453125" customWidth="1"/>
    <col min="33" max="37" width="19.54296875" customWidth="1"/>
    <col min="38" max="38" width="3.453125" customWidth="1"/>
    <col min="39" max="43" width="19.54296875" customWidth="1"/>
  </cols>
  <sheetData>
    <row r="1" spans="1:12" ht="15" customHeight="1" x14ac:dyDescent="0.35">
      <c r="C1" s="55"/>
      <c r="D1" s="55"/>
      <c r="E1" s="55"/>
      <c r="F1" s="55"/>
      <c r="G1" s="55"/>
      <c r="H1" s="55"/>
    </row>
    <row r="2" spans="1:12" ht="20.149999999999999" customHeight="1" x14ac:dyDescent="0.35">
      <c r="B2" s="5" t="s">
        <v>0</v>
      </c>
      <c r="C2" s="3" t="s">
        <v>21</v>
      </c>
      <c r="D2" s="55"/>
      <c r="E2" s="55"/>
      <c r="F2" s="55"/>
      <c r="G2" s="55"/>
      <c r="H2" s="55"/>
    </row>
    <row r="3" spans="1:12" s="71" customFormat="1" ht="60" customHeight="1" x14ac:dyDescent="0.35">
      <c r="A3" s="66"/>
      <c r="B3" s="67" t="s">
        <v>2</v>
      </c>
      <c r="C3" s="115" t="s">
        <v>3</v>
      </c>
      <c r="D3" s="115"/>
      <c r="E3" s="115"/>
      <c r="F3" s="115"/>
      <c r="G3" s="115"/>
      <c r="H3" s="115"/>
      <c r="I3" s="116"/>
      <c r="J3" s="116"/>
      <c r="K3" s="116"/>
      <c r="L3" s="116"/>
    </row>
    <row r="4" spans="1:12" ht="20.149999999999999" customHeight="1" x14ac:dyDescent="0.35">
      <c r="B4" s="6" t="s">
        <v>4</v>
      </c>
      <c r="C4" s="117" t="s">
        <v>75</v>
      </c>
      <c r="D4" s="118"/>
      <c r="E4" s="118"/>
      <c r="F4" s="118"/>
      <c r="G4" s="118"/>
      <c r="H4" s="118"/>
    </row>
    <row r="5" spans="1:12" ht="15" customHeight="1" x14ac:dyDescent="0.35">
      <c r="B5" s="6" t="s">
        <v>5</v>
      </c>
      <c r="C5" s="87" t="s">
        <v>6</v>
      </c>
      <c r="D5" s="55"/>
      <c r="E5" s="55"/>
      <c r="F5" s="55"/>
      <c r="G5" s="55"/>
      <c r="H5" s="55"/>
    </row>
    <row r="6" spans="1:12" ht="15" customHeight="1" x14ac:dyDescent="0.35">
      <c r="B6" s="6" t="s">
        <v>7</v>
      </c>
      <c r="C6" s="88" t="s">
        <v>8</v>
      </c>
      <c r="D6" s="55"/>
      <c r="E6" s="55"/>
      <c r="F6" s="55"/>
      <c r="G6" s="55"/>
      <c r="H6" s="55"/>
    </row>
    <row r="7" spans="1:12" ht="15" customHeight="1" x14ac:dyDescent="0.35">
      <c r="B7" s="6" t="s">
        <v>9</v>
      </c>
      <c r="C7" s="119" t="s">
        <v>76</v>
      </c>
      <c r="D7" s="120"/>
      <c r="E7" s="120"/>
      <c r="F7" s="120"/>
      <c r="G7" s="120"/>
      <c r="H7" s="120"/>
    </row>
    <row r="8" spans="1:12" ht="15" customHeight="1" x14ac:dyDescent="0.35">
      <c r="B8" s="6" t="s">
        <v>10</v>
      </c>
      <c r="C8" s="5" t="s">
        <v>11</v>
      </c>
      <c r="D8" s="55"/>
      <c r="E8" s="55"/>
      <c r="F8" s="55"/>
      <c r="G8" s="55"/>
      <c r="H8" s="55"/>
    </row>
    <row r="9" spans="1:12" x14ac:dyDescent="0.35">
      <c r="B9" s="6"/>
      <c r="C9" s="31"/>
    </row>
    <row r="10" spans="1:12" s="91" customFormat="1" ht="21" customHeight="1" x14ac:dyDescent="0.35">
      <c r="A10" s="71"/>
      <c r="B10" s="89" t="s">
        <v>22</v>
      </c>
      <c r="C10" s="90"/>
      <c r="D10" s="90"/>
      <c r="E10" s="90"/>
      <c r="F10" s="90"/>
      <c r="G10" s="90"/>
      <c r="H10" s="90"/>
    </row>
    <row r="11" spans="1:12" s="91" customFormat="1" ht="44.5" customHeight="1" x14ac:dyDescent="0.35">
      <c r="A11" s="71"/>
      <c r="B11" s="126" t="s">
        <v>23</v>
      </c>
      <c r="C11" s="126"/>
      <c r="D11" s="126"/>
      <c r="E11" s="126"/>
      <c r="F11" s="126"/>
      <c r="G11" s="126"/>
      <c r="H11" s="126"/>
    </row>
    <row r="12" spans="1:12" s="91" customFormat="1" ht="42" customHeight="1" x14ac:dyDescent="0.35">
      <c r="A12" s="71"/>
      <c r="B12" s="126" t="s">
        <v>24</v>
      </c>
      <c r="C12" s="126"/>
      <c r="D12" s="126"/>
      <c r="E12" s="126"/>
      <c r="F12" s="126"/>
      <c r="G12" s="126"/>
      <c r="H12" s="126"/>
    </row>
    <row r="13" spans="1:12" s="91" customFormat="1" ht="29.5" customHeight="1" x14ac:dyDescent="0.35">
      <c r="A13" s="71"/>
      <c r="B13" s="126" t="s">
        <v>25</v>
      </c>
      <c r="C13" s="126"/>
      <c r="D13" s="126"/>
      <c r="E13" s="126"/>
      <c r="F13" s="126"/>
      <c r="G13" s="126"/>
      <c r="H13" s="126"/>
    </row>
    <row r="14" spans="1:12" s="91" customFormat="1" ht="29.5" customHeight="1" x14ac:dyDescent="0.35">
      <c r="A14" s="71"/>
      <c r="B14" s="123" t="s">
        <v>26</v>
      </c>
      <c r="C14" s="123"/>
      <c r="D14" s="123"/>
      <c r="E14" s="123"/>
      <c r="F14" s="123"/>
      <c r="G14" s="123"/>
      <c r="H14" s="123"/>
    </row>
    <row r="15" spans="1:12" s="91" customFormat="1" ht="45" customHeight="1" x14ac:dyDescent="0.35">
      <c r="A15" s="71"/>
      <c r="B15" s="125" t="s">
        <v>74</v>
      </c>
      <c r="C15" s="126"/>
      <c r="D15" s="126"/>
      <c r="E15" s="126"/>
      <c r="F15" s="126"/>
      <c r="G15" s="126"/>
      <c r="H15" s="126"/>
    </row>
    <row r="16" spans="1:12" s="91" customFormat="1" ht="13.5" x14ac:dyDescent="0.35">
      <c r="A16" s="71"/>
      <c r="B16" s="97" t="s">
        <v>27</v>
      </c>
      <c r="C16" s="98"/>
      <c r="D16" s="98"/>
      <c r="E16" s="98"/>
      <c r="F16" s="98"/>
      <c r="G16" s="98"/>
      <c r="H16" s="98"/>
    </row>
    <row r="17" spans="1:29" s="91" customFormat="1" ht="60" customHeight="1" x14ac:dyDescent="0.35">
      <c r="A17" s="71"/>
      <c r="B17" s="125" t="s">
        <v>28</v>
      </c>
      <c r="C17" s="126"/>
      <c r="D17" s="126"/>
      <c r="E17" s="126"/>
      <c r="F17" s="126"/>
      <c r="G17" s="126"/>
      <c r="H17" s="126"/>
    </row>
    <row r="18" spans="1:29" s="91" customFormat="1" ht="31.5" customHeight="1" x14ac:dyDescent="0.35">
      <c r="A18" s="71"/>
      <c r="B18" s="126" t="s">
        <v>29</v>
      </c>
      <c r="C18" s="126"/>
      <c r="D18" s="126"/>
      <c r="E18" s="126"/>
      <c r="F18" s="126"/>
      <c r="G18" s="126"/>
      <c r="H18" s="126"/>
    </row>
    <row r="19" spans="1:29" s="91" customFormat="1" ht="57" customHeight="1" x14ac:dyDescent="0.35">
      <c r="A19" s="71"/>
      <c r="B19" s="127" t="s">
        <v>30</v>
      </c>
      <c r="C19" s="126"/>
      <c r="D19" s="126"/>
      <c r="E19" s="126"/>
      <c r="F19" s="126"/>
      <c r="G19" s="126"/>
      <c r="H19" s="126"/>
    </row>
    <row r="20" spans="1:29" s="91" customFormat="1" ht="74.5" customHeight="1" x14ac:dyDescent="0.35">
      <c r="A20" s="71"/>
      <c r="B20" s="126" t="s">
        <v>31</v>
      </c>
      <c r="C20" s="126"/>
      <c r="D20" s="126"/>
      <c r="E20" s="126"/>
      <c r="F20" s="126"/>
      <c r="G20" s="126"/>
      <c r="H20" s="126"/>
    </row>
    <row r="21" spans="1:29" s="91" customFormat="1" ht="47.5" customHeight="1" x14ac:dyDescent="0.35">
      <c r="A21" s="71"/>
      <c r="B21" s="126" t="s">
        <v>32</v>
      </c>
      <c r="C21" s="126"/>
      <c r="D21" s="126"/>
      <c r="E21" s="126"/>
      <c r="F21" s="126"/>
      <c r="G21" s="126"/>
      <c r="H21" s="126"/>
    </row>
    <row r="22" spans="1:29" s="91" customFormat="1" ht="13.5" x14ac:dyDescent="0.35">
      <c r="A22" s="71"/>
      <c r="B22" s="126" t="s">
        <v>33</v>
      </c>
      <c r="C22" s="126"/>
      <c r="D22" s="126"/>
      <c r="E22" s="126"/>
      <c r="F22" s="126"/>
      <c r="G22" s="126"/>
      <c r="H22" s="126"/>
    </row>
    <row r="23" spans="1:29" s="91" customFormat="1" ht="13.5" x14ac:dyDescent="0.35">
      <c r="A23" s="71"/>
      <c r="B23" s="123" t="s">
        <v>34</v>
      </c>
      <c r="C23" s="123"/>
      <c r="D23" s="123"/>
      <c r="E23" s="123"/>
      <c r="F23" s="123"/>
      <c r="G23" s="123"/>
      <c r="H23" s="123"/>
    </row>
    <row r="24" spans="1:29" s="91" customFormat="1" ht="13.5" x14ac:dyDescent="0.35">
      <c r="A24" s="71"/>
      <c r="B24" s="124"/>
      <c r="C24" s="124"/>
      <c r="D24" s="124"/>
      <c r="E24" s="124"/>
      <c r="F24" s="124"/>
      <c r="G24" s="124"/>
      <c r="H24" s="124"/>
    </row>
    <row r="25" spans="1:29" ht="15" customHeight="1" x14ac:dyDescent="0.35">
      <c r="U25" s="92"/>
      <c r="V25" s="92"/>
      <c r="W25" s="92"/>
      <c r="X25" s="92"/>
      <c r="Y25" s="92"/>
      <c r="Z25" s="92"/>
      <c r="AA25" s="92"/>
      <c r="AB25" s="92"/>
      <c r="AC25" s="92"/>
    </row>
    <row r="26" spans="1:29" ht="15" customHeight="1" x14ac:dyDescent="0.35">
      <c r="L26" s="93"/>
      <c r="U26" s="92"/>
      <c r="V26" s="92"/>
      <c r="W26" s="92"/>
      <c r="X26" s="92"/>
      <c r="Y26" s="92"/>
      <c r="Z26" s="92"/>
      <c r="AA26" s="92"/>
      <c r="AB26" s="92"/>
      <c r="AC26" s="92"/>
    </row>
    <row r="27" spans="1:29" x14ac:dyDescent="0.35">
      <c r="U27" s="92"/>
      <c r="V27" s="92"/>
      <c r="W27" s="92"/>
      <c r="X27" s="92"/>
      <c r="Y27" s="92"/>
      <c r="Z27" s="92"/>
      <c r="AA27" s="92"/>
      <c r="AB27" s="92"/>
      <c r="AC27" s="92"/>
    </row>
    <row r="31" spans="1:29" x14ac:dyDescent="0.35">
      <c r="K31" s="94"/>
    </row>
    <row r="44" spans="2:2" x14ac:dyDescent="0.35">
      <c r="B44" s="95"/>
    </row>
    <row r="54" spans="2:2" x14ac:dyDescent="0.35">
      <c r="B54" s="96"/>
    </row>
  </sheetData>
  <mergeCells count="16">
    <mergeCell ref="B13:H13"/>
    <mergeCell ref="B15:H15"/>
    <mergeCell ref="B21:H21"/>
    <mergeCell ref="B12:H12"/>
    <mergeCell ref="C3:L3"/>
    <mergeCell ref="C4:H4"/>
    <mergeCell ref="C7:H7"/>
    <mergeCell ref="B11:H11"/>
    <mergeCell ref="B14:H14"/>
    <mergeCell ref="B23:H23"/>
    <mergeCell ref="B24:H24"/>
    <mergeCell ref="B17:H17"/>
    <mergeCell ref="B18:H18"/>
    <mergeCell ref="B19:H19"/>
    <mergeCell ref="B20:H20"/>
    <mergeCell ref="B22:H22"/>
  </mergeCells>
  <hyperlinks>
    <hyperlink ref="B23" r:id="rId1" xr:uid="{16CB9169-64A5-4126-B833-8136EABFAE96}"/>
    <hyperlink ref="B14" r:id="rId2" xr:uid="{1607D903-7688-484B-BC68-60D63006C8A3}"/>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890F9-AA66-4636-88B1-813E56998821}">
  <sheetPr codeName="Sheet2"/>
  <dimension ref="A1:O32"/>
  <sheetViews>
    <sheetView showGridLines="0" zoomScaleNormal="100" workbookViewId="0">
      <selection activeCell="D12" sqref="D12"/>
    </sheetView>
  </sheetViews>
  <sheetFormatPr defaultColWidth="8.54296875" defaultRowHeight="14.5" x14ac:dyDescent="0.35"/>
  <cols>
    <col min="1" max="1" width="2" customWidth="1"/>
    <col min="2" max="2" width="14.54296875" customWidth="1"/>
    <col min="3" max="3" width="30.1796875" customWidth="1"/>
    <col min="4" max="4" width="27.54296875" customWidth="1"/>
    <col min="5" max="5" width="3.453125" customWidth="1"/>
    <col min="6" max="6" width="27" customWidth="1"/>
    <col min="7" max="7" width="20.1796875" customWidth="1"/>
    <col min="10" max="13" width="8.453125" customWidth="1"/>
    <col min="14" max="14" width="21.81640625" customWidth="1"/>
  </cols>
  <sheetData>
    <row r="1" spans="1:13" ht="14.9" customHeight="1" x14ac:dyDescent="0.35">
      <c r="A1" s="1"/>
      <c r="B1" s="4"/>
      <c r="C1" s="4"/>
    </row>
    <row r="2" spans="1:13" ht="20.149999999999999" customHeight="1" x14ac:dyDescent="0.35">
      <c r="A2" s="2"/>
      <c r="B2" s="5" t="s">
        <v>0</v>
      </c>
      <c r="C2" s="3" t="s">
        <v>35</v>
      </c>
    </row>
    <row r="3" spans="1:13" ht="23.25" customHeight="1" x14ac:dyDescent="0.35">
      <c r="A3" s="2"/>
      <c r="B3" s="5" t="s">
        <v>2</v>
      </c>
      <c r="C3" s="126" t="s">
        <v>36</v>
      </c>
      <c r="D3" s="126"/>
      <c r="E3" s="126"/>
      <c r="F3" s="126"/>
      <c r="G3" s="126"/>
      <c r="H3" s="126"/>
      <c r="I3" s="126"/>
      <c r="J3" s="126"/>
      <c r="K3" s="126"/>
      <c r="L3" s="126"/>
      <c r="M3" s="126"/>
    </row>
    <row r="4" spans="1:13" ht="20.149999999999999" customHeight="1" x14ac:dyDescent="0.35">
      <c r="A4" s="2"/>
      <c r="B4" s="6" t="s">
        <v>37</v>
      </c>
      <c r="C4" s="57" t="e">
        <f>#REF!&amp;" to "&amp;#REF!</f>
        <v>#REF!</v>
      </c>
    </row>
    <row r="5" spans="1:13" ht="14.5" customHeight="1" x14ac:dyDescent="0.35">
      <c r="A5" s="2"/>
      <c r="B5" s="6" t="s">
        <v>5</v>
      </c>
      <c r="C5" s="20" t="s">
        <v>38</v>
      </c>
      <c r="D5" s="15"/>
      <c r="E5" s="15"/>
      <c r="F5" s="15"/>
      <c r="G5" s="15"/>
      <c r="H5" s="15"/>
      <c r="I5" s="15"/>
      <c r="J5" s="15"/>
      <c r="K5" s="15"/>
      <c r="L5" s="15"/>
      <c r="M5" s="15"/>
    </row>
    <row r="6" spans="1:13" ht="14.9" customHeight="1" x14ac:dyDescent="0.35">
      <c r="A6" s="2"/>
      <c r="B6" s="6" t="s">
        <v>7</v>
      </c>
      <c r="C6" s="7" t="s">
        <v>8</v>
      </c>
    </row>
    <row r="7" spans="1:13" ht="14.9" customHeight="1" x14ac:dyDescent="0.35">
      <c r="A7" s="2"/>
      <c r="B7" s="6" t="s">
        <v>9</v>
      </c>
      <c r="C7" s="51" t="e">
        <f>#REF!</f>
        <v>#REF!</v>
      </c>
    </row>
    <row r="8" spans="1:13" ht="15.65" customHeight="1" x14ac:dyDescent="0.35">
      <c r="A8" s="2"/>
      <c r="B8" s="6" t="s">
        <v>10</v>
      </c>
      <c r="C8" s="6" t="s">
        <v>11</v>
      </c>
    </row>
    <row r="9" spans="1:13" ht="26.5" customHeight="1" x14ac:dyDescent="0.35">
      <c r="A9" s="2"/>
      <c r="B9" s="5" t="s">
        <v>39</v>
      </c>
      <c r="C9" s="126" t="s">
        <v>40</v>
      </c>
      <c r="D9" s="132"/>
      <c r="E9" s="132"/>
      <c r="F9" s="132"/>
      <c r="G9" s="132"/>
      <c r="H9" s="132"/>
      <c r="I9" s="132"/>
      <c r="J9" s="132"/>
      <c r="K9" s="27"/>
      <c r="L9" s="27"/>
      <c r="M9" s="27"/>
    </row>
    <row r="10" spans="1:13" ht="18" customHeight="1" x14ac:dyDescent="0.35">
      <c r="A10" s="2"/>
      <c r="B10" s="9"/>
      <c r="C10" s="2"/>
    </row>
    <row r="11" spans="1:13" ht="71.5" customHeight="1" x14ac:dyDescent="0.35">
      <c r="A11" s="2"/>
      <c r="B11" s="128" t="s">
        <v>41</v>
      </c>
      <c r="C11" s="129"/>
      <c r="D11" s="38" t="s">
        <v>42</v>
      </c>
      <c r="G11" s="17"/>
    </row>
    <row r="12" spans="1:13" ht="18" customHeight="1" x14ac:dyDescent="0.35">
      <c r="A12" s="8"/>
      <c r="B12" s="130" t="s">
        <v>43</v>
      </c>
      <c r="C12" s="131"/>
      <c r="D12" s="39" t="e">
        <f>SUMIF(#REF!,"Region",#REF!)</f>
        <v>#REF!</v>
      </c>
      <c r="F12" s="12"/>
    </row>
    <row r="13" spans="1:13" ht="7.5" customHeight="1" x14ac:dyDescent="0.35">
      <c r="F13" s="12"/>
    </row>
    <row r="14" spans="1:13" ht="16.5" customHeight="1" x14ac:dyDescent="0.35">
      <c r="A14" s="8"/>
      <c r="B14" s="47" t="s">
        <v>44</v>
      </c>
      <c r="C14" s="46"/>
      <c r="D14" s="41" t="e">
        <f>SUMIF(#REF!,B14,#REF!)</f>
        <v>#REF!</v>
      </c>
    </row>
    <row r="15" spans="1:13" ht="16.5" customHeight="1" x14ac:dyDescent="0.35">
      <c r="A15" s="8"/>
      <c r="B15" s="48" t="s">
        <v>45</v>
      </c>
      <c r="C15" s="16"/>
      <c r="D15" s="16" t="e">
        <f>SUMIF(#REF!,B15,#REF!)</f>
        <v>#REF!</v>
      </c>
    </row>
    <row r="16" spans="1:13" ht="17.149999999999999" customHeight="1" x14ac:dyDescent="0.35">
      <c r="A16" s="8"/>
      <c r="B16" s="49" t="s">
        <v>46</v>
      </c>
      <c r="C16" s="45"/>
      <c r="D16" s="45" t="e">
        <f>SUMIF(#REF!,B16,#REF!)</f>
        <v>#REF!</v>
      </c>
    </row>
    <row r="17" spans="1:15" ht="16.5" customHeight="1" x14ac:dyDescent="0.35">
      <c r="A17" s="8"/>
    </row>
    <row r="18" spans="1:15" x14ac:dyDescent="0.35">
      <c r="B18" s="30" t="s">
        <v>47</v>
      </c>
      <c r="C18" s="7"/>
      <c r="D18" s="7"/>
      <c r="E18" s="7"/>
      <c r="F18" s="7"/>
      <c r="G18" s="7"/>
      <c r="H18" s="7"/>
      <c r="I18" s="7"/>
      <c r="J18" s="7"/>
      <c r="K18" s="7"/>
      <c r="L18" s="7"/>
      <c r="M18" s="53"/>
      <c r="N18" s="53"/>
    </row>
    <row r="19" spans="1:15" ht="12.75" customHeight="1" x14ac:dyDescent="0.35">
      <c r="B19" s="103" t="e">
        <f>"1. Data was extracted on "&amp;#REF!&amp;"."</f>
        <v>#REF!</v>
      </c>
      <c r="C19" s="103"/>
      <c r="D19" s="103"/>
      <c r="E19" s="103"/>
      <c r="F19" s="103"/>
      <c r="G19" s="103"/>
      <c r="H19" s="103"/>
      <c r="I19" s="31"/>
      <c r="J19" s="31"/>
      <c r="K19" s="31"/>
      <c r="L19" s="31"/>
      <c r="M19" s="31"/>
      <c r="N19" s="31"/>
      <c r="O19" s="22"/>
    </row>
    <row r="20" spans="1:15" ht="14.15" customHeight="1" x14ac:dyDescent="0.35">
      <c r="B20" s="102" t="e">
        <f>"2. Only records with a vaccination date between "&amp;#REF!&amp;" to "&amp;#REF!&amp;" have been included."</f>
        <v>#REF!</v>
      </c>
      <c r="C20" s="102"/>
      <c r="D20" s="102"/>
      <c r="E20" s="102"/>
      <c r="F20" s="102"/>
      <c r="G20" s="102"/>
      <c r="H20" s="102"/>
      <c r="I20" s="102"/>
      <c r="J20" s="102"/>
      <c r="K20" s="102"/>
      <c r="L20" s="102"/>
      <c r="M20" s="102"/>
      <c r="N20" s="102"/>
      <c r="O20" s="22"/>
    </row>
    <row r="21" spans="1:15" ht="29.5" customHeight="1" x14ac:dyDescent="0.35">
      <c r="B21" s="126" t="s">
        <v>48</v>
      </c>
      <c r="C21" s="126"/>
      <c r="D21" s="126"/>
      <c r="E21" s="126"/>
      <c r="F21" s="126"/>
      <c r="G21" s="126"/>
      <c r="H21" s="126"/>
      <c r="I21" s="27"/>
      <c r="J21" s="27"/>
      <c r="K21" s="27"/>
      <c r="L21" s="27"/>
      <c r="M21" s="27"/>
      <c r="N21" s="27"/>
      <c r="O21" s="22"/>
    </row>
    <row r="22" spans="1:15" ht="16" customHeight="1" x14ac:dyDescent="0.35">
      <c r="B22" s="100"/>
      <c r="C22" s="100"/>
      <c r="D22" s="100"/>
      <c r="E22" s="100"/>
      <c r="F22" s="100"/>
      <c r="G22" s="100"/>
      <c r="H22" s="100"/>
      <c r="I22" s="32"/>
      <c r="J22" s="32"/>
      <c r="K22" s="32"/>
      <c r="L22" s="32"/>
      <c r="M22" s="32"/>
      <c r="N22" s="32"/>
      <c r="O22" s="23"/>
    </row>
    <row r="23" spans="1:15" ht="16.5" customHeight="1" x14ac:dyDescent="0.35">
      <c r="B23" s="101" t="s">
        <v>49</v>
      </c>
      <c r="C23" s="100"/>
      <c r="D23" s="100"/>
      <c r="E23" s="100"/>
      <c r="F23" s="100"/>
      <c r="G23" s="100"/>
      <c r="H23" s="100"/>
      <c r="I23" s="37"/>
      <c r="J23" s="37"/>
      <c r="K23" s="37"/>
      <c r="L23" s="37"/>
      <c r="M23" s="7"/>
      <c r="N23" s="7"/>
      <c r="O23" s="22"/>
    </row>
    <row r="24" spans="1:15" ht="18" customHeight="1" x14ac:dyDescent="0.35">
      <c r="B24" s="85" t="s">
        <v>50</v>
      </c>
      <c r="C24" s="100"/>
      <c r="D24" s="100"/>
      <c r="E24" s="100"/>
      <c r="F24" s="100"/>
      <c r="G24" s="100"/>
      <c r="H24" s="100"/>
      <c r="I24" s="33"/>
      <c r="J24" s="33"/>
      <c r="K24" s="33"/>
      <c r="L24" s="33"/>
      <c r="M24" s="7"/>
      <c r="N24" s="7"/>
      <c r="O24" s="22"/>
    </row>
    <row r="25" spans="1:15" x14ac:dyDescent="0.35">
      <c r="B25" s="52"/>
      <c r="C25" s="54"/>
      <c r="D25" s="54"/>
      <c r="E25" s="54"/>
      <c r="F25" s="7"/>
      <c r="G25" s="7"/>
      <c r="H25" s="7"/>
      <c r="I25" s="7"/>
      <c r="J25" s="7"/>
      <c r="K25" s="7"/>
      <c r="L25" s="7"/>
      <c r="M25" s="53"/>
      <c r="N25" s="53"/>
    </row>
    <row r="26" spans="1:15" x14ac:dyDescent="0.35">
      <c r="B26" s="30" t="s">
        <v>18</v>
      </c>
      <c r="C26" s="7"/>
      <c r="D26" s="7"/>
      <c r="E26" s="7"/>
      <c r="F26" s="7"/>
      <c r="G26" s="7"/>
      <c r="H26" s="7"/>
      <c r="I26" s="7"/>
      <c r="J26" s="7"/>
      <c r="K26" s="7"/>
      <c r="L26" s="7"/>
      <c r="M26" s="53"/>
      <c r="N26" s="53"/>
    </row>
    <row r="27" spans="1:15" s="7" customFormat="1" ht="13.5" customHeight="1" x14ac:dyDescent="0.3">
      <c r="B27" s="34" t="s">
        <v>19</v>
      </c>
    </row>
    <row r="28" spans="1:15" s="22" customFormat="1" ht="13.5" x14ac:dyDescent="0.3">
      <c r="B28" s="52" t="s">
        <v>20</v>
      </c>
      <c r="C28" s="7"/>
      <c r="D28" s="7"/>
      <c r="E28" s="7"/>
      <c r="F28" s="7"/>
      <c r="G28" s="7"/>
      <c r="H28" s="7"/>
      <c r="I28" s="7"/>
      <c r="J28" s="7"/>
      <c r="K28" s="7"/>
      <c r="L28" s="7"/>
      <c r="M28" s="7"/>
      <c r="N28" s="7"/>
    </row>
    <row r="29" spans="1:15" x14ac:dyDescent="0.35">
      <c r="B29" s="53"/>
      <c r="C29" s="53"/>
      <c r="D29" s="53"/>
      <c r="E29" s="53"/>
      <c r="F29" s="53"/>
      <c r="G29" s="53"/>
      <c r="H29" s="53"/>
      <c r="I29" s="53"/>
      <c r="J29" s="53"/>
      <c r="K29" s="53"/>
      <c r="L29" s="53"/>
      <c r="M29" s="53"/>
      <c r="N29" s="53"/>
    </row>
    <row r="30" spans="1:15" x14ac:dyDescent="0.35">
      <c r="B30" s="13"/>
    </row>
    <row r="31" spans="1:15" x14ac:dyDescent="0.35">
      <c r="B31" s="13"/>
    </row>
    <row r="32" spans="1:15" x14ac:dyDescent="0.35">
      <c r="B32" s="13"/>
    </row>
  </sheetData>
  <mergeCells count="5">
    <mergeCell ref="B11:C11"/>
    <mergeCell ref="B12:C12"/>
    <mergeCell ref="C3:M3"/>
    <mergeCell ref="C9:J9"/>
    <mergeCell ref="B21:H2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72E39-4D27-4A92-874F-BDE829AAE52D}">
  <sheetPr codeName="Sheet1"/>
  <dimension ref="A1:O46"/>
  <sheetViews>
    <sheetView showGridLines="0" zoomScaleNormal="100" workbookViewId="0"/>
  </sheetViews>
  <sheetFormatPr defaultColWidth="8.54296875" defaultRowHeight="14.5" x14ac:dyDescent="0.35"/>
  <cols>
    <col min="1" max="1" width="2" customWidth="1"/>
    <col min="2" max="2" width="14.54296875" customWidth="1"/>
    <col min="3" max="3" width="30.453125" customWidth="1"/>
    <col min="4" max="4" width="27.54296875" customWidth="1"/>
    <col min="5" max="5" width="3.453125" customWidth="1"/>
    <col min="6" max="6" width="27" customWidth="1"/>
    <col min="7" max="7" width="18.54296875" customWidth="1"/>
    <col min="8" max="16" width="9.1796875"/>
    <col min="17" max="17" width="9.1796875" bestFit="1" customWidth="1"/>
  </cols>
  <sheetData>
    <row r="1" spans="1:13" ht="14.9" customHeight="1" x14ac:dyDescent="0.35">
      <c r="A1" s="1"/>
      <c r="B1" s="4"/>
      <c r="C1" s="4"/>
    </row>
    <row r="2" spans="1:13" ht="20.149999999999999" customHeight="1" x14ac:dyDescent="0.35">
      <c r="A2" s="2"/>
      <c r="B2" s="5" t="s">
        <v>0</v>
      </c>
      <c r="C2" s="3" t="s">
        <v>51</v>
      </c>
    </row>
    <row r="3" spans="1:13" ht="29.25" customHeight="1" x14ac:dyDescent="0.35">
      <c r="A3" s="2"/>
      <c r="B3" s="5" t="s">
        <v>2</v>
      </c>
      <c r="C3" s="126" t="s">
        <v>52</v>
      </c>
      <c r="D3" s="126"/>
      <c r="E3" s="126"/>
      <c r="F3" s="126"/>
      <c r="G3" s="126"/>
      <c r="H3" s="126"/>
      <c r="I3" s="126"/>
      <c r="J3" s="126"/>
      <c r="K3" s="126"/>
      <c r="L3" s="126"/>
      <c r="M3" s="126"/>
    </row>
    <row r="4" spans="1:13" ht="20.149999999999999" customHeight="1" x14ac:dyDescent="0.35">
      <c r="A4" s="2"/>
      <c r="B4" s="6" t="s">
        <v>37</v>
      </c>
      <c r="C4" s="57" t="s">
        <v>75</v>
      </c>
    </row>
    <row r="5" spans="1:13" x14ac:dyDescent="0.35">
      <c r="A5" s="2"/>
      <c r="B5" s="6" t="s">
        <v>5</v>
      </c>
      <c r="C5" s="20" t="s">
        <v>38</v>
      </c>
      <c r="D5" s="15"/>
      <c r="E5" s="15"/>
      <c r="F5" s="15"/>
      <c r="G5" s="15"/>
      <c r="H5" s="15"/>
      <c r="I5" s="15"/>
      <c r="J5" s="15"/>
      <c r="K5" s="15"/>
      <c r="L5" s="15"/>
      <c r="M5" s="15"/>
    </row>
    <row r="6" spans="1:13" ht="14.9" customHeight="1" x14ac:dyDescent="0.35">
      <c r="A6" s="2"/>
      <c r="B6" s="6" t="s">
        <v>7</v>
      </c>
      <c r="C6" s="7" t="s">
        <v>8</v>
      </c>
    </row>
    <row r="7" spans="1:13" ht="14.9" customHeight="1" x14ac:dyDescent="0.35">
      <c r="A7" s="2"/>
      <c r="B7" s="6" t="s">
        <v>9</v>
      </c>
      <c r="C7" s="51" t="s">
        <v>76</v>
      </c>
    </row>
    <row r="8" spans="1:13" ht="15.65" customHeight="1" x14ac:dyDescent="0.35">
      <c r="A8" s="2"/>
      <c r="B8" s="6" t="s">
        <v>10</v>
      </c>
      <c r="C8" s="6" t="s">
        <v>11</v>
      </c>
    </row>
    <row r="9" spans="1:13" ht="28" customHeight="1" x14ac:dyDescent="0.35">
      <c r="A9" s="2"/>
      <c r="B9" s="5" t="s">
        <v>39</v>
      </c>
      <c r="C9" s="126" t="s">
        <v>40</v>
      </c>
      <c r="D9" s="132"/>
      <c r="E9" s="132"/>
      <c r="F9" s="132"/>
      <c r="G9" s="132"/>
      <c r="H9" s="132"/>
      <c r="I9" s="132"/>
      <c r="J9" s="132"/>
      <c r="K9" s="27"/>
      <c r="L9" s="27"/>
      <c r="M9" s="27"/>
    </row>
    <row r="10" spans="1:13" ht="18" customHeight="1" x14ac:dyDescent="0.35">
      <c r="A10" s="2"/>
      <c r="B10" s="9"/>
      <c r="C10" s="2"/>
    </row>
    <row r="11" spans="1:13" ht="71.5" customHeight="1" x14ac:dyDescent="0.35">
      <c r="A11" s="2"/>
      <c r="B11" s="128" t="s">
        <v>53</v>
      </c>
      <c r="C11" s="129"/>
      <c r="D11" s="38" t="s">
        <v>42</v>
      </c>
      <c r="G11" s="17"/>
    </row>
    <row r="12" spans="1:13" ht="18" customHeight="1" x14ac:dyDescent="0.35">
      <c r="A12" s="8"/>
      <c r="B12" s="130" t="s">
        <v>43</v>
      </c>
      <c r="C12" s="131"/>
      <c r="D12" s="39">
        <v>2201912</v>
      </c>
      <c r="F12" s="12"/>
    </row>
    <row r="13" spans="1:13" ht="7.5" customHeight="1" x14ac:dyDescent="0.35">
      <c r="A13" s="8"/>
      <c r="B13" s="18"/>
      <c r="C13" s="18"/>
      <c r="D13" s="19"/>
      <c r="F13" s="12"/>
    </row>
    <row r="14" spans="1:13" ht="16.5" customHeight="1" x14ac:dyDescent="0.35">
      <c r="A14" s="8"/>
      <c r="B14" s="40" t="s">
        <v>54</v>
      </c>
      <c r="C14" s="41"/>
      <c r="D14" s="41">
        <v>280441</v>
      </c>
    </row>
    <row r="15" spans="1:13" x14ac:dyDescent="0.35">
      <c r="A15" s="8"/>
      <c r="B15" s="42" t="s">
        <v>55</v>
      </c>
      <c r="C15" s="16"/>
      <c r="D15" s="16">
        <v>196582</v>
      </c>
    </row>
    <row r="16" spans="1:13" x14ac:dyDescent="0.35">
      <c r="A16" s="8"/>
      <c r="B16" s="42" t="s">
        <v>56</v>
      </c>
      <c r="C16" s="16"/>
      <c r="D16" s="16">
        <v>415769</v>
      </c>
    </row>
    <row r="17" spans="1:15" x14ac:dyDescent="0.35">
      <c r="A17" s="8"/>
      <c r="B17" s="42" t="s">
        <v>57</v>
      </c>
      <c r="C17" s="16"/>
      <c r="D17" s="16">
        <v>347436</v>
      </c>
    </row>
    <row r="18" spans="1:15" x14ac:dyDescent="0.35">
      <c r="A18" s="8"/>
      <c r="B18" s="42" t="s">
        <v>58</v>
      </c>
      <c r="C18" s="16"/>
      <c r="D18" s="16">
        <v>256542</v>
      </c>
    </row>
    <row r="19" spans="1:15" x14ac:dyDescent="0.35">
      <c r="A19" s="8"/>
      <c r="B19" s="42" t="s">
        <v>59</v>
      </c>
      <c r="C19" s="16"/>
      <c r="D19" s="16">
        <v>397449</v>
      </c>
    </row>
    <row r="20" spans="1:15" x14ac:dyDescent="0.35">
      <c r="A20" s="8"/>
      <c r="B20" s="43" t="s">
        <v>60</v>
      </c>
      <c r="C20" s="44"/>
      <c r="D20" s="45">
        <v>276585</v>
      </c>
    </row>
    <row r="21" spans="1:15" ht="12.65" customHeight="1" x14ac:dyDescent="0.35">
      <c r="A21" s="8"/>
      <c r="C21" s="10"/>
      <c r="D21" s="11"/>
    </row>
    <row r="22" spans="1:15" x14ac:dyDescent="0.35">
      <c r="B22" s="30" t="s">
        <v>47</v>
      </c>
      <c r="C22" s="7"/>
      <c r="D22" s="7"/>
      <c r="E22" s="7"/>
      <c r="F22" s="7"/>
      <c r="G22" s="7"/>
      <c r="H22" s="7"/>
      <c r="I22" s="22"/>
      <c r="J22" s="22"/>
      <c r="K22" s="22"/>
      <c r="L22" s="22"/>
      <c r="M22" s="22"/>
      <c r="N22" s="22"/>
      <c r="O22" s="22"/>
    </row>
    <row r="23" spans="1:15" s="29" customFormat="1" ht="13.4" customHeight="1" x14ac:dyDescent="0.3">
      <c r="A23" s="22"/>
      <c r="B23" s="103" t="s">
        <v>77</v>
      </c>
      <c r="C23" s="103"/>
      <c r="D23" s="103"/>
      <c r="E23" s="103"/>
      <c r="F23" s="103"/>
      <c r="G23" s="103"/>
      <c r="H23" s="103"/>
      <c r="I23" s="14"/>
      <c r="J23" s="14"/>
      <c r="K23" s="14"/>
      <c r="L23" s="14"/>
      <c r="M23" s="14"/>
      <c r="N23" s="14"/>
      <c r="O23" s="22"/>
    </row>
    <row r="24" spans="1:15" s="29" customFormat="1" ht="14.5" customHeight="1" x14ac:dyDescent="0.25">
      <c r="A24" s="22"/>
      <c r="B24" s="102" t="s">
        <v>78</v>
      </c>
      <c r="C24" s="102"/>
      <c r="D24" s="102"/>
      <c r="E24" s="102"/>
      <c r="F24" s="102"/>
      <c r="G24" s="102"/>
      <c r="H24" s="102"/>
      <c r="I24" s="35"/>
      <c r="J24" s="35"/>
      <c r="K24" s="35"/>
      <c r="L24" s="35"/>
      <c r="M24" s="35"/>
      <c r="N24" s="35"/>
      <c r="O24" s="22"/>
    </row>
    <row r="25" spans="1:15" s="29" customFormat="1" ht="27" customHeight="1" x14ac:dyDescent="0.25">
      <c r="A25" s="22"/>
      <c r="B25" s="126" t="s">
        <v>61</v>
      </c>
      <c r="C25" s="126"/>
      <c r="D25" s="126"/>
      <c r="E25" s="126"/>
      <c r="F25" s="126"/>
      <c r="G25" s="126"/>
      <c r="H25" s="126"/>
      <c r="I25" s="126"/>
      <c r="J25" s="126"/>
      <c r="K25" s="36"/>
      <c r="L25" s="36"/>
      <c r="M25" s="36"/>
      <c r="N25" s="36"/>
      <c r="O25" s="36"/>
    </row>
    <row r="26" spans="1:15" s="29" customFormat="1" ht="19.5" customHeight="1" x14ac:dyDescent="0.25">
      <c r="A26" s="22"/>
      <c r="B26" s="126"/>
      <c r="C26" s="126"/>
      <c r="D26" s="126"/>
      <c r="E26" s="126"/>
      <c r="F26" s="126"/>
      <c r="G26" s="126"/>
      <c r="H26" s="126"/>
      <c r="I26" s="126"/>
      <c r="J26" s="126"/>
      <c r="K26" s="23"/>
      <c r="L26" s="23"/>
      <c r="M26" s="23"/>
      <c r="N26" s="23"/>
      <c r="O26" s="23"/>
    </row>
    <row r="27" spans="1:15" s="29" customFormat="1" ht="15" customHeight="1" x14ac:dyDescent="0.25">
      <c r="A27" s="22"/>
      <c r="B27" s="101" t="s">
        <v>49</v>
      </c>
      <c r="C27" s="100"/>
      <c r="D27" s="100"/>
      <c r="E27" s="100"/>
      <c r="F27" s="100"/>
      <c r="G27" s="100"/>
      <c r="H27" s="100"/>
      <c r="I27" s="126"/>
      <c r="J27" s="126"/>
      <c r="K27" s="23"/>
      <c r="L27" s="23"/>
      <c r="M27" s="23"/>
      <c r="N27" s="23"/>
      <c r="O27" s="23"/>
    </row>
    <row r="28" spans="1:15" s="29" customFormat="1" ht="17.149999999999999" customHeight="1" x14ac:dyDescent="0.3">
      <c r="A28" s="22"/>
      <c r="B28" s="85" t="s">
        <v>50</v>
      </c>
      <c r="C28" s="7"/>
      <c r="D28" s="7"/>
      <c r="E28" s="7"/>
      <c r="F28" s="7"/>
      <c r="G28" s="7"/>
      <c r="H28" s="7"/>
      <c r="I28" s="126"/>
      <c r="J28" s="126"/>
      <c r="K28" s="24"/>
      <c r="L28" s="24"/>
      <c r="M28" s="24"/>
      <c r="N28" s="24"/>
      <c r="O28" s="22"/>
    </row>
    <row r="29" spans="1:15" s="29" customFormat="1" ht="17.25" customHeight="1" x14ac:dyDescent="0.3">
      <c r="A29" s="22"/>
      <c r="B29" s="99"/>
      <c r="C29" s="7"/>
      <c r="D29" s="7"/>
      <c r="E29" s="7"/>
      <c r="F29" s="7"/>
      <c r="G29" s="7"/>
      <c r="H29" s="7"/>
      <c r="I29" s="37"/>
      <c r="J29" s="37"/>
      <c r="K29" s="24"/>
      <c r="L29" s="24"/>
      <c r="M29" s="24"/>
      <c r="N29" s="24"/>
      <c r="O29" s="22"/>
    </row>
    <row r="30" spans="1:15" s="29" customFormat="1" ht="13.4" customHeight="1" x14ac:dyDescent="0.3">
      <c r="A30" s="22"/>
      <c r="B30" s="30" t="s">
        <v>18</v>
      </c>
      <c r="C30" s="7"/>
      <c r="D30" s="7"/>
      <c r="E30" s="7"/>
      <c r="F30" s="7"/>
      <c r="G30" s="7"/>
      <c r="H30" s="7"/>
      <c r="I30" s="126"/>
      <c r="J30" s="126"/>
      <c r="K30" s="22"/>
      <c r="L30" s="22"/>
      <c r="M30" s="22"/>
      <c r="N30" s="22"/>
      <c r="O30" s="22"/>
    </row>
    <row r="31" spans="1:15" s="29" customFormat="1" ht="11.5" customHeight="1" x14ac:dyDescent="0.3">
      <c r="A31" s="22"/>
      <c r="B31" s="34" t="s">
        <v>19</v>
      </c>
      <c r="C31" s="7"/>
      <c r="D31" s="7"/>
      <c r="E31" s="7"/>
      <c r="F31" s="7"/>
      <c r="G31" s="7"/>
      <c r="H31" s="7"/>
      <c r="I31" s="126"/>
      <c r="J31" s="126"/>
      <c r="K31" s="22"/>
      <c r="L31" s="22"/>
      <c r="M31" s="22"/>
      <c r="N31" s="22"/>
      <c r="O31" s="22"/>
    </row>
    <row r="32" spans="1:15" s="29" customFormat="1" ht="12" customHeight="1" x14ac:dyDescent="0.3">
      <c r="A32" s="22"/>
      <c r="B32" s="52" t="s">
        <v>20</v>
      </c>
      <c r="C32" s="7"/>
      <c r="D32" s="7"/>
      <c r="E32" s="7"/>
      <c r="F32" s="7"/>
      <c r="G32" s="7"/>
      <c r="H32" s="7"/>
      <c r="I32" s="126"/>
      <c r="J32" s="126"/>
      <c r="K32" s="24"/>
      <c r="L32" s="24"/>
      <c r="M32" s="24"/>
      <c r="N32" s="24"/>
      <c r="O32" s="22"/>
    </row>
    <row r="33" spans="2:15" x14ac:dyDescent="0.35">
      <c r="I33" s="22"/>
      <c r="J33" s="22"/>
      <c r="K33" s="22"/>
      <c r="L33" s="22"/>
      <c r="M33" s="22"/>
      <c r="N33" s="22"/>
      <c r="O33" s="22"/>
    </row>
    <row r="34" spans="2:15" x14ac:dyDescent="0.35">
      <c r="I34" s="22"/>
      <c r="J34" s="22"/>
      <c r="K34" s="22"/>
      <c r="L34" s="22"/>
      <c r="M34" s="22"/>
      <c r="N34" s="22"/>
      <c r="O34" s="22"/>
    </row>
    <row r="35" spans="2:15" s="29" customFormat="1" ht="13.5" x14ac:dyDescent="0.3">
      <c r="B35" s="22"/>
      <c r="C35" s="7"/>
      <c r="D35" s="7"/>
      <c r="E35" s="22"/>
      <c r="F35" s="22"/>
      <c r="G35" s="22"/>
      <c r="H35" s="21"/>
      <c r="I35" s="28"/>
      <c r="J35" s="28"/>
      <c r="K35" s="28"/>
      <c r="L35" s="21"/>
      <c r="M35" s="22"/>
      <c r="N35" s="22"/>
      <c r="O35" s="22"/>
    </row>
    <row r="36" spans="2:15" s="29" customFormat="1" ht="11.5" x14ac:dyDescent="0.25">
      <c r="B36" s="22"/>
      <c r="C36" s="22"/>
      <c r="D36" s="22"/>
      <c r="E36" s="22"/>
      <c r="F36" s="22"/>
      <c r="G36" s="22"/>
      <c r="H36" s="21"/>
      <c r="I36" s="25"/>
      <c r="J36" s="25"/>
      <c r="K36" s="25"/>
      <c r="L36" s="26"/>
      <c r="M36" s="22"/>
      <c r="N36" s="22"/>
      <c r="O36" s="22"/>
    </row>
    <row r="38" spans="2:15" ht="14.5" customHeight="1" x14ac:dyDescent="0.35">
      <c r="B38" s="13"/>
      <c r="C38" s="13"/>
      <c r="D38" s="13"/>
      <c r="E38" s="13"/>
      <c r="F38" s="13"/>
      <c r="G38" s="13"/>
      <c r="H38" s="13"/>
      <c r="I38" s="13"/>
      <c r="J38" s="13"/>
    </row>
    <row r="46" spans="2:15" ht="36.75" customHeight="1" x14ac:dyDescent="0.35"/>
  </sheetData>
  <mergeCells count="13">
    <mergeCell ref="I31:J31"/>
    <mergeCell ref="I32:J32"/>
    <mergeCell ref="I28:J28"/>
    <mergeCell ref="I30:J30"/>
    <mergeCell ref="C3:M3"/>
    <mergeCell ref="B11:C11"/>
    <mergeCell ref="B12:C12"/>
    <mergeCell ref="C9:J9"/>
    <mergeCell ref="B25:H25"/>
    <mergeCell ref="B26:H26"/>
    <mergeCell ref="I25:J25"/>
    <mergeCell ref="I26:J26"/>
    <mergeCell ref="I27:J27"/>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4AC6D-17D0-4DD2-AAD9-56501D82740F}">
  <sheetPr codeName="Sheet3"/>
  <dimension ref="A1:S94"/>
  <sheetViews>
    <sheetView showGridLines="0" zoomScaleNormal="100" workbookViewId="0"/>
  </sheetViews>
  <sheetFormatPr defaultColWidth="8.54296875" defaultRowHeight="14.5" x14ac:dyDescent="0.35"/>
  <cols>
    <col min="1" max="1" width="2" customWidth="1"/>
    <col min="2" max="2" width="14.54296875" customWidth="1"/>
    <col min="3" max="3" width="30.453125" customWidth="1"/>
    <col min="4" max="6" width="17.453125" customWidth="1"/>
    <col min="7" max="7" width="18.1796875" customWidth="1"/>
    <col min="8" max="8" width="19.453125" customWidth="1"/>
    <col min="9" max="9" width="16.54296875" customWidth="1"/>
    <col min="10" max="10" width="18.54296875" customWidth="1"/>
    <col min="20" max="20" width="9.1796875" bestFit="1" customWidth="1"/>
  </cols>
  <sheetData>
    <row r="1" spans="1:16" ht="14.9" customHeight="1" x14ac:dyDescent="0.35">
      <c r="A1" s="1"/>
      <c r="B1" s="4"/>
      <c r="C1" s="4"/>
      <c r="D1" s="4"/>
      <c r="E1" s="4"/>
      <c r="F1" s="4"/>
    </row>
    <row r="2" spans="1:16" ht="20.149999999999999" customHeight="1" x14ac:dyDescent="0.35">
      <c r="A2" s="2"/>
      <c r="B2" s="5" t="s">
        <v>0</v>
      </c>
      <c r="C2" s="3" t="s">
        <v>62</v>
      </c>
      <c r="D2" s="3"/>
      <c r="E2" s="3"/>
      <c r="F2" s="3"/>
      <c r="G2" s="55"/>
      <c r="H2" s="55"/>
      <c r="I2" s="55"/>
      <c r="J2" s="55"/>
      <c r="K2" s="55"/>
      <c r="L2" s="55"/>
      <c r="M2" s="55"/>
      <c r="N2" s="55"/>
      <c r="O2" s="55"/>
      <c r="P2" s="55"/>
    </row>
    <row r="3" spans="1:16" ht="20.149999999999999" customHeight="1" x14ac:dyDescent="0.35">
      <c r="A3" s="2"/>
      <c r="B3" s="5" t="s">
        <v>2</v>
      </c>
      <c r="C3" s="126" t="s">
        <v>63</v>
      </c>
      <c r="D3" s="126"/>
      <c r="E3" s="126"/>
      <c r="F3" s="126"/>
      <c r="G3" s="126"/>
      <c r="H3" s="126"/>
      <c r="I3" s="126"/>
      <c r="J3" s="126"/>
      <c r="K3" s="126"/>
      <c r="L3" s="126"/>
      <c r="M3" s="126"/>
      <c r="N3" s="126"/>
      <c r="O3" s="126"/>
      <c r="P3" s="126"/>
    </row>
    <row r="4" spans="1:16" ht="20.149999999999999" customHeight="1" x14ac:dyDescent="0.35">
      <c r="A4" s="2"/>
      <c r="B4" s="5" t="s">
        <v>37</v>
      </c>
      <c r="C4" s="57" t="s">
        <v>75</v>
      </c>
      <c r="D4" s="57"/>
      <c r="E4" s="57"/>
      <c r="F4" s="57"/>
      <c r="G4" s="55"/>
      <c r="H4" s="55"/>
      <c r="I4" s="55"/>
      <c r="J4" s="55"/>
      <c r="K4" s="55"/>
      <c r="L4" s="55"/>
      <c r="M4" s="55"/>
      <c r="N4" s="55"/>
      <c r="O4" s="55"/>
      <c r="P4" s="55"/>
    </row>
    <row r="5" spans="1:16" x14ac:dyDescent="0.35">
      <c r="A5" s="2"/>
      <c r="B5" s="5" t="s">
        <v>5</v>
      </c>
      <c r="C5" s="20" t="s">
        <v>38</v>
      </c>
      <c r="D5" s="20"/>
      <c r="E5" s="20"/>
      <c r="F5" s="20"/>
      <c r="G5" s="56"/>
      <c r="H5" s="55"/>
      <c r="I5" s="56"/>
      <c r="J5" s="56"/>
      <c r="K5" s="56"/>
      <c r="L5" s="56"/>
      <c r="M5" s="56"/>
      <c r="N5" s="56"/>
      <c r="O5" s="56"/>
      <c r="P5" s="56"/>
    </row>
    <row r="6" spans="1:16" ht="14.9" customHeight="1" x14ac:dyDescent="0.35">
      <c r="A6" s="2"/>
      <c r="B6" s="5" t="s">
        <v>7</v>
      </c>
      <c r="C6" s="7" t="s">
        <v>8</v>
      </c>
      <c r="D6" s="7"/>
      <c r="E6" s="7"/>
      <c r="F6" s="7"/>
      <c r="G6" s="55"/>
      <c r="H6" s="55"/>
      <c r="I6" s="55"/>
      <c r="J6" s="55"/>
      <c r="K6" s="55"/>
      <c r="L6" s="55"/>
      <c r="M6" s="55"/>
      <c r="N6" s="55"/>
      <c r="O6" s="55"/>
      <c r="P6" s="55"/>
    </row>
    <row r="7" spans="1:16" ht="14.9" customHeight="1" x14ac:dyDescent="0.35">
      <c r="A7" s="2"/>
      <c r="B7" s="5" t="s">
        <v>9</v>
      </c>
      <c r="C7" s="51" t="s">
        <v>76</v>
      </c>
      <c r="D7" s="51"/>
      <c r="E7" s="51"/>
      <c r="F7" s="51"/>
      <c r="G7" s="55"/>
      <c r="H7" s="55"/>
      <c r="I7" s="55"/>
      <c r="J7" s="55"/>
      <c r="K7" s="55"/>
      <c r="L7" s="55"/>
      <c r="M7" s="55"/>
      <c r="N7" s="55"/>
      <c r="O7" s="55"/>
      <c r="P7" s="55"/>
    </row>
    <row r="8" spans="1:16" ht="15.65" customHeight="1" x14ac:dyDescent="0.35">
      <c r="A8" s="2"/>
      <c r="B8" s="5" t="s">
        <v>10</v>
      </c>
      <c r="C8" s="5" t="s">
        <v>11</v>
      </c>
      <c r="D8" s="5"/>
      <c r="E8" s="5"/>
      <c r="F8" s="5"/>
      <c r="G8" s="55"/>
      <c r="H8" s="55"/>
      <c r="I8" s="55"/>
      <c r="J8" s="55"/>
      <c r="K8" s="55"/>
      <c r="L8" s="55"/>
      <c r="M8" s="55"/>
      <c r="N8" s="55"/>
      <c r="O8" s="55"/>
      <c r="P8" s="55"/>
    </row>
    <row r="9" spans="1:16" ht="28" customHeight="1" x14ac:dyDescent="0.35">
      <c r="A9" s="2"/>
      <c r="B9" s="5" t="s">
        <v>39</v>
      </c>
      <c r="C9" s="126" t="s">
        <v>40</v>
      </c>
      <c r="D9" s="126"/>
      <c r="E9" s="126"/>
      <c r="F9" s="126"/>
      <c r="G9" s="132"/>
      <c r="H9" s="132"/>
      <c r="I9" s="132"/>
      <c r="J9" s="132"/>
      <c r="K9" s="132"/>
      <c r="L9" s="132"/>
      <c r="M9" s="132"/>
      <c r="N9" s="27"/>
      <c r="O9" s="27"/>
      <c r="P9" s="27"/>
    </row>
    <row r="10" spans="1:16" ht="28" customHeight="1" x14ac:dyDescent="0.35">
      <c r="A10" s="2"/>
      <c r="B10" s="5"/>
      <c r="C10" s="37"/>
      <c r="D10" s="37"/>
      <c r="E10" s="37"/>
      <c r="F10" s="37"/>
      <c r="G10" s="108"/>
      <c r="H10" s="108"/>
      <c r="I10" s="108"/>
      <c r="J10" s="108"/>
      <c r="K10" s="108"/>
      <c r="L10" s="108"/>
      <c r="M10" s="108"/>
      <c r="N10" s="27"/>
      <c r="O10" s="27"/>
      <c r="P10" s="27"/>
    </row>
    <row r="11" spans="1:16" ht="18" customHeight="1" x14ac:dyDescent="0.35">
      <c r="A11" s="2"/>
      <c r="B11" s="134" t="s">
        <v>64</v>
      </c>
      <c r="C11" s="134"/>
      <c r="D11" s="129" t="s">
        <v>65</v>
      </c>
      <c r="E11" s="134"/>
      <c r="F11" s="134"/>
      <c r="G11" s="134" t="s">
        <v>66</v>
      </c>
      <c r="H11" s="134" t="s">
        <v>67</v>
      </c>
    </row>
    <row r="12" spans="1:16" ht="71.5" customHeight="1" x14ac:dyDescent="0.35">
      <c r="A12" s="2"/>
      <c r="B12" s="134"/>
      <c r="C12" s="134"/>
      <c r="D12" s="107" t="s">
        <v>44</v>
      </c>
      <c r="E12" s="107" t="s">
        <v>45</v>
      </c>
      <c r="F12" s="107" t="s">
        <v>46</v>
      </c>
      <c r="G12" s="134"/>
      <c r="H12" s="134"/>
      <c r="J12" s="17"/>
    </row>
    <row r="13" spans="1:16" ht="18" customHeight="1" x14ac:dyDescent="0.35">
      <c r="A13" s="8"/>
      <c r="B13" s="130" t="s">
        <v>68</v>
      </c>
      <c r="C13" s="131"/>
      <c r="D13" s="39">
        <v>1655007</v>
      </c>
      <c r="E13" s="39">
        <v>195609</v>
      </c>
      <c r="F13" s="39">
        <v>337844</v>
      </c>
      <c r="G13" s="39">
        <v>2201912</v>
      </c>
      <c r="H13" s="106" t="s">
        <v>69</v>
      </c>
      <c r="I13" s="12"/>
    </row>
    <row r="14" spans="1:16" ht="7.5" customHeight="1" x14ac:dyDescent="0.35">
      <c r="A14" s="8"/>
      <c r="B14" s="18"/>
      <c r="C14" s="18"/>
      <c r="D14" s="18"/>
      <c r="E14" s="18"/>
      <c r="F14" s="18"/>
      <c r="G14" s="19"/>
      <c r="H14" s="19"/>
      <c r="I14" s="12"/>
    </row>
    <row r="15" spans="1:16" ht="16.5" customHeight="1" x14ac:dyDescent="0.35">
      <c r="A15" s="8"/>
      <c r="B15" s="60" t="s">
        <v>70</v>
      </c>
      <c r="C15" s="61"/>
      <c r="D15" s="61">
        <v>1982</v>
      </c>
      <c r="E15" s="61">
        <v>40</v>
      </c>
      <c r="F15" s="61">
        <v>28</v>
      </c>
      <c r="G15" s="61">
        <v>2077</v>
      </c>
      <c r="H15" s="109">
        <v>2077</v>
      </c>
    </row>
    <row r="16" spans="1:16" x14ac:dyDescent="0.35">
      <c r="A16" s="8"/>
      <c r="B16" s="62">
        <v>45537</v>
      </c>
      <c r="C16" s="50"/>
      <c r="D16" s="50">
        <v>128732</v>
      </c>
      <c r="E16" s="50">
        <v>193</v>
      </c>
      <c r="F16" s="50">
        <v>6226</v>
      </c>
      <c r="G16" s="50">
        <v>135797</v>
      </c>
      <c r="H16" s="110">
        <v>137874</v>
      </c>
      <c r="I16" s="12"/>
    </row>
    <row r="17" spans="1:19" x14ac:dyDescent="0.35">
      <c r="A17" s="8"/>
      <c r="B17" s="62">
        <v>45544</v>
      </c>
      <c r="C17" s="50"/>
      <c r="D17" s="50">
        <v>155720</v>
      </c>
      <c r="E17" s="50">
        <v>162</v>
      </c>
      <c r="F17" s="50">
        <v>8345</v>
      </c>
      <c r="G17" s="50">
        <v>164934</v>
      </c>
      <c r="H17" s="110">
        <v>302808</v>
      </c>
      <c r="I17" s="12"/>
    </row>
    <row r="18" spans="1:19" x14ac:dyDescent="0.35">
      <c r="A18" s="8"/>
      <c r="B18" s="62">
        <v>45551</v>
      </c>
      <c r="C18" s="50"/>
      <c r="D18" s="50">
        <v>144240</v>
      </c>
      <c r="E18" s="50">
        <v>137</v>
      </c>
      <c r="F18" s="50">
        <v>8848</v>
      </c>
      <c r="G18" s="50">
        <v>153938</v>
      </c>
      <c r="H18" s="110">
        <v>456746</v>
      </c>
      <c r="I18" s="12"/>
    </row>
    <row r="19" spans="1:19" x14ac:dyDescent="0.35">
      <c r="A19" s="8"/>
      <c r="B19" s="62">
        <v>45558</v>
      </c>
      <c r="C19" s="50"/>
      <c r="D19" s="50">
        <v>120474</v>
      </c>
      <c r="E19" s="50">
        <v>136</v>
      </c>
      <c r="F19" s="50">
        <v>8579</v>
      </c>
      <c r="G19" s="50">
        <v>129859</v>
      </c>
      <c r="H19" s="110">
        <v>586605</v>
      </c>
      <c r="I19" s="12"/>
    </row>
    <row r="20" spans="1:19" x14ac:dyDescent="0.35">
      <c r="A20" s="8"/>
      <c r="B20" s="62">
        <v>45565</v>
      </c>
      <c r="C20" s="50"/>
      <c r="D20" s="50">
        <v>65898</v>
      </c>
      <c r="E20" s="50">
        <v>127</v>
      </c>
      <c r="F20" s="50">
        <v>7075</v>
      </c>
      <c r="G20" s="50">
        <v>73585</v>
      </c>
      <c r="H20" s="110">
        <v>660190</v>
      </c>
      <c r="I20" s="12"/>
    </row>
    <row r="21" spans="1:19" x14ac:dyDescent="0.35">
      <c r="A21" s="8"/>
      <c r="B21" s="62">
        <v>45572</v>
      </c>
      <c r="C21" s="50"/>
      <c r="D21" s="50">
        <v>44005</v>
      </c>
      <c r="E21" s="50">
        <v>182</v>
      </c>
      <c r="F21" s="50">
        <v>6539</v>
      </c>
      <c r="G21" s="50">
        <v>51130</v>
      </c>
      <c r="H21" s="110">
        <v>711320</v>
      </c>
      <c r="I21" s="12"/>
    </row>
    <row r="22" spans="1:19" x14ac:dyDescent="0.35">
      <c r="A22" s="8"/>
      <c r="B22" s="62">
        <v>45579</v>
      </c>
      <c r="C22" s="50"/>
      <c r="D22" s="50">
        <v>54250</v>
      </c>
      <c r="E22" s="50">
        <v>370</v>
      </c>
      <c r="F22" s="50">
        <v>6617</v>
      </c>
      <c r="G22" s="50">
        <v>61738</v>
      </c>
      <c r="H22" s="110">
        <v>773058</v>
      </c>
      <c r="I22" s="12"/>
    </row>
    <row r="23" spans="1:19" x14ac:dyDescent="0.35">
      <c r="A23" s="8"/>
      <c r="B23" s="62">
        <v>45586</v>
      </c>
      <c r="C23" s="50"/>
      <c r="D23" s="50">
        <v>59903</v>
      </c>
      <c r="E23" s="50">
        <v>605</v>
      </c>
      <c r="F23" s="50">
        <v>6536</v>
      </c>
      <c r="G23" s="50">
        <v>67548</v>
      </c>
      <c r="H23" s="110">
        <v>840606</v>
      </c>
      <c r="I23" s="12"/>
    </row>
    <row r="24" spans="1:19" x14ac:dyDescent="0.35">
      <c r="A24" s="8"/>
      <c r="B24" s="62">
        <v>45593</v>
      </c>
      <c r="C24" s="50"/>
      <c r="D24" s="50">
        <v>57185</v>
      </c>
      <c r="E24" s="50">
        <v>854</v>
      </c>
      <c r="F24" s="50">
        <v>6013</v>
      </c>
      <c r="G24" s="50">
        <v>64527</v>
      </c>
      <c r="H24" s="110">
        <v>905133</v>
      </c>
    </row>
    <row r="25" spans="1:19" ht="15" customHeight="1" x14ac:dyDescent="0.35">
      <c r="A25" s="8"/>
      <c r="B25" s="62">
        <v>45600</v>
      </c>
      <c r="C25" s="50"/>
      <c r="D25" s="50">
        <v>62216</v>
      </c>
      <c r="E25" s="50">
        <v>1232</v>
      </c>
      <c r="F25" s="50">
        <v>6388</v>
      </c>
      <c r="G25" s="50">
        <v>70328</v>
      </c>
      <c r="H25" s="110">
        <v>975461</v>
      </c>
    </row>
    <row r="26" spans="1:19" ht="14.5" customHeight="1" x14ac:dyDescent="0.35">
      <c r="A26" s="8"/>
      <c r="B26" s="62">
        <v>45607</v>
      </c>
      <c r="C26" s="50"/>
      <c r="D26" s="50">
        <v>59737</v>
      </c>
      <c r="E26" s="50">
        <v>1648</v>
      </c>
      <c r="F26" s="50">
        <v>6423</v>
      </c>
      <c r="G26" s="50">
        <v>68220</v>
      </c>
      <c r="H26" s="110">
        <v>1043681</v>
      </c>
      <c r="J26" s="135" t="s">
        <v>79</v>
      </c>
      <c r="K26" s="136"/>
      <c r="L26" s="136"/>
      <c r="M26" s="136"/>
      <c r="N26" s="136"/>
      <c r="O26" s="136"/>
      <c r="P26" s="136"/>
      <c r="Q26" s="136"/>
      <c r="R26" s="136"/>
      <c r="S26" s="137"/>
    </row>
    <row r="27" spans="1:19" ht="14.5" customHeight="1" x14ac:dyDescent="0.35">
      <c r="A27" s="8"/>
      <c r="B27" s="62">
        <v>45614</v>
      </c>
      <c r="C27" s="50"/>
      <c r="D27" s="50">
        <v>52629</v>
      </c>
      <c r="E27" s="50">
        <v>1774</v>
      </c>
      <c r="F27" s="50">
        <v>6281</v>
      </c>
      <c r="G27" s="50">
        <v>61082</v>
      </c>
      <c r="H27" s="111">
        <v>1104763</v>
      </c>
      <c r="J27" s="138"/>
      <c r="K27" s="139"/>
      <c r="L27" s="139"/>
      <c r="M27" s="139"/>
      <c r="N27" s="139"/>
      <c r="O27" s="139"/>
      <c r="P27" s="139"/>
      <c r="Q27" s="139"/>
      <c r="R27" s="139"/>
      <c r="S27" s="140"/>
    </row>
    <row r="28" spans="1:19" x14ac:dyDescent="0.35">
      <c r="A28" s="8"/>
      <c r="B28" s="62">
        <v>45621</v>
      </c>
      <c r="C28" s="50"/>
      <c r="D28" s="50">
        <v>49215</v>
      </c>
      <c r="E28" s="50">
        <v>2055</v>
      </c>
      <c r="F28" s="50">
        <v>6510</v>
      </c>
      <c r="G28" s="50">
        <v>58159</v>
      </c>
      <c r="H28" s="111">
        <v>1162922</v>
      </c>
      <c r="I28" s="12"/>
    </row>
    <row r="29" spans="1:19" x14ac:dyDescent="0.35">
      <c r="A29" s="8"/>
      <c r="B29" s="62">
        <v>45628</v>
      </c>
      <c r="C29" s="50"/>
      <c r="D29" s="50">
        <v>40304</v>
      </c>
      <c r="E29" s="50">
        <v>2141</v>
      </c>
      <c r="F29" s="50">
        <v>6420</v>
      </c>
      <c r="G29" s="50">
        <v>49187</v>
      </c>
      <c r="H29" s="110">
        <v>1212109</v>
      </c>
      <c r="I29" s="12"/>
    </row>
    <row r="30" spans="1:19" x14ac:dyDescent="0.35">
      <c r="A30" s="8"/>
      <c r="B30" s="62">
        <v>45635</v>
      </c>
      <c r="C30" s="50"/>
      <c r="D30" s="50">
        <v>38840</v>
      </c>
      <c r="E30" s="50">
        <v>2553</v>
      </c>
      <c r="F30" s="50">
        <v>6258</v>
      </c>
      <c r="G30" s="50">
        <v>48037</v>
      </c>
      <c r="H30" s="111">
        <v>1260146</v>
      </c>
      <c r="I30" s="12"/>
    </row>
    <row r="31" spans="1:19" x14ac:dyDescent="0.35">
      <c r="A31" s="8"/>
      <c r="B31" s="62">
        <v>45642</v>
      </c>
      <c r="C31" s="50"/>
      <c r="D31" s="50">
        <v>33818</v>
      </c>
      <c r="E31" s="50">
        <v>2564</v>
      </c>
      <c r="F31" s="50">
        <v>6680</v>
      </c>
      <c r="G31" s="50">
        <v>43425</v>
      </c>
      <c r="H31" s="111">
        <v>1303571</v>
      </c>
      <c r="I31" s="12"/>
    </row>
    <row r="32" spans="1:19" x14ac:dyDescent="0.35">
      <c r="A32" s="8"/>
      <c r="B32" s="62">
        <v>45649</v>
      </c>
      <c r="C32" s="50"/>
      <c r="D32" s="50">
        <v>6760</v>
      </c>
      <c r="E32" s="50">
        <v>606</v>
      </c>
      <c r="F32" s="50">
        <v>2934</v>
      </c>
      <c r="G32" s="50">
        <v>10402</v>
      </c>
      <c r="H32" s="110">
        <v>1313973</v>
      </c>
      <c r="I32" s="12"/>
    </row>
    <row r="33" spans="1:9" x14ac:dyDescent="0.35">
      <c r="A33" s="8"/>
      <c r="B33" s="62">
        <v>45656</v>
      </c>
      <c r="C33" s="50"/>
      <c r="D33" s="50">
        <v>12517</v>
      </c>
      <c r="E33" s="50">
        <v>1189</v>
      </c>
      <c r="F33" s="50">
        <v>5269</v>
      </c>
      <c r="G33" s="50">
        <v>19146</v>
      </c>
      <c r="H33" s="111">
        <v>1333119</v>
      </c>
      <c r="I33" s="12"/>
    </row>
    <row r="34" spans="1:9" x14ac:dyDescent="0.35">
      <c r="A34" s="8"/>
      <c r="B34" s="62">
        <v>45663</v>
      </c>
      <c r="C34" s="50"/>
      <c r="D34" s="50">
        <v>26484</v>
      </c>
      <c r="E34" s="50">
        <v>2976</v>
      </c>
      <c r="F34" s="50">
        <v>7589</v>
      </c>
      <c r="G34" s="50">
        <v>37348</v>
      </c>
      <c r="H34" s="111">
        <v>1370467</v>
      </c>
      <c r="I34" s="12"/>
    </row>
    <row r="35" spans="1:9" x14ac:dyDescent="0.35">
      <c r="A35" s="8"/>
      <c r="B35" s="62">
        <v>45670</v>
      </c>
      <c r="C35" s="50"/>
      <c r="D35" s="50">
        <v>28207</v>
      </c>
      <c r="E35" s="50">
        <v>3455</v>
      </c>
      <c r="F35" s="50">
        <v>7135</v>
      </c>
      <c r="G35" s="50">
        <v>39096</v>
      </c>
      <c r="H35" s="111">
        <v>1409563</v>
      </c>
      <c r="I35" s="12"/>
    </row>
    <row r="36" spans="1:9" x14ac:dyDescent="0.35">
      <c r="A36" s="8"/>
      <c r="B36" s="62">
        <v>45677</v>
      </c>
      <c r="C36" s="50"/>
      <c r="D36" s="50">
        <v>24893</v>
      </c>
      <c r="E36" s="50">
        <v>3452</v>
      </c>
      <c r="F36" s="50">
        <v>6669</v>
      </c>
      <c r="G36" s="50">
        <v>35249</v>
      </c>
      <c r="H36" s="111">
        <v>1444812</v>
      </c>
      <c r="I36" s="12"/>
    </row>
    <row r="37" spans="1:9" x14ac:dyDescent="0.35">
      <c r="A37" s="8"/>
      <c r="B37" s="62">
        <v>45684</v>
      </c>
      <c r="C37" s="50"/>
      <c r="D37" s="50">
        <v>20368</v>
      </c>
      <c r="E37" s="50">
        <v>3192</v>
      </c>
      <c r="F37" s="50">
        <v>6338</v>
      </c>
      <c r="G37" s="50">
        <v>30095</v>
      </c>
      <c r="H37" s="111">
        <v>1474907</v>
      </c>
      <c r="I37" s="12"/>
    </row>
    <row r="38" spans="1:9" x14ac:dyDescent="0.35">
      <c r="A38" s="8"/>
      <c r="B38" s="62">
        <v>45691</v>
      </c>
      <c r="C38" s="50"/>
      <c r="D38" s="50">
        <v>15350</v>
      </c>
      <c r="E38" s="50">
        <v>2996</v>
      </c>
      <c r="F38" s="50">
        <v>6251</v>
      </c>
      <c r="G38" s="50">
        <v>24743</v>
      </c>
      <c r="H38" s="111">
        <v>1499650</v>
      </c>
      <c r="I38" s="12"/>
    </row>
    <row r="39" spans="1:9" x14ac:dyDescent="0.35">
      <c r="A39" s="8"/>
      <c r="B39" s="62">
        <v>45698</v>
      </c>
      <c r="C39" s="50"/>
      <c r="D39" s="50">
        <v>19186</v>
      </c>
      <c r="E39" s="50">
        <v>4614</v>
      </c>
      <c r="F39" s="50">
        <v>5918</v>
      </c>
      <c r="G39" s="50">
        <v>29903</v>
      </c>
      <c r="H39" s="111">
        <v>1529553</v>
      </c>
      <c r="I39" s="12"/>
    </row>
    <row r="40" spans="1:9" x14ac:dyDescent="0.35">
      <c r="A40" s="8"/>
      <c r="B40" s="62">
        <v>45705</v>
      </c>
      <c r="C40" s="50"/>
      <c r="D40" s="50">
        <v>27486</v>
      </c>
      <c r="E40" s="50">
        <v>7903</v>
      </c>
      <c r="F40" s="50">
        <v>5879</v>
      </c>
      <c r="G40" s="50">
        <v>41509</v>
      </c>
      <c r="H40" s="111">
        <v>1571062</v>
      </c>
      <c r="I40" s="12"/>
    </row>
    <row r="41" spans="1:9" x14ac:dyDescent="0.35">
      <c r="A41" s="8"/>
      <c r="B41" s="62">
        <v>45712</v>
      </c>
      <c r="C41" s="50"/>
      <c r="D41" s="50">
        <v>42105</v>
      </c>
      <c r="E41" s="50">
        <v>11359</v>
      </c>
      <c r="F41" s="50">
        <v>6163</v>
      </c>
      <c r="G41" s="50">
        <v>59955</v>
      </c>
      <c r="H41" s="111">
        <v>1631017</v>
      </c>
      <c r="I41" s="12"/>
    </row>
    <row r="42" spans="1:9" x14ac:dyDescent="0.35">
      <c r="A42" s="8"/>
      <c r="B42" s="62">
        <v>45719</v>
      </c>
      <c r="C42" s="50"/>
      <c r="D42" s="50">
        <v>44477</v>
      </c>
      <c r="E42" s="50">
        <v>10797</v>
      </c>
      <c r="F42" s="50">
        <v>5930</v>
      </c>
      <c r="G42" s="50">
        <v>61507</v>
      </c>
      <c r="H42" s="111">
        <v>1692524</v>
      </c>
      <c r="I42" s="12"/>
    </row>
    <row r="43" spans="1:9" x14ac:dyDescent="0.35">
      <c r="A43" s="8"/>
      <c r="B43" s="62">
        <v>45726</v>
      </c>
      <c r="C43" s="50"/>
      <c r="D43" s="50">
        <v>39180</v>
      </c>
      <c r="E43" s="50">
        <v>9331</v>
      </c>
      <c r="F43" s="50">
        <v>6075</v>
      </c>
      <c r="G43" s="50">
        <v>54858</v>
      </c>
      <c r="H43" s="111">
        <v>1747382</v>
      </c>
      <c r="I43" s="12"/>
    </row>
    <row r="44" spans="1:9" x14ac:dyDescent="0.35">
      <c r="A44" s="8"/>
      <c r="B44" s="62">
        <v>45733</v>
      </c>
      <c r="C44" s="50"/>
      <c r="D44" s="50">
        <v>30858</v>
      </c>
      <c r="E44" s="50">
        <v>7418</v>
      </c>
      <c r="F44" s="50">
        <v>6145</v>
      </c>
      <c r="G44" s="50">
        <v>44672</v>
      </c>
      <c r="H44" s="111">
        <v>1792054</v>
      </c>
      <c r="I44" s="12"/>
    </row>
    <row r="45" spans="1:9" x14ac:dyDescent="0.35">
      <c r="A45" s="8"/>
      <c r="B45" s="62">
        <v>45740</v>
      </c>
      <c r="C45" s="50"/>
      <c r="D45" s="50">
        <v>22205</v>
      </c>
      <c r="E45" s="50">
        <v>5622</v>
      </c>
      <c r="F45" s="50">
        <v>6064</v>
      </c>
      <c r="G45" s="50">
        <v>34079</v>
      </c>
      <c r="H45" s="111">
        <v>1826133</v>
      </c>
      <c r="I45" s="12"/>
    </row>
    <row r="46" spans="1:9" x14ac:dyDescent="0.35">
      <c r="A46" s="8"/>
      <c r="B46" s="62">
        <v>45747</v>
      </c>
      <c r="C46" s="50"/>
      <c r="D46" s="50">
        <v>14719</v>
      </c>
      <c r="E46" s="50">
        <v>4040</v>
      </c>
      <c r="F46" s="50">
        <v>5941</v>
      </c>
      <c r="G46" s="50">
        <v>24867</v>
      </c>
      <c r="H46" s="111">
        <v>1851000</v>
      </c>
      <c r="I46" s="12"/>
    </row>
    <row r="47" spans="1:9" x14ac:dyDescent="0.35">
      <c r="A47" s="8"/>
      <c r="B47" s="62">
        <v>45754</v>
      </c>
      <c r="C47" s="50"/>
      <c r="D47" s="50">
        <v>10815</v>
      </c>
      <c r="E47" s="50">
        <v>3283</v>
      </c>
      <c r="F47" s="50">
        <v>6243</v>
      </c>
      <c r="G47" s="50">
        <v>20455</v>
      </c>
      <c r="H47" s="111">
        <v>1871455</v>
      </c>
      <c r="I47" s="12"/>
    </row>
    <row r="48" spans="1:9" x14ac:dyDescent="0.35">
      <c r="A48" s="8"/>
      <c r="B48" s="62">
        <v>45761</v>
      </c>
      <c r="C48" s="50"/>
      <c r="D48" s="50">
        <v>6278</v>
      </c>
      <c r="E48" s="50">
        <v>2259</v>
      </c>
      <c r="F48" s="50">
        <v>5155</v>
      </c>
      <c r="G48" s="50">
        <v>13770</v>
      </c>
      <c r="H48" s="111">
        <v>1885225</v>
      </c>
      <c r="I48" s="12"/>
    </row>
    <row r="49" spans="1:9" x14ac:dyDescent="0.35">
      <c r="A49" s="8"/>
      <c r="B49" s="62">
        <v>45768</v>
      </c>
      <c r="C49" s="50"/>
      <c r="D49" s="50">
        <v>5868</v>
      </c>
      <c r="E49" s="50">
        <v>2490</v>
      </c>
      <c r="F49" s="50">
        <v>6110</v>
      </c>
      <c r="G49" s="50">
        <v>14576</v>
      </c>
      <c r="H49" s="111">
        <v>1899801</v>
      </c>
      <c r="I49" s="12"/>
    </row>
    <row r="50" spans="1:9" x14ac:dyDescent="0.35">
      <c r="A50" s="8"/>
      <c r="B50" s="62">
        <v>45775</v>
      </c>
      <c r="C50" s="50"/>
      <c r="D50" s="50">
        <v>6725</v>
      </c>
      <c r="E50" s="50">
        <v>3239</v>
      </c>
      <c r="F50" s="50">
        <v>6992</v>
      </c>
      <c r="G50" s="50">
        <v>17111</v>
      </c>
      <c r="H50" s="111">
        <v>1916912</v>
      </c>
      <c r="I50" s="12"/>
    </row>
    <row r="51" spans="1:9" x14ac:dyDescent="0.35">
      <c r="A51" s="8"/>
      <c r="B51" s="62">
        <v>45782</v>
      </c>
      <c r="C51" s="50"/>
      <c r="D51" s="50">
        <v>4262</v>
      </c>
      <c r="E51" s="50">
        <v>2460</v>
      </c>
      <c r="F51" s="50">
        <v>5716</v>
      </c>
      <c r="G51" s="50">
        <v>12515</v>
      </c>
      <c r="H51" s="111">
        <v>1929427</v>
      </c>
      <c r="I51" s="12"/>
    </row>
    <row r="52" spans="1:9" x14ac:dyDescent="0.35">
      <c r="A52" s="8"/>
      <c r="B52" s="62">
        <v>45789</v>
      </c>
      <c r="C52" s="50"/>
      <c r="D52" s="50">
        <v>4722</v>
      </c>
      <c r="E52" s="50">
        <v>2937</v>
      </c>
      <c r="F52" s="50">
        <v>6788</v>
      </c>
      <c r="G52" s="50">
        <v>14547</v>
      </c>
      <c r="H52" s="111">
        <v>1943974</v>
      </c>
      <c r="I52" s="12"/>
    </row>
    <row r="53" spans="1:9" x14ac:dyDescent="0.35">
      <c r="A53" s="8"/>
      <c r="B53" s="62">
        <v>45796</v>
      </c>
      <c r="C53" s="50"/>
      <c r="D53" s="50">
        <v>4234</v>
      </c>
      <c r="E53" s="50">
        <v>3028</v>
      </c>
      <c r="F53" s="50">
        <v>6960</v>
      </c>
      <c r="G53" s="50">
        <v>14324</v>
      </c>
      <c r="H53" s="111">
        <v>1958298</v>
      </c>
      <c r="I53" s="12"/>
    </row>
    <row r="54" spans="1:9" x14ac:dyDescent="0.35">
      <c r="A54" s="8"/>
      <c r="B54" s="62">
        <v>45803</v>
      </c>
      <c r="C54" s="50"/>
      <c r="D54" s="50">
        <v>2511</v>
      </c>
      <c r="E54" s="50">
        <v>2022</v>
      </c>
      <c r="F54" s="50">
        <v>5572</v>
      </c>
      <c r="G54" s="50">
        <v>10169</v>
      </c>
      <c r="H54" s="111">
        <v>1968467</v>
      </c>
      <c r="I54" s="12"/>
    </row>
    <row r="55" spans="1:9" x14ac:dyDescent="0.35">
      <c r="A55" s="8"/>
      <c r="B55" s="62">
        <v>45810</v>
      </c>
      <c r="C55" s="50"/>
      <c r="D55" s="50">
        <v>3517</v>
      </c>
      <c r="E55" s="50">
        <v>2980</v>
      </c>
      <c r="F55" s="50">
        <v>6916</v>
      </c>
      <c r="G55" s="50">
        <v>13529</v>
      </c>
      <c r="H55" s="111">
        <v>1981996</v>
      </c>
      <c r="I55" s="12"/>
    </row>
    <row r="56" spans="1:9" x14ac:dyDescent="0.35">
      <c r="A56" s="8"/>
      <c r="B56" s="62">
        <v>45817</v>
      </c>
      <c r="C56" s="50"/>
      <c r="D56" s="50">
        <v>3117</v>
      </c>
      <c r="E56" s="50">
        <v>2755</v>
      </c>
      <c r="F56" s="50">
        <v>6760</v>
      </c>
      <c r="G56" s="50">
        <v>12703</v>
      </c>
      <c r="H56" s="111">
        <v>1994699</v>
      </c>
      <c r="I56" s="12"/>
    </row>
    <row r="57" spans="1:9" x14ac:dyDescent="0.35">
      <c r="A57" s="8"/>
      <c r="B57" s="62">
        <v>45824</v>
      </c>
      <c r="C57" s="50"/>
      <c r="D57" s="50">
        <v>2971</v>
      </c>
      <c r="E57" s="50">
        <v>3023</v>
      </c>
      <c r="F57" s="50">
        <v>6465</v>
      </c>
      <c r="G57" s="50">
        <v>12535</v>
      </c>
      <c r="H57" s="111">
        <v>2007234</v>
      </c>
      <c r="I57" s="12"/>
    </row>
    <row r="58" spans="1:9" x14ac:dyDescent="0.35">
      <c r="B58" s="62">
        <v>45831</v>
      </c>
      <c r="C58" s="50"/>
      <c r="D58" s="50">
        <v>2761</v>
      </c>
      <c r="E58" s="50">
        <v>2877</v>
      </c>
      <c r="F58" s="50">
        <v>6580</v>
      </c>
      <c r="G58" s="50">
        <v>12298</v>
      </c>
      <c r="H58" s="111">
        <v>2019532</v>
      </c>
    </row>
    <row r="59" spans="1:9" x14ac:dyDescent="0.35">
      <c r="B59" s="62">
        <v>45838</v>
      </c>
      <c r="C59" s="50"/>
      <c r="D59" s="50">
        <v>2489</v>
      </c>
      <c r="E59" s="50">
        <v>2939</v>
      </c>
      <c r="F59" s="50">
        <v>6728</v>
      </c>
      <c r="G59" s="50">
        <v>12244</v>
      </c>
      <c r="H59" s="111">
        <v>2031776</v>
      </c>
    </row>
    <row r="60" spans="1:9" x14ac:dyDescent="0.35">
      <c r="B60" s="62">
        <v>45845</v>
      </c>
      <c r="C60" s="50"/>
      <c r="D60" s="50">
        <v>2620</v>
      </c>
      <c r="E60" s="50">
        <v>3202</v>
      </c>
      <c r="F60" s="50">
        <v>6724</v>
      </c>
      <c r="G60" s="50">
        <v>12620</v>
      </c>
      <c r="H60" s="111">
        <v>2044396</v>
      </c>
    </row>
    <row r="61" spans="1:9" x14ac:dyDescent="0.35">
      <c r="B61" s="62">
        <v>45852</v>
      </c>
      <c r="C61" s="50"/>
      <c r="D61" s="50">
        <v>2964</v>
      </c>
      <c r="E61" s="50">
        <v>3820</v>
      </c>
      <c r="F61" s="50">
        <v>6977</v>
      </c>
      <c r="G61" s="50">
        <v>13848</v>
      </c>
      <c r="H61" s="111">
        <v>2058244</v>
      </c>
    </row>
    <row r="62" spans="1:9" x14ac:dyDescent="0.35">
      <c r="B62" s="62">
        <v>45859</v>
      </c>
      <c r="C62" s="50"/>
      <c r="D62" s="50">
        <v>3569</v>
      </c>
      <c r="E62" s="50">
        <v>4383</v>
      </c>
      <c r="F62" s="50">
        <v>7026</v>
      </c>
      <c r="G62" s="50">
        <v>15074</v>
      </c>
      <c r="H62" s="111">
        <v>2073318</v>
      </c>
    </row>
    <row r="63" spans="1:9" x14ac:dyDescent="0.35">
      <c r="B63" s="62">
        <v>45866</v>
      </c>
      <c r="C63" s="50"/>
      <c r="D63" s="50">
        <v>3947</v>
      </c>
      <c r="E63" s="50">
        <v>5610</v>
      </c>
      <c r="F63" s="50">
        <v>6730</v>
      </c>
      <c r="G63" s="50">
        <v>16380</v>
      </c>
      <c r="H63" s="111">
        <v>2089698</v>
      </c>
    </row>
    <row r="64" spans="1:9" x14ac:dyDescent="0.35">
      <c r="B64" s="62">
        <v>45873</v>
      </c>
      <c r="C64" s="50"/>
      <c r="D64" s="50">
        <v>6978</v>
      </c>
      <c r="E64" s="50">
        <v>10881</v>
      </c>
      <c r="F64" s="50">
        <v>7077</v>
      </c>
      <c r="G64" s="50">
        <v>25072</v>
      </c>
      <c r="H64" s="111">
        <v>2114770</v>
      </c>
    </row>
    <row r="65" spans="1:19" x14ac:dyDescent="0.35">
      <c r="B65" s="62">
        <v>45880</v>
      </c>
      <c r="C65" s="50"/>
      <c r="D65" s="50">
        <v>10389</v>
      </c>
      <c r="E65" s="50">
        <v>13751</v>
      </c>
      <c r="F65" s="50">
        <v>6985</v>
      </c>
      <c r="G65" s="50">
        <v>31299</v>
      </c>
      <c r="H65" s="111">
        <v>2146069</v>
      </c>
    </row>
    <row r="66" spans="1:19" x14ac:dyDescent="0.35">
      <c r="A66" s="8"/>
      <c r="B66" s="62">
        <v>45887</v>
      </c>
      <c r="C66" s="50"/>
      <c r="D66" s="50">
        <v>11760</v>
      </c>
      <c r="E66" s="50">
        <v>13349</v>
      </c>
      <c r="F66" s="50">
        <v>7249</v>
      </c>
      <c r="G66" s="50">
        <v>32531</v>
      </c>
      <c r="H66" s="111">
        <v>2178600</v>
      </c>
      <c r="I66" s="12"/>
    </row>
    <row r="67" spans="1:19" x14ac:dyDescent="0.35">
      <c r="A67" s="8"/>
      <c r="B67" s="112">
        <v>45894</v>
      </c>
      <c r="C67" s="113"/>
      <c r="D67" s="113">
        <v>8567</v>
      </c>
      <c r="E67" s="113">
        <v>8598</v>
      </c>
      <c r="F67" s="113">
        <v>6025</v>
      </c>
      <c r="G67" s="113">
        <v>23312</v>
      </c>
      <c r="H67" s="114">
        <v>2201912</v>
      </c>
      <c r="I67" s="12"/>
    </row>
    <row r="68" spans="1:19" x14ac:dyDescent="0.35">
      <c r="A68" s="8"/>
      <c r="B68" s="58"/>
      <c r="C68" s="59"/>
      <c r="D68" s="59"/>
      <c r="E68" s="59"/>
      <c r="F68" s="59"/>
      <c r="G68" s="59"/>
      <c r="H68" s="59"/>
      <c r="I68" s="12"/>
    </row>
    <row r="69" spans="1:19" x14ac:dyDescent="0.35">
      <c r="B69" s="30" t="s">
        <v>47</v>
      </c>
      <c r="C69" s="7"/>
      <c r="D69" s="7"/>
      <c r="E69" s="7"/>
      <c r="F69" s="7"/>
      <c r="G69" s="7"/>
      <c r="H69" s="7"/>
      <c r="I69" s="7"/>
      <c r="J69" s="7"/>
      <c r="K69" s="7"/>
      <c r="L69" s="22"/>
      <c r="M69" s="22"/>
      <c r="N69" s="22"/>
      <c r="O69" s="22"/>
      <c r="P69" s="22"/>
      <c r="Q69" s="22"/>
      <c r="R69" s="22"/>
    </row>
    <row r="70" spans="1:19" s="29" customFormat="1" ht="13.4" customHeight="1" x14ac:dyDescent="0.3">
      <c r="A70" s="22"/>
      <c r="B70" s="133" t="s">
        <v>77</v>
      </c>
      <c r="C70" s="133"/>
      <c r="D70" s="133"/>
      <c r="E70" s="133"/>
      <c r="F70" s="133"/>
      <c r="G70" s="133"/>
      <c r="H70" s="133"/>
      <c r="I70" s="133"/>
      <c r="J70" s="133"/>
      <c r="K70" s="133"/>
      <c r="L70" s="14"/>
      <c r="M70" s="14"/>
      <c r="N70" s="14"/>
      <c r="O70" s="14"/>
      <c r="P70" s="14"/>
      <c r="Q70" s="14"/>
      <c r="R70" s="22"/>
      <c r="S70" s="22"/>
    </row>
    <row r="71" spans="1:19" s="29" customFormat="1" ht="14.5" customHeight="1" x14ac:dyDescent="0.25">
      <c r="A71" s="22"/>
      <c r="B71" s="126" t="s">
        <v>78</v>
      </c>
      <c r="C71" s="126"/>
      <c r="D71" s="126"/>
      <c r="E71" s="126"/>
      <c r="F71" s="126"/>
      <c r="G71" s="126"/>
      <c r="H71" s="126"/>
      <c r="I71" s="126"/>
      <c r="J71" s="126"/>
      <c r="K71" s="126"/>
      <c r="L71" s="35"/>
      <c r="M71" s="35"/>
      <c r="N71" s="35"/>
      <c r="O71" s="35"/>
      <c r="P71" s="35"/>
      <c r="Q71" s="35"/>
      <c r="R71" s="22"/>
      <c r="S71" s="22"/>
    </row>
    <row r="72" spans="1:19" s="29" customFormat="1" ht="27" customHeight="1" x14ac:dyDescent="0.25">
      <c r="A72" s="22"/>
      <c r="B72" s="126" t="s">
        <v>71</v>
      </c>
      <c r="C72" s="126"/>
      <c r="D72" s="126"/>
      <c r="E72" s="126"/>
      <c r="F72" s="126"/>
      <c r="G72" s="126"/>
      <c r="H72" s="126"/>
      <c r="I72" s="126"/>
      <c r="J72" s="126"/>
      <c r="K72" s="126"/>
      <c r="L72" s="126"/>
      <c r="M72" s="126"/>
      <c r="N72" s="36"/>
      <c r="O72" s="36"/>
      <c r="P72" s="36"/>
      <c r="Q72" s="36"/>
      <c r="R72" s="36"/>
      <c r="S72" s="22"/>
    </row>
    <row r="73" spans="1:19" s="29" customFormat="1" ht="31.75" customHeight="1" x14ac:dyDescent="0.25">
      <c r="A73" s="22"/>
      <c r="B73" s="126" t="s">
        <v>72</v>
      </c>
      <c r="C73" s="126"/>
      <c r="D73" s="126"/>
      <c r="E73" s="126"/>
      <c r="F73" s="126"/>
      <c r="G73" s="126"/>
      <c r="H73" s="126"/>
      <c r="I73" s="126"/>
      <c r="J73" s="126"/>
      <c r="K73" s="126"/>
      <c r="L73" s="126"/>
      <c r="M73" s="126"/>
      <c r="N73" s="23"/>
      <c r="O73" s="23"/>
      <c r="P73" s="23"/>
      <c r="Q73" s="23"/>
      <c r="R73" s="23"/>
      <c r="S73" s="22"/>
    </row>
    <row r="74" spans="1:19" s="29" customFormat="1" ht="13.5" x14ac:dyDescent="0.25">
      <c r="A74" s="22"/>
      <c r="B74" s="126" t="s">
        <v>73</v>
      </c>
      <c r="C74" s="126"/>
      <c r="D74" s="126"/>
      <c r="E74" s="126"/>
      <c r="F74" s="126"/>
      <c r="G74" s="126"/>
      <c r="H74" s="126"/>
      <c r="I74" s="126"/>
      <c r="J74" s="126"/>
      <c r="K74" s="126"/>
      <c r="L74" s="37"/>
      <c r="M74" s="37"/>
      <c r="N74" s="23"/>
      <c r="O74" s="23"/>
      <c r="P74" s="23"/>
      <c r="Q74" s="23"/>
      <c r="R74" s="23"/>
      <c r="S74" s="22"/>
    </row>
    <row r="75" spans="1:19" s="29" customFormat="1" ht="16" customHeight="1" x14ac:dyDescent="0.25">
      <c r="A75" s="22"/>
      <c r="B75" s="22"/>
      <c r="C75" s="22"/>
      <c r="D75" s="22"/>
      <c r="E75" s="22"/>
      <c r="F75" s="22"/>
      <c r="G75" s="22"/>
      <c r="H75" s="22"/>
      <c r="I75" s="22"/>
      <c r="J75" s="22"/>
      <c r="K75" s="102"/>
      <c r="L75" s="126"/>
      <c r="M75" s="126"/>
      <c r="N75" s="23"/>
      <c r="O75" s="23"/>
      <c r="P75" s="23"/>
      <c r="Q75" s="23"/>
      <c r="R75" s="23"/>
      <c r="S75" s="22"/>
    </row>
    <row r="76" spans="1:19" s="29" customFormat="1" ht="17.5" customHeight="1" x14ac:dyDescent="0.25">
      <c r="A76" s="22"/>
      <c r="B76" s="101" t="s">
        <v>49</v>
      </c>
      <c r="C76" s="102"/>
      <c r="D76" s="102"/>
      <c r="E76" s="102"/>
      <c r="F76" s="102"/>
      <c r="G76" s="102"/>
      <c r="H76" s="102"/>
      <c r="I76" s="102"/>
      <c r="J76" s="102"/>
      <c r="K76" s="102"/>
      <c r="L76" s="126"/>
      <c r="M76" s="126"/>
      <c r="N76" s="14"/>
      <c r="O76" s="14"/>
      <c r="P76" s="14"/>
      <c r="Q76" s="14"/>
      <c r="R76" s="22"/>
      <c r="S76" s="22"/>
    </row>
    <row r="77" spans="1:19" s="29" customFormat="1" ht="17.25" customHeight="1" x14ac:dyDescent="0.3">
      <c r="A77" s="22"/>
      <c r="B77" s="85" t="s">
        <v>50</v>
      </c>
      <c r="C77" s="102"/>
      <c r="D77" s="102"/>
      <c r="E77" s="102"/>
      <c r="F77" s="102"/>
      <c r="G77" s="102"/>
      <c r="H77" s="102"/>
      <c r="I77" s="102"/>
      <c r="J77" s="102"/>
      <c r="K77" s="7"/>
      <c r="L77" s="126"/>
      <c r="M77" s="126"/>
      <c r="N77" s="24"/>
      <c r="O77" s="24"/>
      <c r="P77" s="24"/>
      <c r="Q77" s="24"/>
      <c r="R77" s="22"/>
      <c r="S77" s="22"/>
    </row>
    <row r="78" spans="1:19" s="29" customFormat="1" ht="13.4" customHeight="1" x14ac:dyDescent="0.3">
      <c r="A78" s="22"/>
      <c r="B78" s="7"/>
      <c r="C78" s="7"/>
      <c r="D78" s="7"/>
      <c r="E78" s="7"/>
      <c r="F78" s="7"/>
      <c r="G78" s="7"/>
      <c r="H78" s="7"/>
      <c r="I78" s="7"/>
      <c r="J78" s="7"/>
      <c r="K78" s="7"/>
      <c r="L78" s="126"/>
      <c r="M78" s="126"/>
      <c r="N78" s="22"/>
      <c r="O78" s="22"/>
      <c r="P78" s="22"/>
      <c r="Q78" s="22"/>
      <c r="R78" s="22"/>
      <c r="S78" s="22"/>
    </row>
    <row r="79" spans="1:19" s="29" customFormat="1" ht="11.5" customHeight="1" x14ac:dyDescent="0.3">
      <c r="A79" s="22"/>
      <c r="B79" s="30" t="s">
        <v>18</v>
      </c>
      <c r="C79" s="7"/>
      <c r="D79" s="7"/>
      <c r="E79" s="7"/>
      <c r="F79" s="7"/>
      <c r="G79" s="7"/>
      <c r="H79" s="7"/>
      <c r="I79" s="7"/>
      <c r="J79" s="7"/>
      <c r="K79" s="7"/>
      <c r="L79" s="126"/>
      <c r="M79" s="126"/>
      <c r="N79" s="22"/>
      <c r="O79" s="22"/>
      <c r="P79" s="22"/>
      <c r="Q79" s="22"/>
      <c r="R79" s="22"/>
      <c r="S79" s="22"/>
    </row>
    <row r="80" spans="1:19" s="29" customFormat="1" ht="12" customHeight="1" x14ac:dyDescent="0.3">
      <c r="A80" s="22"/>
      <c r="B80" s="34" t="s">
        <v>19</v>
      </c>
      <c r="C80" s="7"/>
      <c r="D80" s="7"/>
      <c r="E80" s="7"/>
      <c r="F80" s="7"/>
      <c r="G80" s="7"/>
      <c r="H80" s="7"/>
      <c r="I80" s="7"/>
      <c r="J80" s="7"/>
      <c r="K80" s="7"/>
      <c r="L80" s="126"/>
      <c r="M80" s="126"/>
      <c r="N80" s="24"/>
      <c r="O80" s="24"/>
      <c r="P80" s="24"/>
      <c r="Q80" s="24"/>
      <c r="R80" s="22"/>
      <c r="S80" s="22"/>
    </row>
    <row r="81" spans="1:19" x14ac:dyDescent="0.35">
      <c r="A81" s="22"/>
      <c r="B81" s="52" t="s">
        <v>20</v>
      </c>
      <c r="C81" s="7"/>
      <c r="D81" s="7"/>
      <c r="E81" s="7"/>
      <c r="F81" s="7"/>
      <c r="G81" s="7"/>
      <c r="H81" s="7"/>
      <c r="I81" s="7"/>
      <c r="J81" s="7"/>
      <c r="K81" s="53"/>
      <c r="L81" s="22"/>
      <c r="M81" s="22"/>
      <c r="N81" s="22"/>
      <c r="O81" s="22"/>
      <c r="P81" s="22"/>
      <c r="Q81" s="22"/>
      <c r="R81" s="22"/>
    </row>
    <row r="82" spans="1:19" x14ac:dyDescent="0.35">
      <c r="B82" s="53"/>
      <c r="C82" s="53"/>
      <c r="D82" s="53"/>
      <c r="E82" s="53"/>
      <c r="F82" s="53"/>
      <c r="G82" s="53"/>
      <c r="H82" s="53"/>
      <c r="I82" s="53"/>
      <c r="J82" s="53"/>
      <c r="L82" s="22"/>
      <c r="M82" s="22"/>
      <c r="N82" s="22"/>
      <c r="O82" s="22"/>
      <c r="P82" s="22"/>
      <c r="Q82" s="22"/>
      <c r="R82" s="22"/>
    </row>
    <row r="83" spans="1:19" s="29" customFormat="1" x14ac:dyDescent="0.35">
      <c r="A83"/>
      <c r="B83"/>
      <c r="C83"/>
      <c r="D83"/>
      <c r="E83"/>
      <c r="F83"/>
      <c r="G83"/>
      <c r="H83"/>
      <c r="I83"/>
      <c r="J83"/>
      <c r="K83" s="21"/>
      <c r="L83" s="28"/>
      <c r="M83" s="28"/>
      <c r="N83" s="28"/>
      <c r="O83" s="21"/>
      <c r="P83" s="22"/>
      <c r="Q83" s="22"/>
      <c r="R83" s="22"/>
      <c r="S83" s="22"/>
    </row>
    <row r="84" spans="1:19" s="29" customFormat="1" ht="13.5" x14ac:dyDescent="0.3">
      <c r="A84" s="22"/>
      <c r="B84" s="22"/>
      <c r="C84" s="7"/>
      <c r="D84" s="7"/>
      <c r="E84" s="7"/>
      <c r="F84" s="7"/>
      <c r="G84" s="7"/>
      <c r="H84" s="22"/>
      <c r="I84" s="22"/>
      <c r="J84" s="22"/>
      <c r="K84" s="21"/>
      <c r="L84" s="25"/>
      <c r="M84" s="25"/>
      <c r="N84" s="25"/>
      <c r="O84" s="26"/>
      <c r="P84" s="22"/>
      <c r="Q84" s="22"/>
      <c r="R84" s="22"/>
      <c r="S84" s="22"/>
    </row>
    <row r="85" spans="1:19" x14ac:dyDescent="0.35">
      <c r="A85" s="22"/>
      <c r="B85" s="22"/>
      <c r="C85" s="22"/>
      <c r="D85" s="22"/>
      <c r="E85" s="22"/>
      <c r="F85" s="22"/>
      <c r="G85" s="22"/>
      <c r="H85" s="22"/>
      <c r="I85" s="22"/>
      <c r="J85" s="22"/>
    </row>
    <row r="86" spans="1:19" ht="14.5" customHeight="1" x14ac:dyDescent="0.35">
      <c r="K86" s="13"/>
      <c r="L86" s="13"/>
      <c r="M86" s="13"/>
    </row>
    <row r="87" spans="1:19" x14ac:dyDescent="0.35">
      <c r="B87" s="13"/>
      <c r="C87" s="13"/>
      <c r="D87" s="13"/>
      <c r="E87" s="13"/>
      <c r="F87" s="13"/>
      <c r="G87" s="13"/>
      <c r="H87" s="13"/>
      <c r="I87" s="13"/>
      <c r="J87" s="13"/>
    </row>
    <row r="94" spans="1:19" ht="36.75" customHeight="1" x14ac:dyDescent="0.35"/>
  </sheetData>
  <mergeCells count="21">
    <mergeCell ref="B71:K71"/>
    <mergeCell ref="C3:P3"/>
    <mergeCell ref="C9:M9"/>
    <mergeCell ref="B13:C13"/>
    <mergeCell ref="B70:K70"/>
    <mergeCell ref="B11:C12"/>
    <mergeCell ref="D11:F11"/>
    <mergeCell ref="G11:G12"/>
    <mergeCell ref="H11:H12"/>
    <mergeCell ref="J26:S27"/>
    <mergeCell ref="B72:K72"/>
    <mergeCell ref="L80:M80"/>
    <mergeCell ref="L72:M72"/>
    <mergeCell ref="L73:M73"/>
    <mergeCell ref="L75:M75"/>
    <mergeCell ref="L76:M76"/>
    <mergeCell ref="L77:M77"/>
    <mergeCell ref="L78:M78"/>
    <mergeCell ref="L79:M79"/>
    <mergeCell ref="B73:K73"/>
    <mergeCell ref="B74:K74"/>
  </mergeCells>
  <phoneticPr fontId="29" type="noConversion"/>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33979CB1F859409158C85C0A7E6310" ma:contentTypeVersion="25" ma:contentTypeDescription="Create a new document." ma:contentTypeScope="" ma:versionID="f310eeb58361927eebf04bfab2cf9475">
  <xsd:schema xmlns:xsd="http://www.w3.org/2001/XMLSchema" xmlns:xs="http://www.w3.org/2001/XMLSchema" xmlns:p="http://schemas.microsoft.com/office/2006/metadata/properties" xmlns:ns2="3030c7b7-8188-4205-9da9-82364acb03d8" xmlns:ns3="b353b7ae-faea-4786-8b75-06df5efd4f7b" targetNamespace="http://schemas.microsoft.com/office/2006/metadata/properties" ma:root="true" ma:fieldsID="50a98919c8f5299d760c9e2e218ea1d3" ns2:_="" ns3:_="">
    <xsd:import namespace="3030c7b7-8188-4205-9da9-82364acb03d8"/>
    <xsd:import namespace="b353b7ae-faea-4786-8b75-06df5efd4f7b"/>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3:_ip_UnifiedCompliancePolicyProperties" minOccurs="0"/>
                <xsd:element ref="ns3:_ip_UnifiedCompliancePolicyUIAction" minOccurs="0"/>
                <xsd:element ref="ns3:SharedWithUsers" minOccurs="0"/>
                <xsd:element ref="ns3:SharedWithDetails" minOccurs="0"/>
                <xsd:element ref="ns2:MediaServiceObjectDetectorVersions" minOccurs="0"/>
                <xsd:element ref="ns2:MediaServiceDateTaken" minOccurs="0"/>
                <xsd:element ref="ns2:MediaLengthInSeconds"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30c7b7-8188-4205-9da9-82364acb03d8"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GenerationTime" ma:index="6" nillable="true" ma:displayName="MediaServiceGenerationTime" ma:hidden="true" ma:internalName="MediaServiceGenerationTime" ma:readOnly="true">
      <xsd:simpleType>
        <xsd:restriction base="dms:Text"/>
      </xsd:simpleType>
    </xsd:element>
    <xsd:element name="MediaServiceEventHashCode" ma:index="7" nillable="true" ma:displayName="MediaServiceEventHashCode" ma:hidden="true" ma:internalName="MediaServiceEventHashCode"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53b7ae-faea-4786-8b75-06df5efd4f7b"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internalName="_ip_UnifiedCompliancePolicyProperties" ma:readOnly="false">
      <xsd:simpleType>
        <xsd:restriction base="dms:Note"/>
      </xsd:simpleType>
    </xsd:element>
    <xsd:element name="_ip_UnifiedCompliancePolicyUIAction" ma:index="9" nillable="true" ma:displayName="Unified Compliance Policy UI Action" ma:hidden="true" ma:internalName="_ip_UnifiedCompliancePolicyUIAction" ma:readOnly="false">
      <xsd:simpleType>
        <xsd:restriction base="dms:Text"/>
      </xsd:simpleType>
    </xsd:element>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b353b7ae-faea-4786-8b75-06df5efd4f7b" xsi:nil="true"/>
    <lcf76f155ced4ddcb4097134ff3c332f xmlns="3030c7b7-8188-4205-9da9-82364acb03d8">
      <Terms xmlns="http://schemas.microsoft.com/office/infopath/2007/PartnerControls"/>
    </lcf76f155ced4ddcb4097134ff3c332f>
    <_ip_UnifiedCompliancePolicyProperties xmlns="b353b7ae-faea-4786-8b75-06df5efd4f7b" xsi:nil="true"/>
  </documentManagement>
</p:properties>
</file>

<file path=customXml/itemProps1.xml><?xml version="1.0" encoding="utf-8"?>
<ds:datastoreItem xmlns:ds="http://schemas.openxmlformats.org/officeDocument/2006/customXml" ds:itemID="{5E514717-C3E2-4BD7-BD3F-829D2B909C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30c7b7-8188-4205-9da9-82364acb03d8"/>
    <ds:schemaRef ds:uri="b353b7ae-faea-4786-8b75-06df5efd4f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482F5E-C12E-43C7-A40C-8AD2E083CB92}">
  <ds:schemaRefs>
    <ds:schemaRef ds:uri="http://schemas.microsoft.com/sharepoint/v3/contenttype/forms"/>
  </ds:schemaRefs>
</ds:datastoreItem>
</file>

<file path=customXml/itemProps3.xml><?xml version="1.0" encoding="utf-8"?>
<ds:datastoreItem xmlns:ds="http://schemas.openxmlformats.org/officeDocument/2006/customXml" ds:itemID="{3F0AE7F3-E15F-4211-A08B-AB1217D07A14}">
  <ds:schemaRefs>
    <ds:schemaRef ds:uri="http://purl.org/dc/dcmitype/"/>
    <ds:schemaRef ds:uri="http://schemas.microsoft.com/office/2006/documentManagement/types"/>
    <ds:schemaRef ds:uri="http://schemas.microsoft.com/office/2006/metadata/properties"/>
    <ds:schemaRef ds:uri="http://purl.org/dc/terms/"/>
    <ds:schemaRef ds:uri="http://schemas.microsoft.com/office/infopath/2007/PartnerControls"/>
    <ds:schemaRef ds:uri="http://purl.org/dc/elements/1.1/"/>
    <ds:schemaRef ds:uri="http://www.w3.org/XML/1998/namespace"/>
    <ds:schemaRef ds:uri="http://schemas.openxmlformats.org/package/2006/metadata/core-properties"/>
    <ds:schemaRef ds:uri="b353b7ae-faea-4786-8b75-06df5efd4f7b"/>
    <ds:schemaRef ds:uri="3030c7b7-8188-4205-9da9-82364acb03d8"/>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Definitions</vt:lpstr>
      <vt:lpstr>RSV vaccinations by cohort</vt:lpstr>
      <vt:lpstr>RSV vaccs by region</vt:lpstr>
      <vt:lpstr>RSV vaccs by cohort by week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Dearing, Lara</dc:creator>
  <cp:keywords/>
  <dc:description/>
  <cp:lastModifiedBy>SAEED, Muhammad (NHS ENGLAND)</cp:lastModifiedBy>
  <cp:revision/>
  <dcterms:created xsi:type="dcterms:W3CDTF">2020-12-16T10:31:41Z</dcterms:created>
  <dcterms:modified xsi:type="dcterms:W3CDTF">2025-09-03T07:51:55Z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0x0101006E33979CB1F859409158C85C0A7E6310</vt:lpwstr>
  </property>
  <property fmtid="{D5CDD505-2E9C-101B-9397-08002B2CF9AE}" pid="3" name="Order">
    <vt:r8>1167200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