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nhs.sharepoint.com/sites/Post29.04.2022COVID-19VaccProgInfoCell-StatisticsandPublications/Shared Documents/Statistics and Publications/Vaccinations/03. Publications/RSV/Weekly Publication/"/>
    </mc:Choice>
  </mc:AlternateContent>
  <xr:revisionPtr revIDLastSave="2" documentId="8_{D46B43C6-D29F-42AF-BE60-C28F87ACB205}" xr6:coauthVersionLast="47" xr6:coauthVersionMax="47" xr10:uidLastSave="{75E6A4CE-AE41-4721-BACB-A2DFD0E94F9E}"/>
  <bookViews>
    <workbookView xWindow="-110" yWindow="-110" windowWidth="22780" windowHeight="14540"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<sst xmlns="http://schemas.openxmlformats.org/spreadsheetml/2006/main" count="151" uniqueCount="80">
  <si>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</si>
  <si>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</si>
  <si>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</si>
  <si>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</si>
  <si>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</si>
  <si>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Source:</t>
  </si>
  <si>
    <t>DPS (Data Processing Service) Direct Flow, NHS England</t>
  </si>
  <si>
    <t>Basis:</t>
  </si>
  <si>
    <t>England</t>
  </si>
  <si>
    <t>Published:</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</si>
  <si>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</si>
  <si>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</si>
  <si>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</si>
  <si>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</si>
  <si>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</si>
  <si>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</si>
  <si>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</si>
  <si>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</si>
  <si>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</si>
  <si>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</si>
  <si>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</si>
  <si>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</si>
  <si>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</si>
  <si>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</si>
  <si>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</si>
  <si>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</si>
  <si>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</si>
  <si>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</si>
  <si>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</si>
  <si>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</si>
  <si>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</si>
  <si>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</si>
  <si>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</si>
  <si>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</si>
  <si>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</si>
  <si>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</si>
  <si>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</si>
  <si>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</si>
  <si>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</si>
  <si>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</si>
  <si>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</si>
  <si>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</si>
  <si>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</si>
  <si>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</si>
  <si>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</si>
  <si>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</si>
  <si>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</si>
  <si>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</si>
  <si>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</si>
  <si>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</si>
  <si>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</si>
  <si>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</si>
  <si>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</si>
  <si>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</si>
  <si>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</si>
  <si>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</si>
  <si>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</si>
  <si>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</si>
  <si>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</si>
  <si>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</si>
  <si>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</si>
  <si>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</si>
  <si>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</si>
  <si>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</si>
  <si>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</si>
  <si>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</si>
  <si>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</si>
  <si>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</si>
  <si>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</si>
  <si>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</si>
  <si>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</si>
  <si>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</si>
  <si>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</si>
  <si>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</si>
  <si>
    <t>Not all vaccinations delivered up to this date will be included in these figures. At 17 November 2025, 98.2% of vaccinations recorded in the DPS database were reported within 1 day of being administered and 99.2% of vaccinations were reported within 7 days.</t>
  </si>
  <si>
    <t>1 September 2024 to 16 November 2025</t>
  </si>
  <si>
    <t>20 November 2025</t>
  </si>
  <si>
    <t>1. Data was extracted on 17 November 2025.</t>
  </si>
  <si>
    <t>2. Only records with a vaccination date between 1 September 2024 to 16 November 2025 have been included.</t>
  </si>
  <si>
    <t>In the week commencing 10 November, 13,990 vaccinations were delivered. This brings the total number of RSV vaccinations delivered to 2,369,636.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</si>
</sst>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0">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1">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6" xfId="14" applyNumberFormat="1" applyFont="1" applyFill="1" applyBorder="1" applyAlignment="1">
      <alignment horizontal="left"/>
    </xf>
    <xf numFmtId="166" fontId="2" fillId="7" borderId="10" xfId="14" applyNumberFormat="1" applyFont="1" applyFill="1" applyBorder="1" applyAlignment="1">
      <alignment horizontal="left"/>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7" fillId="0" borderId="0" xfId="1" applyFont="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0" fontId="21"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85350</xdr:colOff>
      <xdr:row>0</xdr:row>
      <xdr:rowOff>6786</xdr:rowOff>
    </xdr:from>
    <xdr:to>
      <xdr:col>15</xdr:col>
      <xdr:colOff>134020</xdr:colOff>
      <xdr:row>2</xdr:row>
      <xdr:rowOff>268668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53575" y="6786"/>
          <a:ext cx="1316765"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142275</xdr:colOff>
      <xdr:row>3</xdr:row>
      <xdr:rowOff>31178</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9</xdr:col>
      <xdr:colOff>38100</xdr:colOff>
      <xdr:row>9</xdr:row>
      <xdr:rowOff>107950</xdr:rowOff>
    </xdr:from>
    <xdr:to>
      <xdr:col>19</xdr:col>
      <xdr:colOff>75994</xdr:colOff>
      <xdr:row>24</xdr:row>
      <xdr:rowOff>89857</xdr:rowOff>
    </xdr:to>
    <xdr:pic>
      <xdr:nvPicPr>
        <xdr:cNvPr id="3" name="Picture 2">
          <a:extLst>
            <a:ext uri="{FF2B5EF4-FFF2-40B4-BE49-F238E27FC236}">
              <a16:creationId xmlns:a16="http://schemas.microsoft.com/office/drawing/2014/main" id="{E06C24D0-280E-BF70-7C4A-6C40740F1953}"/>
            </a:ext>
          </a:extLst>
        </xdr:cNvPr>
        <xdr:cNvPicPr>
          <a:picLocks noChangeAspect="1"/>
        </xdr:cNvPicPr>
      </xdr:nvPicPr>
      <xdr:blipFill>
        <a:blip xmlns:r="http://schemas.openxmlformats.org/officeDocument/2006/relationships" r:embed="rId2"/>
        <a:stretch>
          <a:fillRect/>
        </a:stretch>
      </xdr:blipFill>
      <xdr:spPr>
        <a:xfrm>
          <a:off x="10763250" y="2159000"/>
          <a:ext cx="6705394" cy="366490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tabSelected="1" zoomScaleNormal="100" workbookViewId="0"/>
  </sheetViews>
  <sheetFormatPr defaultColWidth="9.453125" defaultRowHeight="14.5" x14ac:dyDescent="0.35"/>
  <cols>
    <col min="1" max="1" width="2" style="71" customWidth="1"/>
    <col min="2" max="2" width="14.1796875" style="71" customWidth="1"/>
    <col min="3" max="8" width="14.1796875" style="75" customWidth="1"/>
    <col min="9" max="16384" width="9.453125" style="75"/>
  </cols>
  <sheetData>
    <row r="1" spans="1:13" s="65" customFormat="1" ht="15" customHeight="1" x14ac:dyDescent="0.35">
      <c r="A1" s="63"/>
      <c r="B1" s="63"/>
      <c r="C1" s="63"/>
      <c r="D1" s="63"/>
      <c r="E1" s="63"/>
      <c r="F1" s="63"/>
      <c r="G1" s="63"/>
      <c r="H1" s="64"/>
    </row>
    <row r="2" spans="1:13" s="70" customFormat="1" ht="21" customHeight="1" x14ac:dyDescent="0.35">
      <c r="A2" s="66"/>
      <c r="B2" s="67" t="s">
        <v>0</v>
      </c>
      <c r="C2" s="68" t="s">
        <v>1</v>
      </c>
      <c r="D2" s="68"/>
      <c r="E2" s="69"/>
      <c r="F2" s="69"/>
      <c r="G2" s="69"/>
      <c r="H2" s="69"/>
    </row>
    <row r="3" spans="1:13" s="71" customFormat="1" ht="60.65" customHeight="1" x14ac:dyDescent="0.35">
      <c r="A3" s="66"/>
      <c r="B3" s="67" t="s">
        <v>2</v>
      </c>
      <c r="C3" s="115" t="s">
        <v>3</v>
      </c>
      <c r="D3" s="115"/>
      <c r="E3" s="115"/>
      <c r="F3" s="115"/>
      <c r="G3" s="115"/>
      <c r="H3" s="115"/>
      <c r="I3" s="116"/>
      <c r="J3" s="116"/>
      <c r="K3" s="116"/>
      <c r="L3" s="116"/>
      <c r="M3" s="116"/>
    </row>
    <row r="4" spans="1:13" s="71" customFormat="1" ht="21" customHeight="1" x14ac:dyDescent="0.35">
      <c r="A4" s="66"/>
      <c r="B4" s="67" t="s">
        <v>4</v>
      </c>
      <c r="C4" s="117" t="s">
        <v>75</v>
      </c>
      <c r="D4" s="118"/>
      <c r="E4" s="118"/>
      <c r="F4" s="118"/>
      <c r="G4" s="118"/>
      <c r="H4" s="118"/>
    </row>
    <row r="5" spans="1:13" s="71" customFormat="1" ht="15" customHeight="1" x14ac:dyDescent="0.35">
      <c r="A5" s="66"/>
      <c r="B5" s="72" t="s">
        <v>5</v>
      </c>
      <c r="C5" s="33" t="s">
        <v>6</v>
      </c>
      <c r="D5" s="69"/>
      <c r="E5" s="69"/>
      <c r="F5" s="69"/>
      <c r="G5" s="69"/>
    </row>
    <row r="6" spans="1:13" s="71" customFormat="1" ht="15" customHeight="1" x14ac:dyDescent="0.35">
      <c r="A6" s="66"/>
      <c r="B6" s="67" t="s">
        <v>7</v>
      </c>
      <c r="C6" s="73" t="s">
        <v>8</v>
      </c>
      <c r="D6" s="69"/>
      <c r="E6" s="69"/>
      <c r="F6" s="69"/>
      <c r="G6" s="69"/>
      <c r="H6" s="69"/>
    </row>
    <row r="7" spans="1:13" s="71" customFormat="1" ht="15" customHeight="1" x14ac:dyDescent="0.35">
      <c r="A7" s="66"/>
      <c r="B7" s="67" t="s">
        <v>9</v>
      </c>
      <c r="C7" s="119" t="s">
        <v>76</v>
      </c>
      <c r="D7" s="120"/>
      <c r="E7" s="120"/>
      <c r="F7" s="120"/>
      <c r="G7" s="120"/>
      <c r="H7" s="120"/>
    </row>
    <row r="8" spans="1:13" s="71" customFormat="1" ht="15" customHeight="1" x14ac:dyDescent="0.35">
      <c r="A8" s="66"/>
      <c r="B8" s="67" t="s">
        <v>10</v>
      </c>
      <c r="C8" s="67" t="s">
        <v>11</v>
      </c>
      <c r="D8" s="69"/>
      <c r="E8" s="69"/>
      <c r="F8" s="69"/>
      <c r="G8" s="69"/>
      <c r="H8" s="69"/>
    </row>
    <row r="9" spans="1:13" s="71" customFormat="1" ht="15" customHeight="1" x14ac:dyDescent="0.35">
      <c r="A9" s="66"/>
      <c r="B9" s="67"/>
      <c r="C9" s="69"/>
      <c r="D9" s="69"/>
      <c r="E9" s="69"/>
      <c r="F9" s="69"/>
      <c r="G9" s="69"/>
      <c r="H9" s="69"/>
    </row>
    <row r="10" spans="1:13" ht="21" customHeight="1" x14ac:dyDescent="0.35">
      <c r="A10" s="66"/>
      <c r="B10" s="121" t="s">
        <v>12</v>
      </c>
      <c r="C10" s="121"/>
      <c r="D10" s="121"/>
      <c r="E10" s="121"/>
      <c r="F10" s="74"/>
      <c r="G10" s="74"/>
      <c r="H10" s="74" t="s">
        <v>13</v>
      </c>
    </row>
    <row r="11" spans="1:13" s="76" customFormat="1" ht="15" customHeight="1" x14ac:dyDescent="0.35">
      <c r="A11" s="66"/>
      <c r="B11" s="104" t="s">
        <v>14</v>
      </c>
      <c r="C11" s="69"/>
      <c r="D11" s="69"/>
      <c r="E11" s="69"/>
      <c r="F11" s="69"/>
      <c r="G11" s="69"/>
      <c r="H11" s="69"/>
    </row>
    <row r="12" spans="1:13" s="76" customFormat="1" ht="15" customHeight="1" x14ac:dyDescent="0.35">
      <c r="A12" s="66"/>
      <c r="B12" s="67" t="s">
        <v>15</v>
      </c>
      <c r="C12" s="67"/>
      <c r="D12" s="69"/>
      <c r="E12" s="69"/>
      <c r="F12" s="69"/>
      <c r="G12" s="69"/>
      <c r="H12" s="69"/>
    </row>
    <row r="13" spans="1:13" s="77" customFormat="1" ht="15" customHeight="1" x14ac:dyDescent="0.35">
      <c r="B13" s="105" t="s">
        <v>16</v>
      </c>
    </row>
    <row r="14" spans="1:13" s="78" customFormat="1" ht="15" customHeight="1" x14ac:dyDescent="0.3">
      <c r="B14" s="52" t="s">
        <v>17</v>
      </c>
      <c r="C14" s="80"/>
      <c r="D14" s="79"/>
      <c r="E14" s="79"/>
      <c r="F14" s="79"/>
      <c r="G14" s="79"/>
      <c r="H14" s="79"/>
    </row>
    <row r="15" spans="1:13" s="84" customFormat="1" ht="15" customHeight="1" x14ac:dyDescent="0.35">
      <c r="A15" s="81"/>
      <c r="B15" s="67"/>
      <c r="C15" s="82"/>
      <c r="D15" s="82"/>
      <c r="E15" s="82"/>
      <c r="F15" s="83"/>
      <c r="G15" s="83"/>
      <c r="H15" s="83"/>
    </row>
    <row r="16" spans="1:13" x14ac:dyDescent="0.35">
      <c r="B16" s="122" t="s">
        <v>18</v>
      </c>
      <c r="C16" s="122"/>
      <c r="D16" s="122"/>
      <c r="E16" s="122"/>
    </row>
    <row r="17" spans="2:13" ht="15" customHeight="1" x14ac:dyDescent="0.35">
      <c r="B17" s="85" t="s">
        <v>19</v>
      </c>
      <c r="C17" s="76"/>
      <c r="D17" s="76"/>
      <c r="E17" s="76"/>
    </row>
    <row r="18" spans="2:13" ht="15" customHeight="1" x14ac:dyDescent="0.35">
      <c r="B18" s="86" t="s">
        <v>20</v>
      </c>
      <c r="C18" s="85"/>
      <c r="D18" s="85"/>
      <c r="E18" s="85"/>
    </row>
    <row r="19" spans="2:13" ht="15" customHeight="1" x14ac:dyDescent="0.35"/>
    <row r="20" spans="2:13" ht="15" customHeight="1" x14ac:dyDescent="0.35"/>
    <row r="21" spans="2:13" ht="15" customHeight="1" x14ac:dyDescent="0.35"/>
    <row r="22" spans="2:13" ht="15" customHeight="1" x14ac:dyDescent="0.35"/>
    <row r="23" spans="2:13" ht="15" customHeight="1" x14ac:dyDescent="0.35"/>
    <row r="24" spans="2:13" ht="15" customHeight="1" x14ac:dyDescent="0.35"/>
    <row r="25" spans="2:13" ht="15" customHeight="1" x14ac:dyDescent="0.35"/>
    <row r="26" spans="2:13" ht="15" customHeight="1" x14ac:dyDescent="0.35"/>
    <row r="27" spans="2:13" ht="15" customHeight="1" x14ac:dyDescent="0.35"/>
    <row r="28" spans="2:13" ht="15" customHeight="1" x14ac:dyDescent="0.35"/>
    <row r="29" spans="2:13" ht="15" customHeight="1" x14ac:dyDescent="0.35"/>
    <row r="30" spans="2:13" s="71" customFormat="1" ht="15" customHeight="1" x14ac:dyDescent="0.35">
      <c r="C30" s="75"/>
      <c r="D30" s="75"/>
      <c r="E30" s="75"/>
      <c r="F30" s="75"/>
      <c r="G30" s="75"/>
      <c r="H30" s="75"/>
      <c r="I30" s="75"/>
      <c r="J30" s="75"/>
      <c r="K30" s="75"/>
      <c r="L30" s="75"/>
      <c r="M30" s="75"/>
    </row>
    <row r="31" spans="2:13" s="71" customFormat="1" ht="15" customHeight="1" x14ac:dyDescent="0.35">
      <c r="C31" s="75"/>
      <c r="D31" s="75"/>
      <c r="E31" s="75"/>
      <c r="F31" s="75"/>
      <c r="G31" s="75"/>
      <c r="H31" s="75"/>
      <c r="I31" s="75"/>
      <c r="J31" s="75"/>
      <c r="K31" s="75"/>
      <c r="L31" s="75"/>
      <c r="M31" s="75"/>
    </row>
    <row r="32" spans="2:13" s="71" customFormat="1" ht="15" customHeight="1" x14ac:dyDescent="0.35">
      <c r="C32" s="75"/>
      <c r="D32" s="75"/>
      <c r="E32" s="75"/>
      <c r="F32" s="75"/>
      <c r="G32" s="75"/>
      <c r="H32" s="75"/>
      <c r="I32" s="75"/>
      <c r="J32" s="75"/>
      <c r="K32" s="75"/>
      <c r="L32" s="75"/>
      <c r="M32" s="75"/>
    </row>
    <row r="33" spans="3:13" s="71" customFormat="1" ht="15" customHeight="1" x14ac:dyDescent="0.35">
      <c r="C33" s="75"/>
      <c r="D33" s="75"/>
      <c r="E33" s="75"/>
      <c r="F33" s="75"/>
      <c r="G33" s="75"/>
      <c r="H33" s="75"/>
      <c r="I33" s="75"/>
      <c r="J33" s="75"/>
      <c r="K33" s="75"/>
      <c r="L33" s="75"/>
      <c r="M33" s="75"/>
    </row>
    <row r="34" spans="3:13" s="71" customFormat="1" ht="15" customHeight="1" x14ac:dyDescent="0.35">
      <c r="C34" s="75"/>
      <c r="D34" s="75"/>
      <c r="E34" s="75"/>
      <c r="F34" s="75"/>
      <c r="G34" s="75"/>
      <c r="H34" s="75"/>
      <c r="I34" s="75"/>
      <c r="J34" s="75"/>
      <c r="K34" s="75"/>
      <c r="L34" s="75"/>
      <c r="M34" s="75"/>
    </row>
    <row r="35" spans="3:13" s="71" customFormat="1" ht="15" customHeight="1" x14ac:dyDescent="0.35">
      <c r="C35" s="75"/>
      <c r="D35" s="75"/>
      <c r="E35" s="75"/>
      <c r="F35" s="75"/>
      <c r="G35" s="75"/>
      <c r="H35" s="75"/>
      <c r="I35" s="75"/>
      <c r="J35" s="75"/>
      <c r="K35" s="75"/>
      <c r="L35" s="75"/>
      <c r="M35" s="75"/>
    </row>
    <row r="36" spans="3:13" s="71" customFormat="1" ht="15" customHeight="1" x14ac:dyDescent="0.35">
      <c r="C36" s="75"/>
      <c r="D36" s="75"/>
      <c r="E36" s="75"/>
      <c r="F36" s="75"/>
      <c r="G36" s="75"/>
      <c r="H36" s="75"/>
      <c r="I36" s="75"/>
      <c r="J36" s="75"/>
      <c r="K36" s="75"/>
      <c r="L36" s="75"/>
      <c r="M36" s="75"/>
    </row>
    <row r="37" spans="3:13" s="71" customFormat="1" ht="15" customHeight="1" x14ac:dyDescent="0.35">
      <c r="C37" s="75"/>
      <c r="D37" s="75"/>
      <c r="E37" s="75"/>
      <c r="F37" s="75"/>
      <c r="G37" s="75"/>
      <c r="H37" s="75"/>
      <c r="I37" s="75"/>
      <c r="J37" s="75"/>
      <c r="K37" s="75"/>
      <c r="L37" s="75"/>
      <c r="M37" s="75"/>
    </row>
    <row r="38" spans="3:13" s="71" customFormat="1" ht="15" customHeight="1" x14ac:dyDescent="0.35">
      <c r="C38" s="75"/>
      <c r="D38" s="75"/>
      <c r="E38" s="75"/>
      <c r="F38" s="75"/>
      <c r="G38" s="75"/>
      <c r="H38" s="75"/>
      <c r="I38" s="75"/>
      <c r="J38" s="75"/>
      <c r="K38" s="75"/>
      <c r="L38" s="75"/>
      <c r="M38" s="75"/>
    </row>
    <row r="39" spans="3:13" s="71" customFormat="1" ht="15" customHeight="1" x14ac:dyDescent="0.35">
      <c r="C39" s="75"/>
      <c r="D39" s="75"/>
      <c r="E39" s="75"/>
      <c r="F39" s="75"/>
      <c r="G39" s="75"/>
      <c r="H39" s="75"/>
      <c r="I39" s="75"/>
      <c r="J39" s="75"/>
      <c r="K39" s="75"/>
      <c r="L39" s="75"/>
      <c r="M39" s="75"/>
    </row>
    <row r="40" spans="3:13" s="71" customFormat="1" ht="15" customHeight="1" x14ac:dyDescent="0.35">
      <c r="C40" s="75"/>
      <c r="D40" s="75"/>
      <c r="E40" s="75"/>
      <c r="F40" s="75"/>
      <c r="G40" s="75"/>
      <c r="H40" s="75"/>
      <c r="I40" s="75"/>
      <c r="J40" s="75"/>
      <c r="K40" s="75"/>
      <c r="L40" s="75"/>
      <c r="M40" s="75"/>
    </row>
    <row r="41" spans="3:13" s="71" customFormat="1" ht="15" customHeight="1" x14ac:dyDescent="0.35">
      <c r="C41" s="75"/>
      <c r="D41" s="75"/>
      <c r="E41" s="75"/>
      <c r="F41" s="75"/>
      <c r="G41" s="75"/>
      <c r="H41" s="75"/>
      <c r="I41" s="75"/>
      <c r="J41" s="75"/>
      <c r="K41" s="75"/>
      <c r="L41" s="75"/>
      <c r="M41" s="75"/>
    </row>
    <row r="42" spans="3:13" s="71" customFormat="1" ht="15" customHeight="1" x14ac:dyDescent="0.35">
      <c r="C42" s="75"/>
      <c r="D42" s="75"/>
      <c r="E42" s="75"/>
      <c r="F42" s="75"/>
      <c r="G42" s="75"/>
      <c r="H42" s="75"/>
      <c r="I42" s="75"/>
      <c r="J42" s="75"/>
      <c r="K42" s="75"/>
      <c r="L42" s="75"/>
      <c r="M42" s="75"/>
    </row>
    <row r="43" spans="3:13" s="71" customFormat="1" ht="15" customHeight="1" x14ac:dyDescent="0.35">
      <c r="C43" s="75"/>
      <c r="D43" s="75"/>
      <c r="E43" s="75"/>
      <c r="F43" s="75"/>
      <c r="G43" s="75"/>
      <c r="H43" s="75"/>
      <c r="I43" s="75"/>
      <c r="J43" s="75"/>
      <c r="K43" s="75"/>
      <c r="L43" s="75"/>
      <c r="M43" s="75"/>
    </row>
    <row r="44" spans="3:13" s="71" customFormat="1" ht="15" customHeight="1" x14ac:dyDescent="0.35">
      <c r="C44" s="75"/>
      <c r="D44" s="75"/>
      <c r="E44" s="75"/>
      <c r="F44" s="75"/>
      <c r="G44" s="75"/>
      <c r="H44" s="75"/>
      <c r="I44" s="75"/>
      <c r="J44" s="75"/>
      <c r="K44" s="75"/>
      <c r="L44" s="75"/>
      <c r="M44" s="75"/>
    </row>
    <row r="45" spans="3:13" s="71" customFormat="1" ht="15" customHeight="1" x14ac:dyDescent="0.35">
      <c r="C45" s="75"/>
      <c r="D45" s="75"/>
      <c r="E45" s="75"/>
      <c r="F45" s="75"/>
      <c r="G45" s="75"/>
      <c r="H45" s="75"/>
      <c r="I45" s="75"/>
      <c r="J45" s="75"/>
      <c r="K45" s="75"/>
      <c r="L45" s="75"/>
      <c r="M45" s="75"/>
    </row>
    <row r="46" spans="3:13" s="71" customFormat="1" ht="15" customHeight="1" x14ac:dyDescent="0.35">
      <c r="C46" s="75"/>
      <c r="D46" s="75"/>
      <c r="E46" s="75"/>
      <c r="F46" s="75"/>
      <c r="G46" s="75"/>
      <c r="H46" s="75"/>
      <c r="I46" s="75"/>
      <c r="J46" s="75"/>
      <c r="K46" s="75"/>
      <c r="L46" s="75"/>
      <c r="M46" s="75"/>
    </row>
    <row r="47" spans="3:13" s="71" customFormat="1" ht="15" customHeight="1" x14ac:dyDescent="0.35">
      <c r="C47" s="75"/>
      <c r="D47" s="75"/>
      <c r="E47" s="75"/>
      <c r="F47" s="75"/>
      <c r="G47" s="75"/>
      <c r="H47" s="75"/>
      <c r="I47" s="75"/>
      <c r="J47" s="75"/>
      <c r="K47" s="75"/>
      <c r="L47" s="75"/>
      <c r="M47" s="75"/>
    </row>
    <row r="48" spans="3:13" s="71" customFormat="1" ht="15" customHeight="1" x14ac:dyDescent="0.35">
      <c r="C48" s="75"/>
      <c r="D48" s="75"/>
      <c r="E48" s="75"/>
      <c r="F48" s="75"/>
      <c r="G48" s="75"/>
      <c r="H48" s="75"/>
      <c r="I48" s="75"/>
      <c r="J48" s="75"/>
      <c r="K48" s="75"/>
      <c r="L48" s="75"/>
      <c r="M48" s="75"/>
    </row>
    <row r="49" spans="3:13" s="71" customFormat="1" ht="15" customHeight="1" x14ac:dyDescent="0.35">
      <c r="C49" s="75"/>
      <c r="D49" s="75"/>
      <c r="E49" s="75"/>
      <c r="F49" s="75"/>
      <c r="G49" s="75"/>
      <c r="H49" s="75"/>
      <c r="I49" s="75"/>
      <c r="J49" s="75"/>
      <c r="K49" s="75"/>
      <c r="L49" s="75"/>
      <c r="M49" s="75"/>
    </row>
    <row r="50" spans="3:13" s="71" customFormat="1" ht="15" customHeight="1" x14ac:dyDescent="0.35">
      <c r="C50" s="75"/>
      <c r="D50" s="75"/>
      <c r="E50" s="75"/>
      <c r="F50" s="75"/>
      <c r="G50" s="75"/>
      <c r="H50" s="75"/>
      <c r="I50" s="75"/>
      <c r="J50" s="75"/>
      <c r="K50" s="75"/>
      <c r="L50" s="75"/>
      <c r="M50" s="75"/>
    </row>
    <row r="51" spans="3:13" s="71" customFormat="1" ht="15" customHeight="1" x14ac:dyDescent="0.35">
      <c r="C51" s="75"/>
      <c r="D51" s="75"/>
      <c r="E51" s="75"/>
      <c r="F51" s="75"/>
      <c r="G51" s="75"/>
      <c r="H51" s="75"/>
      <c r="I51" s="75"/>
      <c r="J51" s="75"/>
      <c r="K51" s="75"/>
      <c r="L51" s="75"/>
      <c r="M51" s="75"/>
    </row>
    <row r="52" spans="3:13" s="71" customFormat="1" ht="15" customHeight="1" x14ac:dyDescent="0.35">
      <c r="C52" s="75"/>
      <c r="D52" s="75"/>
      <c r="E52" s="75"/>
      <c r="F52" s="75"/>
      <c r="G52" s="75"/>
      <c r="H52" s="75"/>
      <c r="I52" s="75"/>
      <c r="J52" s="75"/>
      <c r="K52" s="75"/>
      <c r="L52" s="75"/>
      <c r="M52" s="75"/>
    </row>
    <row r="53" spans="3:13" s="71" customFormat="1" ht="15" customHeight="1" x14ac:dyDescent="0.35">
      <c r="C53" s="75"/>
      <c r="D53" s="75"/>
      <c r="E53" s="75"/>
      <c r="F53" s="75"/>
      <c r="G53" s="75"/>
      <c r="H53" s="75"/>
      <c r="I53" s="75"/>
      <c r="J53" s="75"/>
      <c r="K53" s="75"/>
      <c r="L53" s="75"/>
      <c r="M53" s="75"/>
    </row>
    <row r="54" spans="3:13" s="71" customFormat="1" ht="15" customHeight="1" x14ac:dyDescent="0.35">
      <c r="C54" s="75"/>
      <c r="D54" s="75"/>
      <c r="E54" s="75"/>
      <c r="F54" s="75"/>
      <c r="G54" s="75"/>
      <c r="H54" s="75"/>
      <c r="I54" s="75"/>
      <c r="J54" s="75"/>
      <c r="K54" s="75"/>
      <c r="L54" s="75"/>
      <c r="M54" s="75"/>
    </row>
    <row r="55" spans="3:13" s="71" customFormat="1" ht="15" customHeight="1" x14ac:dyDescent="0.35">
      <c r="C55" s="75"/>
      <c r="D55" s="75"/>
      <c r="E55" s="75"/>
      <c r="F55" s="75"/>
      <c r="G55" s="75"/>
      <c r="H55" s="75"/>
      <c r="I55" s="75"/>
      <c r="J55" s="75"/>
      <c r="K55" s="75"/>
      <c r="L55" s="75"/>
      <c r="M55" s="75"/>
    </row>
    <row r="56" spans="3:13" s="71" customFormat="1" ht="15" customHeight="1" x14ac:dyDescent="0.35">
      <c r="C56" s="75"/>
      <c r="D56" s="75"/>
      <c r="E56" s="75"/>
      <c r="F56" s="75"/>
      <c r="G56" s="75"/>
      <c r="H56" s="75"/>
      <c r="I56" s="75"/>
      <c r="J56" s="75"/>
      <c r="K56" s="75"/>
      <c r="L56" s="75"/>
      <c r="M56" s="75"/>
    </row>
    <row r="57" spans="3:13" s="71" customFormat="1" ht="15" customHeight="1" x14ac:dyDescent="0.35">
      <c r="C57" s="75"/>
      <c r="D57" s="75"/>
      <c r="E57" s="75"/>
      <c r="F57" s="75"/>
      <c r="G57" s="75"/>
      <c r="H57" s="75"/>
      <c r="I57" s="75"/>
      <c r="J57" s="75"/>
      <c r="K57" s="75"/>
      <c r="L57" s="75"/>
      <c r="M57" s="75"/>
    </row>
    <row r="58" spans="3:13" s="71" customFormat="1" ht="15" customHeight="1" x14ac:dyDescent="0.35">
      <c r="C58" s="75"/>
      <c r="D58" s="75"/>
      <c r="E58" s="75"/>
      <c r="F58" s="75"/>
      <c r="G58" s="75"/>
      <c r="H58" s="75"/>
      <c r="I58" s="75"/>
      <c r="J58" s="75"/>
      <c r="K58" s="75"/>
      <c r="L58" s="75"/>
      <c r="M58" s="75"/>
    </row>
    <row r="59" spans="3:13" s="71" customFormat="1" ht="15" customHeight="1" x14ac:dyDescent="0.35">
      <c r="C59" s="75"/>
      <c r="D59" s="75"/>
      <c r="E59" s="75"/>
      <c r="F59" s="75"/>
      <c r="G59" s="75"/>
      <c r="H59" s="75"/>
      <c r="I59" s="75"/>
      <c r="J59" s="75"/>
      <c r="K59" s="75"/>
      <c r="L59" s="75"/>
      <c r="M59" s="75"/>
    </row>
    <row r="60" spans="3:13" s="71" customFormat="1" ht="15" customHeight="1" x14ac:dyDescent="0.35">
      <c r="C60" s="75"/>
      <c r="D60" s="75"/>
      <c r="E60" s="75"/>
      <c r="F60" s="75"/>
      <c r="G60" s="75"/>
      <c r="H60" s="75"/>
      <c r="I60" s="75"/>
      <c r="J60" s="75"/>
      <c r="K60" s="75"/>
      <c r="L60" s="75"/>
      <c r="M60" s="75"/>
    </row>
    <row r="61" spans="3:13" s="71" customFormat="1" ht="15" customHeight="1" x14ac:dyDescent="0.35">
      <c r="C61" s="75"/>
      <c r="D61" s="75"/>
      <c r="E61" s="75"/>
      <c r="F61" s="75"/>
      <c r="G61" s="75"/>
      <c r="H61" s="75"/>
      <c r="I61" s="75"/>
      <c r="J61" s="75"/>
      <c r="K61" s="75"/>
      <c r="L61" s="75"/>
      <c r="M61" s="75"/>
    </row>
    <row r="62" spans="3:13" s="71" customFormat="1" ht="15" customHeight="1" x14ac:dyDescent="0.35">
      <c r="C62" s="75"/>
      <c r="D62" s="75"/>
      <c r="E62" s="75"/>
      <c r="F62" s="75"/>
      <c r="G62" s="75"/>
      <c r="H62" s="75"/>
      <c r="I62" s="75"/>
      <c r="J62" s="75"/>
      <c r="K62" s="75"/>
      <c r="L62" s="75"/>
      <c r="M62" s="75"/>
    </row>
    <row r="63" spans="3:13" s="71" customFormat="1" ht="15" customHeight="1" x14ac:dyDescent="0.35">
      <c r="C63" s="75"/>
      <c r="D63" s="75"/>
      <c r="E63" s="75"/>
      <c r="F63" s="75"/>
      <c r="G63" s="75"/>
      <c r="H63" s="75"/>
      <c r="I63" s="75"/>
      <c r="J63" s="75"/>
      <c r="K63" s="75"/>
      <c r="L63" s="75"/>
      <c r="M63" s="75"/>
    </row>
    <row r="64" spans="3:13" s="71" customFormat="1" ht="15" customHeight="1" x14ac:dyDescent="0.35">
      <c r="C64" s="75"/>
      <c r="D64" s="75"/>
      <c r="E64" s="75"/>
      <c r="F64" s="75"/>
      <c r="G64" s="75"/>
      <c r="H64" s="75"/>
      <c r="I64" s="75"/>
      <c r="J64" s="75"/>
      <c r="K64" s="75"/>
      <c r="L64" s="75"/>
      <c r="M64" s="75"/>
    </row>
    <row r="65" spans="3:13" s="71" customFormat="1" ht="15" customHeight="1" x14ac:dyDescent="0.35">
      <c r="C65" s="75"/>
      <c r="D65" s="75"/>
      <c r="E65" s="75"/>
      <c r="F65" s="75"/>
      <c r="G65" s="75"/>
      <c r="H65" s="75"/>
      <c r="I65" s="75"/>
      <c r="J65" s="75"/>
      <c r="K65" s="75"/>
      <c r="L65" s="75"/>
      <c r="M65" s="75"/>
    </row>
    <row r="66" spans="3:13" s="71" customFormat="1" ht="15" customHeight="1" x14ac:dyDescent="0.35">
      <c r="C66" s="75"/>
      <c r="D66" s="75"/>
      <c r="E66" s="75"/>
      <c r="F66" s="75"/>
      <c r="G66" s="75"/>
      <c r="H66" s="75"/>
      <c r="I66" s="75"/>
      <c r="J66" s="75"/>
      <c r="K66" s="75"/>
      <c r="L66" s="75"/>
      <c r="M66" s="75"/>
    </row>
    <row r="67" spans="3:13" s="71" customFormat="1" ht="15" customHeight="1" x14ac:dyDescent="0.35">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53125" defaultRowHeight="14.5" x14ac:dyDescent="0.35"/>
  <cols>
    <col min="1" max="1" width="3" customWidth="1"/>
    <col min="2" max="2" width="14.453125" customWidth="1"/>
    <col min="3" max="3" width="27.453125" customWidth="1"/>
    <col min="4" max="9" width="13.453125" customWidth="1"/>
    <col min="10" max="10" width="2.453125" customWidth="1"/>
    <col min="11" max="15" width="13.453125" customWidth="1"/>
    <col min="16" max="16" width="2.453125" customWidth="1"/>
    <col min="17" max="17" width="21.453125" customWidth="1"/>
    <col min="18" max="18" width="10.453125" customWidth="1"/>
    <col min="19" max="24" width="19.54296875" customWidth="1"/>
    <col min="25" max="25" width="3.453125" customWidth="1"/>
    <col min="26" max="31" width="19.54296875" customWidth="1"/>
    <col min="32" max="32" width="3.453125" customWidth="1"/>
    <col min="33" max="37" width="19.54296875" customWidth="1"/>
    <col min="38" max="38" width="3.453125" customWidth="1"/>
    <col min="39" max="43" width="19.54296875" customWidth="1"/>
  </cols>
  <sheetData>
    <row r="1" spans="1:12" ht="15" customHeight="1" x14ac:dyDescent="0.35">
      <c r="C1" s="55"/>
      <c r="D1" s="55"/>
      <c r="E1" s="55"/>
      <c r="F1" s="55"/>
      <c r="G1" s="55"/>
      <c r="H1" s="55"/>
    </row>
    <row r="2" spans="1:12" ht="20.149999999999999" customHeight="1" x14ac:dyDescent="0.35">
      <c r="B2" s="5" t="s">
        <v>0</v>
      </c>
      <c r="C2" s="3" t="s">
        <v>21</v>
      </c>
      <c r="D2" s="55"/>
      <c r="E2" s="55"/>
      <c r="F2" s="55"/>
      <c r="G2" s="55"/>
      <c r="H2" s="55"/>
    </row>
    <row r="3" spans="1:12" s="71" customFormat="1" ht="60" customHeight="1" x14ac:dyDescent="0.35">
      <c r="A3" s="66"/>
      <c r="B3" s="67" t="s">
        <v>2</v>
      </c>
      <c r="C3" s="115" t="s">
        <v>3</v>
      </c>
      <c r="D3" s="115"/>
      <c r="E3" s="115"/>
      <c r="F3" s="115"/>
      <c r="G3" s="115"/>
      <c r="H3" s="115"/>
      <c r="I3" s="116"/>
      <c r="J3" s="116"/>
      <c r="K3" s="116"/>
      <c r="L3" s="116"/>
    </row>
    <row r="4" spans="1:12" ht="20.149999999999999" customHeight="1" x14ac:dyDescent="0.35">
      <c r="B4" s="6" t="s">
        <v>4</v>
      </c>
      <c r="C4" s="117" t="s">
        <v>75</v>
      </c>
      <c r="D4" s="118"/>
      <c r="E4" s="118"/>
      <c r="F4" s="118"/>
      <c r="G4" s="118"/>
      <c r="H4" s="118"/>
    </row>
    <row r="5" spans="1:12" ht="15" customHeight="1" x14ac:dyDescent="0.35">
      <c r="B5" s="6" t="s">
        <v>5</v>
      </c>
      <c r="C5" s="87" t="s">
        <v>6</v>
      </c>
      <c r="D5" s="55"/>
      <c r="E5" s="55"/>
      <c r="F5" s="55"/>
      <c r="G5" s="55"/>
      <c r="H5" s="55"/>
    </row>
    <row r="6" spans="1:12" ht="15" customHeight="1" x14ac:dyDescent="0.35">
      <c r="B6" s="6" t="s">
        <v>7</v>
      </c>
      <c r="C6" s="88" t="s">
        <v>8</v>
      </c>
      <c r="D6" s="55"/>
      <c r="E6" s="55"/>
      <c r="F6" s="55"/>
      <c r="G6" s="55"/>
      <c r="H6" s="55"/>
    </row>
    <row r="7" spans="1:12" ht="15" customHeight="1" x14ac:dyDescent="0.35">
      <c r="B7" s="6" t="s">
        <v>9</v>
      </c>
      <c r="C7" s="119" t="s">
        <v>76</v>
      </c>
      <c r="D7" s="120"/>
      <c r="E7" s="120"/>
      <c r="F7" s="120"/>
      <c r="G7" s="120"/>
      <c r="H7" s="120"/>
    </row>
    <row r="8" spans="1:12" ht="15" customHeight="1" x14ac:dyDescent="0.35">
      <c r="B8" s="6" t="s">
        <v>10</v>
      </c>
      <c r="C8" s="5" t="s">
        <v>11</v>
      </c>
      <c r="D8" s="55"/>
      <c r="E8" s="55"/>
      <c r="F8" s="55"/>
      <c r="G8" s="55"/>
      <c r="H8" s="55"/>
    </row>
    <row r="9" spans="1:12" x14ac:dyDescent="0.35">
      <c r="B9" s="6"/>
      <c r="C9" s="31"/>
    </row>
    <row r="10" spans="1:12" s="91" customFormat="1" ht="21" customHeight="1" x14ac:dyDescent="0.35">
      <c r="A10" s="71"/>
      <c r="B10" s="89" t="s">
        <v>22</v>
      </c>
      <c r="C10" s="90"/>
      <c r="D10" s="90"/>
      <c r="E10" s="90"/>
      <c r="F10" s="90"/>
      <c r="G10" s="90"/>
      <c r="H10" s="90"/>
    </row>
    <row r="11" spans="1:12" s="91" customFormat="1" ht="44.5" customHeight="1" x14ac:dyDescent="0.35">
      <c r="A11" s="71"/>
      <c r="B11" s="126" t="s">
        <v>23</v>
      </c>
      <c r="C11" s="126"/>
      <c r="D11" s="126"/>
      <c r="E11" s="126"/>
      <c r="F11" s="126"/>
      <c r="G11" s="126"/>
      <c r="H11" s="126"/>
    </row>
    <row r="12" spans="1:12" s="91" customFormat="1" ht="42" customHeight="1" x14ac:dyDescent="0.35">
      <c r="A12" s="71"/>
      <c r="B12" s="126" t="s">
        <v>24</v>
      </c>
      <c r="C12" s="126"/>
      <c r="D12" s="126"/>
      <c r="E12" s="126"/>
      <c r="F12" s="126"/>
      <c r="G12" s="126"/>
      <c r="H12" s="126"/>
    </row>
    <row r="13" spans="1:12" s="91" customFormat="1" ht="29.5" customHeight="1" x14ac:dyDescent="0.35">
      <c r="A13" s="71"/>
      <c r="B13" s="126" t="s">
        <v>25</v>
      </c>
      <c r="C13" s="126"/>
      <c r="D13" s="126"/>
      <c r="E13" s="126"/>
      <c r="F13" s="126"/>
      <c r="G13" s="126"/>
      <c r="H13" s="126"/>
    </row>
    <row r="14" spans="1:12" s="91" customFormat="1" ht="29.5" customHeight="1" x14ac:dyDescent="0.35">
      <c r="A14" s="71"/>
      <c r="B14" s="123" t="s">
        <v>26</v>
      </c>
      <c r="C14" s="123"/>
      <c r="D14" s="123"/>
      <c r="E14" s="123"/>
      <c r="F14" s="123"/>
      <c r="G14" s="123"/>
      <c r="H14" s="123"/>
    </row>
    <row r="15" spans="1:12" s="91" customFormat="1" ht="45" customHeight="1" x14ac:dyDescent="0.35">
      <c r="A15" s="71"/>
      <c r="B15" s="125" t="s">
        <v>74</v>
      </c>
      <c r="C15" s="126"/>
      <c r="D15" s="126"/>
      <c r="E15" s="126"/>
      <c r="F15" s="126"/>
      <c r="G15" s="126"/>
      <c r="H15" s="126"/>
    </row>
    <row r="16" spans="1:12" s="91" customFormat="1" ht="13.5" x14ac:dyDescent="0.35">
      <c r="A16" s="71"/>
      <c r="B16" s="97" t="s">
        <v>27</v>
      </c>
      <c r="C16" s="98"/>
      <c r="D16" s="98"/>
      <c r="E16" s="98"/>
      <c r="F16" s="98"/>
      <c r="G16" s="98"/>
      <c r="H16" s="98"/>
    </row>
    <row r="17" spans="1:29" s="91" customFormat="1" ht="60" customHeight="1" x14ac:dyDescent="0.35">
      <c r="A17" s="71"/>
      <c r="B17" s="125" t="s">
        <v>28</v>
      </c>
      <c r="C17" s="126"/>
      <c r="D17" s="126"/>
      <c r="E17" s="126"/>
      <c r="F17" s="126"/>
      <c r="G17" s="126"/>
      <c r="H17" s="126"/>
    </row>
    <row r="18" spans="1:29" s="91" customFormat="1" ht="31.5" customHeight="1" x14ac:dyDescent="0.35">
      <c r="A18" s="71"/>
      <c r="B18" s="126" t="s">
        <v>29</v>
      </c>
      <c r="C18" s="126"/>
      <c r="D18" s="126"/>
      <c r="E18" s="126"/>
      <c r="F18" s="126"/>
      <c r="G18" s="126"/>
      <c r="H18" s="126"/>
    </row>
    <row r="19" spans="1:29" s="91" customFormat="1" ht="57" customHeight="1" x14ac:dyDescent="0.35">
      <c r="A19" s="71"/>
      <c r="B19" s="127" t="s">
        <v>30</v>
      </c>
      <c r="C19" s="126"/>
      <c r="D19" s="126"/>
      <c r="E19" s="126"/>
      <c r="F19" s="126"/>
      <c r="G19" s="126"/>
      <c r="H19" s="126"/>
    </row>
    <row r="20" spans="1:29" s="91" customFormat="1" ht="74.5" customHeight="1" x14ac:dyDescent="0.35">
      <c r="A20" s="71"/>
      <c r="B20" s="126" t="s">
        <v>31</v>
      </c>
      <c r="C20" s="126"/>
      <c r="D20" s="126"/>
      <c r="E20" s="126"/>
      <c r="F20" s="126"/>
      <c r="G20" s="126"/>
      <c r="H20" s="126"/>
    </row>
    <row r="21" spans="1:29" s="91" customFormat="1" ht="47.5" customHeight="1" x14ac:dyDescent="0.35">
      <c r="A21" s="71"/>
      <c r="B21" s="126" t="s">
        <v>32</v>
      </c>
      <c r="C21" s="126"/>
      <c r="D21" s="126"/>
      <c r="E21" s="126"/>
      <c r="F21" s="126"/>
      <c r="G21" s="126"/>
      <c r="H21" s="126"/>
    </row>
    <row r="22" spans="1:29" s="91" customFormat="1" ht="13.5" x14ac:dyDescent="0.35">
      <c r="A22" s="71"/>
      <c r="B22" s="126" t="s">
        <v>33</v>
      </c>
      <c r="C22" s="126"/>
      <c r="D22" s="126"/>
      <c r="E22" s="126"/>
      <c r="F22" s="126"/>
      <c r="G22" s="126"/>
      <c r="H22" s="126"/>
    </row>
    <row r="23" spans="1:29" s="91" customFormat="1" ht="13.5" x14ac:dyDescent="0.35">
      <c r="A23" s="71"/>
      <c r="B23" s="123" t="s">
        <v>34</v>
      </c>
      <c r="C23" s="123"/>
      <c r="D23" s="123"/>
      <c r="E23" s="123"/>
      <c r="F23" s="123"/>
      <c r="G23" s="123"/>
      <c r="H23" s="123"/>
    </row>
    <row r="24" spans="1:29" s="91" customFormat="1" ht="13.5" x14ac:dyDescent="0.35">
      <c r="A24" s="71"/>
      <c r="B24" s="124"/>
      <c r="C24" s="124"/>
      <c r="D24" s="124"/>
      <c r="E24" s="124"/>
      <c r="F24" s="124"/>
      <c r="G24" s="124"/>
      <c r="H24" s="124"/>
    </row>
    <row r="25" spans="1:29" ht="15" customHeight="1" x14ac:dyDescent="0.35">
      <c r="U25" s="92"/>
      <c r="V25" s="92"/>
      <c r="W25" s="92"/>
      <c r="X25" s="92"/>
      <c r="Y25" s="92"/>
      <c r="Z25" s="92"/>
      <c r="AA25" s="92"/>
      <c r="AB25" s="92"/>
      <c r="AC25" s="92"/>
    </row>
    <row r="26" spans="1:29" ht="15" customHeight="1" x14ac:dyDescent="0.35">
      <c r="L26" s="93"/>
      <c r="U26" s="92"/>
      <c r="V26" s="92"/>
      <c r="W26" s="92"/>
      <c r="X26" s="92"/>
      <c r="Y26" s="92"/>
      <c r="Z26" s="92"/>
      <c r="AA26" s="92"/>
      <c r="AB26" s="92"/>
      <c r="AC26" s="92"/>
    </row>
    <row r="27" spans="1:29" x14ac:dyDescent="0.35">
      <c r="U27" s="92"/>
      <c r="V27" s="92"/>
      <c r="W27" s="92"/>
      <c r="X27" s="92"/>
      <c r="Y27" s="92"/>
      <c r="Z27" s="92"/>
      <c r="AA27" s="92"/>
      <c r="AB27" s="92"/>
      <c r="AC27" s="92"/>
    </row>
    <row r="31" spans="1:29" x14ac:dyDescent="0.35">
      <c r="K31" s="94"/>
    </row>
    <row r="44" spans="2:2" x14ac:dyDescent="0.35">
      <c r="B44" s="95"/>
    </row>
    <row r="54" spans="2:2" x14ac:dyDescent="0.35">
      <c r="B54" s="96"/>
    </row>
  </sheetData>
  <mergeCells count="16">
    <mergeCell ref="B13:H13"/>
    <mergeCell ref="B15:H15"/>
    <mergeCell ref="B21:H21"/>
    <mergeCell ref="B12:H12"/>
    <mergeCell ref="C3:L3"/>
    <mergeCell ref="C4:H4"/>
    <mergeCell ref="C7:H7"/>
    <mergeCell ref="B11:H11"/>
    <mergeCell ref="B14:H14"/>
    <mergeCell ref="B23:H23"/>
    <mergeCell ref="B24:H24"/>
    <mergeCell ref="B17:H17"/>
    <mergeCell ref="B18:H18"/>
    <mergeCell ref="B19:H19"/>
    <mergeCell ref="B20:H20"/>
    <mergeCell ref="B22:H22"/>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4296875" defaultRowHeight="14.5" x14ac:dyDescent="0.35"/>
  <cols>
    <col min="1" max="1" width="2" customWidth="1"/>
    <col min="2" max="2" width="14.54296875" customWidth="1"/>
    <col min="3" max="3" width="30.1796875" customWidth="1"/>
    <col min="4" max="4" width="27.54296875" customWidth="1"/>
    <col min="5" max="5" width="3.453125" customWidth="1"/>
    <col min="6" max="6" width="27" customWidth="1"/>
    <col min="7" max="7" width="20.1796875" customWidth="1"/>
    <col min="10" max="13" width="8.453125" customWidth="1"/>
    <col min="14" max="14" width="21.81640625" customWidth="1"/>
  </cols>
  <sheetData>
    <row r="1" spans="1:13" ht="14.9" customHeight="1" x14ac:dyDescent="0.35">
      <c r="A1" s="1"/>
      <c r="B1" s="4"/>
      <c r="C1" s="4"/>
    </row>
    <row r="2" spans="1:13" ht="20.149999999999999" customHeight="1" x14ac:dyDescent="0.35">
      <c r="A2" s="2"/>
      <c r="B2" s="5" t="s">
        <v>0</v>
      </c>
      <c r="C2" s="3" t="s">
        <v>35</v>
      </c>
    </row>
    <row r="3" spans="1:13" ht="23.25" customHeight="1" x14ac:dyDescent="0.35">
      <c r="A3" s="2"/>
      <c r="B3" s="5" t="s">
        <v>2</v>
      </c>
      <c r="C3" s="126" t="s">
        <v>36</v>
      </c>
      <c r="D3" s="126"/>
      <c r="E3" s="126"/>
      <c r="F3" s="126"/>
      <c r="G3" s="126"/>
      <c r="H3" s="126"/>
      <c r="I3" s="126"/>
      <c r="J3" s="126"/>
      <c r="K3" s="126"/>
      <c r="L3" s="126"/>
      <c r="M3" s="126"/>
    </row>
    <row r="4" spans="1:13" ht="20.149999999999999" customHeight="1" x14ac:dyDescent="0.35">
      <c r="A4" s="2"/>
      <c r="B4" s="6" t="s">
        <v>37</v>
      </c>
      <c r="C4" s="57" t="e">
        <f>#REF!&amp;" to "&amp;#REF!</f>
        <v>#REF!</v>
      </c>
    </row>
    <row r="5" spans="1:13" ht="14.5" customHeight="1" x14ac:dyDescent="0.35">
      <c r="A5" s="2"/>
      <c r="B5" s="6" t="s">
        <v>5</v>
      </c>
      <c r="C5" s="20" t="s">
        <v>38</v>
      </c>
      <c r="D5" s="15"/>
      <c r="E5" s="15"/>
      <c r="F5" s="15"/>
      <c r="G5" s="15"/>
      <c r="H5" s="15"/>
      <c r="I5" s="15"/>
      <c r="J5" s="15"/>
      <c r="K5" s="15"/>
      <c r="L5" s="15"/>
      <c r="M5" s="15"/>
    </row>
    <row r="6" spans="1:13" ht="14.9" customHeight="1" x14ac:dyDescent="0.35">
      <c r="A6" s="2"/>
      <c r="B6" s="6" t="s">
        <v>7</v>
      </c>
      <c r="C6" s="7" t="s">
        <v>8</v>
      </c>
    </row>
    <row r="7" spans="1:13" ht="14.9" customHeight="1" x14ac:dyDescent="0.35">
      <c r="A7" s="2"/>
      <c r="B7" s="6" t="s">
        <v>9</v>
      </c>
      <c r="C7" s="51" t="e">
        <f>#REF!</f>
        <v>#REF!</v>
      </c>
    </row>
    <row r="8" spans="1:13" ht="15.65" customHeight="1" x14ac:dyDescent="0.35">
      <c r="A8" s="2"/>
      <c r="B8" s="6" t="s">
        <v>10</v>
      </c>
      <c r="C8" s="6" t="s">
        <v>11</v>
      </c>
    </row>
    <row r="9" spans="1:13" ht="26.5" customHeight="1" x14ac:dyDescent="0.35">
      <c r="A9" s="2"/>
      <c r="B9" s="5" t="s">
        <v>39</v>
      </c>
      <c r="C9" s="126" t="s">
        <v>40</v>
      </c>
      <c r="D9" s="132"/>
      <c r="E9" s="132"/>
      <c r="F9" s="132"/>
      <c r="G9" s="132"/>
      <c r="H9" s="132"/>
      <c r="I9" s="132"/>
      <c r="J9" s="132"/>
      <c r="K9" s="27"/>
      <c r="L9" s="27"/>
      <c r="M9" s="27"/>
    </row>
    <row r="10" spans="1:13" ht="18" customHeight="1" x14ac:dyDescent="0.35">
      <c r="A10" s="2"/>
      <c r="B10" s="9"/>
      <c r="C10" s="2"/>
    </row>
    <row r="11" spans="1:13" ht="71.5" customHeight="1" x14ac:dyDescent="0.35">
      <c r="A11" s="2"/>
      <c r="B11" s="128" t="s">
        <v>41</v>
      </c>
      <c r="C11" s="129"/>
      <c r="D11" s="38" t="s">
        <v>42</v>
      </c>
      <c r="G11" s="17"/>
    </row>
    <row r="12" spans="1:13" ht="18" customHeight="1" x14ac:dyDescent="0.35">
      <c r="A12" s="8"/>
      <c r="B12" s="130" t="s">
        <v>43</v>
      </c>
      <c r="C12" s="131"/>
      <c r="D12" s="39" t="e">
        <f>SUMIF(#REF!,"Region",#REF!)</f>
        <v>#REF!</v>
      </c>
      <c r="F12" s="12"/>
    </row>
    <row r="13" spans="1:13" ht="7.5" customHeight="1" x14ac:dyDescent="0.35">
      <c r="F13" s="12"/>
    </row>
    <row r="14" spans="1:13" ht="16.5" customHeight="1" x14ac:dyDescent="0.35">
      <c r="A14" s="8"/>
      <c r="B14" s="47" t="s">
        <v>44</v>
      </c>
      <c r="C14" s="46"/>
      <c r="D14" s="41" t="e">
        <f>SUMIF(#REF!,B14,#REF!)</f>
        <v>#REF!</v>
      </c>
    </row>
    <row r="15" spans="1:13" ht="16.5" customHeight="1" x14ac:dyDescent="0.35">
      <c r="A15" s="8"/>
      <c r="B15" s="48" t="s">
        <v>45</v>
      </c>
      <c r="C15" s="16"/>
      <c r="D15" s="16" t="e">
        <f>SUMIF(#REF!,B15,#REF!)</f>
        <v>#REF!</v>
      </c>
    </row>
    <row r="16" spans="1:13" ht="17.149999999999999" customHeight="1" x14ac:dyDescent="0.35">
      <c r="A16" s="8"/>
      <c r="B16" s="49" t="s">
        <v>46</v>
      </c>
      <c r="C16" s="45"/>
      <c r="D16" s="45" t="e">
        <f>SUMIF(#REF!,B16,#REF!)</f>
        <v>#REF!</v>
      </c>
    </row>
    <row r="17" spans="1:15" ht="16.5" customHeight="1" x14ac:dyDescent="0.35">
      <c r="A17" s="8"/>
    </row>
    <row r="18" spans="1:15" x14ac:dyDescent="0.35">
      <c r="B18" s="30" t="s">
        <v>47</v>
      </c>
      <c r="C18" s="7"/>
      <c r="D18" s="7"/>
      <c r="E18" s="7"/>
      <c r="F18" s="7"/>
      <c r="G18" s="7"/>
      <c r="H18" s="7"/>
      <c r="I18" s="7"/>
      <c r="J18" s="7"/>
      <c r="K18" s="7"/>
      <c r="L18" s="7"/>
      <c r="M18" s="53"/>
      <c r="N18" s="53"/>
    </row>
    <row r="19" spans="1:15" ht="12.75" customHeight="1" x14ac:dyDescent="0.35">
      <c r="B19" s="103" t="e">
        <f>"1. Data was extracted on "&amp;#REF!&amp;"."</f>
        <v>#REF!</v>
      </c>
      <c r="C19" s="103"/>
      <c r="D19" s="103"/>
      <c r="E19" s="103"/>
      <c r="F19" s="103"/>
      <c r="G19" s="103"/>
      <c r="H19" s="103"/>
      <c r="I19" s="31"/>
      <c r="J19" s="31"/>
      <c r="K19" s="31"/>
      <c r="L19" s="31"/>
      <c r="M19" s="31"/>
      <c r="N19" s="31"/>
      <c r="O19" s="22"/>
    </row>
    <row r="20" spans="1:15" ht="14.15" customHeight="1" x14ac:dyDescent="0.35">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5" customHeight="1" x14ac:dyDescent="0.35">
      <c r="B21" s="126" t="s">
        <v>48</v>
      </c>
      <c r="C21" s="126"/>
      <c r="D21" s="126"/>
      <c r="E21" s="126"/>
      <c r="F21" s="126"/>
      <c r="G21" s="126"/>
      <c r="H21" s="126"/>
      <c r="I21" s="27"/>
      <c r="J21" s="27"/>
      <c r="K21" s="27"/>
      <c r="L21" s="27"/>
      <c r="M21" s="27"/>
      <c r="N21" s="27"/>
      <c r="O21" s="22"/>
    </row>
    <row r="22" spans="1:15" ht="16" customHeight="1" x14ac:dyDescent="0.35">
      <c r="B22" s="100"/>
      <c r="C22" s="100"/>
      <c r="D22" s="100"/>
      <c r="E22" s="100"/>
      <c r="F22" s="100"/>
      <c r="G22" s="100"/>
      <c r="H22" s="100"/>
      <c r="I22" s="32"/>
      <c r="J22" s="32"/>
      <c r="K22" s="32"/>
      <c r="L22" s="32"/>
      <c r="M22" s="32"/>
      <c r="N22" s="32"/>
      <c r="O22" s="23"/>
    </row>
    <row r="23" spans="1:15" ht="16.5" customHeight="1" x14ac:dyDescent="0.35">
      <c r="B23" s="101" t="s">
        <v>49</v>
      </c>
      <c r="C23" s="100"/>
      <c r="D23" s="100"/>
      <c r="E23" s="100"/>
      <c r="F23" s="100"/>
      <c r="G23" s="100"/>
      <c r="H23" s="100"/>
      <c r="I23" s="37"/>
      <c r="J23" s="37"/>
      <c r="K23" s="37"/>
      <c r="L23" s="37"/>
      <c r="M23" s="7"/>
      <c r="N23" s="7"/>
      <c r="O23" s="22"/>
    </row>
    <row r="24" spans="1:15" ht="18" customHeight="1" x14ac:dyDescent="0.35">
      <c r="B24" s="85" t="s">
        <v>50</v>
      </c>
      <c r="C24" s="100"/>
      <c r="D24" s="100"/>
      <c r="E24" s="100"/>
      <c r="F24" s="100"/>
      <c r="G24" s="100"/>
      <c r="H24" s="100"/>
      <c r="I24" s="33"/>
      <c r="J24" s="33"/>
      <c r="K24" s="33"/>
      <c r="L24" s="33"/>
      <c r="M24" s="7"/>
      <c r="N24" s="7"/>
      <c r="O24" s="22"/>
    </row>
    <row r="25" spans="1:15" x14ac:dyDescent="0.35">
      <c r="B25" s="52"/>
      <c r="C25" s="54"/>
      <c r="D25" s="54"/>
      <c r="E25" s="54"/>
      <c r="F25" s="7"/>
      <c r="G25" s="7"/>
      <c r="H25" s="7"/>
      <c r="I25" s="7"/>
      <c r="J25" s="7"/>
      <c r="K25" s="7"/>
      <c r="L25" s="7"/>
      <c r="M25" s="53"/>
      <c r="N25" s="53"/>
    </row>
    <row r="26" spans="1:15" x14ac:dyDescent="0.35">
      <c r="B26" s="30" t="s">
        <v>18</v>
      </c>
      <c r="C26" s="7"/>
      <c r="D26" s="7"/>
      <c r="E26" s="7"/>
      <c r="F26" s="7"/>
      <c r="G26" s="7"/>
      <c r="H26" s="7"/>
      <c r="I26" s="7"/>
      <c r="J26" s="7"/>
      <c r="K26" s="7"/>
      <c r="L26" s="7"/>
      <c r="M26" s="53"/>
      <c r="N26" s="53"/>
    </row>
    <row r="27" spans="1:15" s="7" customFormat="1" ht="13.5" customHeight="1" x14ac:dyDescent="0.3">
      <c r="B27" s="34" t="s">
        <v>19</v>
      </c>
    </row>
    <row r="28" spans="1:15" s="22" customFormat="1" ht="13.5" x14ac:dyDescent="0.3">
      <c r="B28" s="52" t="s">
        <v>20</v>
      </c>
      <c r="C28" s="7"/>
      <c r="D28" s="7"/>
      <c r="E28" s="7"/>
      <c r="F28" s="7"/>
      <c r="G28" s="7"/>
      <c r="H28" s="7"/>
      <c r="I28" s="7"/>
      <c r="J28" s="7"/>
      <c r="K28" s="7"/>
      <c r="L28" s="7"/>
      <c r="M28" s="7"/>
      <c r="N28" s="7"/>
    </row>
    <row r="29" spans="1:15" x14ac:dyDescent="0.35">
      <c r="B29" s="53"/>
      <c r="C29" s="53"/>
      <c r="D29" s="53"/>
      <c r="E29" s="53"/>
      <c r="F29" s="53"/>
      <c r="G29" s="53"/>
      <c r="H29" s="53"/>
      <c r="I29" s="53"/>
      <c r="J29" s="53"/>
      <c r="K29" s="53"/>
      <c r="L29" s="53"/>
      <c r="M29" s="53"/>
      <c r="N29" s="53"/>
    </row>
    <row r="30" spans="1:15" x14ac:dyDescent="0.35">
      <c r="B30" s="13"/>
    </row>
    <row r="31" spans="1:15" x14ac:dyDescent="0.35">
      <c r="B31" s="13"/>
    </row>
    <row r="32" spans="1:15" x14ac:dyDescent="0.35">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zoomScaleNormal="100" workbookViewId="0"/>
  </sheetViews>
  <sheetFormatPr defaultColWidth="8.54296875" defaultRowHeight="14.5" x14ac:dyDescent="0.35"/>
  <cols>
    <col min="1" max="1" width="2" customWidth="1"/>
    <col min="2" max="2" width="14.54296875" customWidth="1"/>
    <col min="3" max="3" width="30.453125" customWidth="1"/>
    <col min="4" max="4" width="27.54296875" customWidth="1"/>
    <col min="5" max="5" width="3.453125" customWidth="1"/>
    <col min="6" max="6" width="27" customWidth="1"/>
    <col min="7" max="7" width="18.54296875" customWidth="1"/>
    <col min="8" max="16" width="9.1796875"/>
    <col min="17" max="17" width="9.1796875" bestFit="1" customWidth="1"/>
  </cols>
  <sheetData>
    <row r="1" spans="1:13" ht="14.9" customHeight="1" x14ac:dyDescent="0.35">
      <c r="A1" s="1"/>
      <c r="B1" s="4"/>
      <c r="C1" s="4"/>
    </row>
    <row r="2" spans="1:13" ht="20.149999999999999" customHeight="1" x14ac:dyDescent="0.35">
      <c r="A2" s="2"/>
      <c r="B2" s="5" t="s">
        <v>0</v>
      </c>
      <c r="C2" s="3" t="s">
        <v>51</v>
      </c>
    </row>
    <row r="3" spans="1:13" ht="29.25" customHeight="1" x14ac:dyDescent="0.35">
      <c r="A3" s="2"/>
      <c r="B3" s="5" t="s">
        <v>2</v>
      </c>
      <c r="C3" s="126" t="s">
        <v>52</v>
      </c>
      <c r="D3" s="126"/>
      <c r="E3" s="126"/>
      <c r="F3" s="126"/>
      <c r="G3" s="126"/>
      <c r="H3" s="126"/>
      <c r="I3" s="126"/>
      <c r="J3" s="126"/>
      <c r="K3" s="126"/>
      <c r="L3" s="126"/>
      <c r="M3" s="126"/>
    </row>
    <row r="4" spans="1:13" ht="20.149999999999999" customHeight="1" x14ac:dyDescent="0.35">
      <c r="A4" s="2"/>
      <c r="B4" s="6" t="s">
        <v>37</v>
      </c>
      <c r="C4" s="57" t="s">
        <v>75</v>
      </c>
    </row>
    <row r="5" spans="1:13" x14ac:dyDescent="0.35">
      <c r="A5" s="2"/>
      <c r="B5" s="6" t="s">
        <v>5</v>
      </c>
      <c r="C5" s="20" t="s">
        <v>38</v>
      </c>
      <c r="D5" s="15"/>
      <c r="E5" s="15"/>
      <c r="F5" s="15"/>
      <c r="G5" s="15"/>
      <c r="H5" s="15"/>
      <c r="I5" s="15"/>
      <c r="J5" s="15"/>
      <c r="K5" s="15"/>
      <c r="L5" s="15"/>
      <c r="M5" s="15"/>
    </row>
    <row r="6" spans="1:13" ht="14.9" customHeight="1" x14ac:dyDescent="0.35">
      <c r="A6" s="2"/>
      <c r="B6" s="6" t="s">
        <v>7</v>
      </c>
      <c r="C6" s="7" t="s">
        <v>8</v>
      </c>
    </row>
    <row r="7" spans="1:13" ht="14.9" customHeight="1" x14ac:dyDescent="0.35">
      <c r="A7" s="2"/>
      <c r="B7" s="6" t="s">
        <v>9</v>
      </c>
      <c r="C7" s="51" t="s">
        <v>76</v>
      </c>
    </row>
    <row r="8" spans="1:13" ht="15.65" customHeight="1" x14ac:dyDescent="0.35">
      <c r="A8" s="2"/>
      <c r="B8" s="6" t="s">
        <v>10</v>
      </c>
      <c r="C8" s="6" t="s">
        <v>11</v>
      </c>
    </row>
    <row r="9" spans="1:13" ht="28" customHeight="1" x14ac:dyDescent="0.35">
      <c r="A9" s="2"/>
      <c r="B9" s="5" t="s">
        <v>39</v>
      </c>
      <c r="C9" s="126" t="s">
        <v>40</v>
      </c>
      <c r="D9" s="132"/>
      <c r="E9" s="132"/>
      <c r="F9" s="132"/>
      <c r="G9" s="132"/>
      <c r="H9" s="132"/>
      <c r="I9" s="132"/>
      <c r="J9" s="132"/>
      <c r="K9" s="27"/>
      <c r="L9" s="27"/>
      <c r="M9" s="27"/>
    </row>
    <row r="10" spans="1:13" ht="18" customHeight="1" x14ac:dyDescent="0.35">
      <c r="A10" s="2"/>
      <c r="B10" s="9"/>
      <c r="C10" s="2"/>
    </row>
    <row r="11" spans="1:13" ht="71.5" customHeight="1" x14ac:dyDescent="0.35">
      <c r="A11" s="2"/>
      <c r="B11" s="128" t="s">
        <v>53</v>
      </c>
      <c r="C11" s="129"/>
      <c r="D11" s="38" t="s">
        <v>42</v>
      </c>
      <c r="G11" s="17"/>
    </row>
    <row r="12" spans="1:13" ht="18" customHeight="1" x14ac:dyDescent="0.35">
      <c r="A12" s="8"/>
      <c r="B12" s="130" t="s">
        <v>43</v>
      </c>
      <c r="C12" s="131"/>
      <c r="D12" s="39">
        <v>2369636</v>
      </c>
      <c r="F12" s="12"/>
    </row>
    <row r="13" spans="1:13" ht="7.5" customHeight="1" x14ac:dyDescent="0.35">
      <c r="A13" s="8"/>
      <c r="B13" s="18"/>
      <c r="C13" s="18"/>
      <c r="D13" s="19"/>
      <c r="F13" s="12"/>
    </row>
    <row r="14" spans="1:13" ht="16.5" customHeight="1" x14ac:dyDescent="0.35">
      <c r="A14" s="8"/>
      <c r="B14" s="40" t="s">
        <v>54</v>
      </c>
      <c r="C14" s="41"/>
      <c r="D14" s="41">
        <v>299209</v>
      </c>
    </row>
    <row r="15" spans="1:13" x14ac:dyDescent="0.35">
      <c r="A15" s="8"/>
      <c r="B15" s="42" t="s">
        <v>55</v>
      </c>
      <c r="C15" s="16"/>
      <c r="D15" s="16">
        <v>218093</v>
      </c>
    </row>
    <row r="16" spans="1:13" x14ac:dyDescent="0.35">
      <c r="A16" s="8"/>
      <c r="B16" s="42" t="s">
        <v>56</v>
      </c>
      <c r="C16" s="16"/>
      <c r="D16" s="16">
        <v>445280</v>
      </c>
    </row>
    <row r="17" spans="1:15" x14ac:dyDescent="0.35">
      <c r="A17" s="8"/>
      <c r="B17" s="42" t="s">
        <v>57</v>
      </c>
      <c r="C17" s="16"/>
      <c r="D17" s="16">
        <v>372352</v>
      </c>
    </row>
    <row r="18" spans="1:15" x14ac:dyDescent="0.35">
      <c r="A18" s="8"/>
      <c r="B18" s="42" t="s">
        <v>58</v>
      </c>
      <c r="C18" s="16"/>
      <c r="D18" s="16">
        <v>276791</v>
      </c>
    </row>
    <row r="19" spans="1:15" x14ac:dyDescent="0.35">
      <c r="A19" s="8"/>
      <c r="B19" s="42" t="s">
        <v>59</v>
      </c>
      <c r="C19" s="16"/>
      <c r="D19" s="16">
        <v>424425</v>
      </c>
    </row>
    <row r="20" spans="1:15" x14ac:dyDescent="0.35">
      <c r="A20" s="8"/>
      <c r="B20" s="43" t="s">
        <v>60</v>
      </c>
      <c r="C20" s="44"/>
      <c r="D20" s="45">
        <v>294491</v>
      </c>
    </row>
    <row r="21" spans="1:15" ht="12.65" customHeight="1" x14ac:dyDescent="0.35">
      <c r="A21" s="8"/>
      <c r="C21" s="10"/>
      <c r="D21" s="11"/>
    </row>
    <row r="22" spans="1:15" x14ac:dyDescent="0.35">
      <c r="B22" s="30" t="s">
        <v>47</v>
      </c>
      <c r="C22" s="7"/>
      <c r="D22" s="7"/>
      <c r="E22" s="7"/>
      <c r="F22" s="7"/>
      <c r="G22" s="7"/>
      <c r="H22" s="7"/>
      <c r="I22" s="22"/>
      <c r="J22" s="22"/>
      <c r="K22" s="22"/>
      <c r="L22" s="22"/>
      <c r="M22" s="22"/>
      <c r="N22" s="22"/>
      <c r="O22" s="22"/>
    </row>
    <row r="23" spans="1:15" s="29" customFormat="1" ht="13.4" customHeight="1" x14ac:dyDescent="0.3">
      <c r="A23" s="22"/>
      <c r="B23" s="103" t="s">
        <v>77</v>
      </c>
      <c r="C23" s="103"/>
      <c r="D23" s="103"/>
      <c r="E23" s="103"/>
      <c r="F23" s="103"/>
      <c r="G23" s="103"/>
      <c r="H23" s="103"/>
      <c r="I23" s="14"/>
      <c r="J23" s="14"/>
      <c r="K23" s="14"/>
      <c r="L23" s="14"/>
      <c r="M23" s="14"/>
      <c r="N23" s="14"/>
      <c r="O23" s="22"/>
    </row>
    <row r="24" spans="1:15" s="29" customFormat="1" ht="14.5" customHeight="1" x14ac:dyDescent="0.25">
      <c r="A24" s="22"/>
      <c r="B24" s="102" t="s">
        <v>78</v>
      </c>
      <c r="C24" s="102"/>
      <c r="D24" s="102"/>
      <c r="E24" s="102"/>
      <c r="F24" s="102"/>
      <c r="G24" s="102"/>
      <c r="H24" s="102"/>
      <c r="I24" s="35"/>
      <c r="J24" s="35"/>
      <c r="K24" s="35"/>
      <c r="L24" s="35"/>
      <c r="M24" s="35"/>
      <c r="N24" s="35"/>
      <c r="O24" s="22"/>
    </row>
    <row r="25" spans="1:15" s="29" customFormat="1" ht="27" customHeight="1" x14ac:dyDescent="0.25">
      <c r="A25" s="22"/>
      <c r="B25" s="126" t="s">
        <v>61</v>
      </c>
      <c r="C25" s="126"/>
      <c r="D25" s="126"/>
      <c r="E25" s="126"/>
      <c r="F25" s="126"/>
      <c r="G25" s="126"/>
      <c r="H25" s="126"/>
      <c r="I25" s="126"/>
      <c r="J25" s="126"/>
      <c r="K25" s="36"/>
      <c r="L25" s="36"/>
      <c r="M25" s="36"/>
      <c r="N25" s="36"/>
      <c r="O25" s="36"/>
    </row>
    <row r="26" spans="1:15" s="29" customFormat="1" ht="19.5" customHeight="1" x14ac:dyDescent="0.25">
      <c r="A26" s="22"/>
      <c r="B26" s="126"/>
      <c r="C26" s="126"/>
      <c r="D26" s="126"/>
      <c r="E26" s="126"/>
      <c r="F26" s="126"/>
      <c r="G26" s="126"/>
      <c r="H26" s="126"/>
      <c r="I26" s="126"/>
      <c r="J26" s="126"/>
      <c r="K26" s="23"/>
      <c r="L26" s="23"/>
      <c r="M26" s="23"/>
      <c r="N26" s="23"/>
      <c r="O26" s="23"/>
    </row>
    <row r="27" spans="1:15" s="29" customFormat="1" ht="15" customHeight="1" x14ac:dyDescent="0.25">
      <c r="A27" s="22"/>
      <c r="B27" s="101" t="s">
        <v>49</v>
      </c>
      <c r="C27" s="100"/>
      <c r="D27" s="100"/>
      <c r="E27" s="100"/>
      <c r="F27" s="100"/>
      <c r="G27" s="100"/>
      <c r="H27" s="100"/>
      <c r="I27" s="126"/>
      <c r="J27" s="126"/>
      <c r="K27" s="23"/>
      <c r="L27" s="23"/>
      <c r="M27" s="23"/>
      <c r="N27" s="23"/>
      <c r="O27" s="23"/>
    </row>
    <row r="28" spans="1:15" s="29" customFormat="1" ht="17.149999999999999" customHeight="1" x14ac:dyDescent="0.3">
      <c r="A28" s="22"/>
      <c r="B28" s="85" t="s">
        <v>50</v>
      </c>
      <c r="C28" s="7"/>
      <c r="D28" s="7"/>
      <c r="E28" s="7"/>
      <c r="F28" s="7"/>
      <c r="G28" s="7"/>
      <c r="H28" s="7"/>
      <c r="I28" s="126"/>
      <c r="J28" s="126"/>
      <c r="K28" s="24"/>
      <c r="L28" s="24"/>
      <c r="M28" s="24"/>
      <c r="N28" s="24"/>
      <c r="O28" s="22"/>
    </row>
    <row r="29" spans="1:15" s="29" customFormat="1" ht="17.25" customHeight="1" x14ac:dyDescent="0.3">
      <c r="A29" s="22"/>
      <c r="B29" s="99"/>
      <c r="C29" s="7"/>
      <c r="D29" s="7"/>
      <c r="E29" s="7"/>
      <c r="F29" s="7"/>
      <c r="G29" s="7"/>
      <c r="H29" s="7"/>
      <c r="I29" s="37"/>
      <c r="J29" s="37"/>
      <c r="K29" s="24"/>
      <c r="L29" s="24"/>
      <c r="M29" s="24"/>
      <c r="N29" s="24"/>
      <c r="O29" s="22"/>
    </row>
    <row r="30" spans="1:15" s="29" customFormat="1" ht="13.4" customHeight="1" x14ac:dyDescent="0.3">
      <c r="A30" s="22"/>
      <c r="B30" s="30" t="s">
        <v>18</v>
      </c>
      <c r="C30" s="7"/>
      <c r="D30" s="7"/>
      <c r="E30" s="7"/>
      <c r="F30" s="7"/>
      <c r="G30" s="7"/>
      <c r="H30" s="7"/>
      <c r="I30" s="126"/>
      <c r="J30" s="126"/>
      <c r="K30" s="22"/>
      <c r="L30" s="22"/>
      <c r="M30" s="22"/>
      <c r="N30" s="22"/>
      <c r="O30" s="22"/>
    </row>
    <row r="31" spans="1:15" s="29" customFormat="1" ht="11.5" customHeight="1" x14ac:dyDescent="0.3">
      <c r="A31" s="22"/>
      <c r="B31" s="34" t="s">
        <v>19</v>
      </c>
      <c r="C31" s="7"/>
      <c r="D31" s="7"/>
      <c r="E31" s="7"/>
      <c r="F31" s="7"/>
      <c r="G31" s="7"/>
      <c r="H31" s="7"/>
      <c r="I31" s="126"/>
      <c r="J31" s="126"/>
      <c r="K31" s="22"/>
      <c r="L31" s="22"/>
      <c r="M31" s="22"/>
      <c r="N31" s="22"/>
      <c r="O31" s="22"/>
    </row>
    <row r="32" spans="1:15" s="29" customFormat="1" ht="12" customHeight="1" x14ac:dyDescent="0.3">
      <c r="A32" s="22"/>
      <c r="B32" s="52" t="s">
        <v>20</v>
      </c>
      <c r="C32" s="7"/>
      <c r="D32" s="7"/>
      <c r="E32" s="7"/>
      <c r="F32" s="7"/>
      <c r="G32" s="7"/>
      <c r="H32" s="7"/>
      <c r="I32" s="126"/>
      <c r="J32" s="126"/>
      <c r="K32" s="24"/>
      <c r="L32" s="24"/>
      <c r="M32" s="24"/>
      <c r="N32" s="24"/>
      <c r="O32" s="22"/>
    </row>
    <row r="33" spans="2:15" x14ac:dyDescent="0.35">
      <c r="I33" s="22"/>
      <c r="J33" s="22"/>
      <c r="K33" s="22"/>
      <c r="L33" s="22"/>
      <c r="M33" s="22"/>
      <c r="N33" s="22"/>
      <c r="O33" s="22"/>
    </row>
    <row r="34" spans="2:15" x14ac:dyDescent="0.35">
      <c r="I34" s="22"/>
      <c r="J34" s="22"/>
      <c r="K34" s="22"/>
      <c r="L34" s="22"/>
      <c r="M34" s="22"/>
      <c r="N34" s="22"/>
      <c r="O34" s="22"/>
    </row>
    <row r="35" spans="2:15" s="29" customFormat="1" ht="13.5" x14ac:dyDescent="0.3">
      <c r="B35" s="22"/>
      <c r="C35" s="7"/>
      <c r="D35" s="7"/>
      <c r="E35" s="22"/>
      <c r="F35" s="22"/>
      <c r="G35" s="22"/>
      <c r="H35" s="21"/>
      <c r="I35" s="28"/>
      <c r="J35" s="28"/>
      <c r="K35" s="28"/>
      <c r="L35" s="21"/>
      <c r="M35" s="22"/>
      <c r="N35" s="22"/>
      <c r="O35" s="22"/>
    </row>
    <row r="36" spans="2:15" s="29" customFormat="1" ht="11.5" x14ac:dyDescent="0.25">
      <c r="B36" s="22"/>
      <c r="C36" s="22"/>
      <c r="D36" s="22"/>
      <c r="E36" s="22"/>
      <c r="F36" s="22"/>
      <c r="G36" s="22"/>
      <c r="H36" s="21"/>
      <c r="I36" s="25"/>
      <c r="J36" s="25"/>
      <c r="K36" s="25"/>
      <c r="L36" s="26"/>
      <c r="M36" s="22"/>
      <c r="N36" s="22"/>
      <c r="O36" s="22"/>
    </row>
    <row r="38" spans="2:15" ht="14.5" customHeight="1" x14ac:dyDescent="0.35">
      <c r="B38" s="13"/>
      <c r="C38" s="13"/>
      <c r="D38" s="13"/>
      <c r="E38" s="13"/>
      <c r="F38" s="13"/>
      <c r="G38" s="13"/>
      <c r="H38" s="13"/>
      <c r="I38" s="13"/>
      <c r="J38" s="13"/>
    </row>
    <row r="46" spans="2:15" ht="36.75" customHeight="1" x14ac:dyDescent="0.35"/>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105"/>
  <sheetViews>
    <sheetView showGridLines="0" zoomScaleNormal="100" workbookViewId="0"/>
  </sheetViews>
  <sheetFormatPr defaultColWidth="8.54296875" defaultRowHeight="14.5" x14ac:dyDescent="0.35"/>
  <cols>
    <col min="1" max="1" width="2" customWidth="1"/>
    <col min="2" max="2" width="14.54296875" customWidth="1"/>
    <col min="3" max="3" width="30.453125" customWidth="1"/>
    <col min="4" max="6" width="17.453125" customWidth="1"/>
    <col min="7" max="7" width="18.1796875" customWidth="1"/>
    <col min="8" max="8" width="19.453125" customWidth="1"/>
    <col min="9" max="9" width="16.54296875" customWidth="1"/>
    <col min="10" max="10" width="18.54296875" customWidth="1"/>
    <col min="20" max="20" width="9.1796875" bestFit="1" customWidth="1"/>
  </cols>
  <sheetData>
    <row r="1" spans="1:16" ht="14.9" customHeight="1" x14ac:dyDescent="0.35">
      <c r="A1" s="1"/>
      <c r="B1" s="4"/>
      <c r="C1" s="4"/>
      <c r="D1" s="4"/>
      <c r="E1" s="4"/>
      <c r="F1" s="4"/>
    </row>
    <row r="2" spans="1:16" ht="20.149999999999999" customHeight="1" x14ac:dyDescent="0.35">
      <c r="A2" s="2"/>
      <c r="B2" s="5" t="s">
        <v>0</v>
      </c>
      <c r="C2" s="3" t="s">
        <v>62</v>
      </c>
      <c r="D2" s="3"/>
      <c r="E2" s="3"/>
      <c r="F2" s="3"/>
      <c r="G2" s="55"/>
      <c r="H2" s="55"/>
      <c r="I2" s="55"/>
      <c r="J2" s="55"/>
      <c r="K2" s="55"/>
      <c r="L2" s="55"/>
      <c r="M2" s="55"/>
      <c r="N2" s="55"/>
      <c r="O2" s="55"/>
      <c r="P2" s="55"/>
    </row>
    <row r="3" spans="1:16" ht="20.149999999999999" customHeight="1" x14ac:dyDescent="0.35">
      <c r="A3" s="2"/>
      <c r="B3" s="5" t="s">
        <v>2</v>
      </c>
      <c r="C3" s="126" t="s">
        <v>63</v>
      </c>
      <c r="D3" s="126"/>
      <c r="E3" s="126"/>
      <c r="F3" s="126"/>
      <c r="G3" s="126"/>
      <c r="H3" s="126"/>
      <c r="I3" s="126"/>
      <c r="J3" s="126"/>
      <c r="K3" s="126"/>
      <c r="L3" s="126"/>
      <c r="M3" s="126"/>
      <c r="N3" s="126"/>
      <c r="O3" s="126"/>
      <c r="P3" s="126"/>
    </row>
    <row r="4" spans="1:16" ht="20.149999999999999" customHeight="1" x14ac:dyDescent="0.35">
      <c r="A4" s="2"/>
      <c r="B4" s="5" t="s">
        <v>37</v>
      </c>
      <c r="C4" s="57" t="s">
        <v>75</v>
      </c>
      <c r="D4" s="57"/>
      <c r="E4" s="57"/>
      <c r="F4" s="57"/>
      <c r="G4" s="55"/>
      <c r="H4" s="55"/>
      <c r="I4" s="55"/>
      <c r="J4" s="55"/>
      <c r="K4" s="55"/>
      <c r="L4" s="55"/>
      <c r="M4" s="55"/>
      <c r="N4" s="55"/>
      <c r="O4" s="55"/>
      <c r="P4" s="55"/>
    </row>
    <row r="5" spans="1:16" x14ac:dyDescent="0.35">
      <c r="A5" s="2"/>
      <c r="B5" s="5" t="s">
        <v>5</v>
      </c>
      <c r="C5" s="20" t="s">
        <v>38</v>
      </c>
      <c r="D5" s="20"/>
      <c r="E5" s="20"/>
      <c r="F5" s="20"/>
      <c r="G5" s="56"/>
      <c r="H5" s="55"/>
      <c r="I5" s="56"/>
      <c r="J5" s="56"/>
      <c r="K5" s="56"/>
      <c r="L5" s="56"/>
      <c r="M5" s="56"/>
      <c r="N5" s="56"/>
      <c r="O5" s="56"/>
      <c r="P5" s="56"/>
    </row>
    <row r="6" spans="1:16" ht="14.9" customHeight="1" x14ac:dyDescent="0.35">
      <c r="A6" s="2"/>
      <c r="B6" s="5" t="s">
        <v>7</v>
      </c>
      <c r="C6" s="7" t="s">
        <v>8</v>
      </c>
      <c r="D6" s="7"/>
      <c r="E6" s="7"/>
      <c r="F6" s="7"/>
      <c r="G6" s="55"/>
      <c r="H6" s="55"/>
      <c r="I6" s="55"/>
      <c r="J6" s="55"/>
      <c r="K6" s="55"/>
      <c r="L6" s="55"/>
      <c r="M6" s="55"/>
      <c r="N6" s="55"/>
      <c r="O6" s="55"/>
      <c r="P6" s="55"/>
    </row>
    <row r="7" spans="1:16" ht="14.9" customHeight="1" x14ac:dyDescent="0.35">
      <c r="A7" s="2"/>
      <c r="B7" s="5" t="s">
        <v>9</v>
      </c>
      <c r="C7" s="51" t="s">
        <v>76</v>
      </c>
      <c r="D7" s="51"/>
      <c r="E7" s="51"/>
      <c r="F7" s="51"/>
      <c r="G7" s="55"/>
      <c r="H7" s="55"/>
      <c r="I7" s="55"/>
      <c r="J7" s="55"/>
      <c r="K7" s="55"/>
      <c r="L7" s="55"/>
      <c r="M7" s="55"/>
      <c r="N7" s="55"/>
      <c r="O7" s="55"/>
      <c r="P7" s="55"/>
    </row>
    <row r="8" spans="1:16" ht="15.65" customHeight="1" x14ac:dyDescent="0.35">
      <c r="A8" s="2"/>
      <c r="B8" s="5" t="s">
        <v>10</v>
      </c>
      <c r="C8" s="5" t="s">
        <v>11</v>
      </c>
      <c r="D8" s="5"/>
      <c r="E8" s="5"/>
      <c r="F8" s="5"/>
      <c r="G8" s="55"/>
      <c r="H8" s="55"/>
      <c r="I8" s="55"/>
      <c r="J8" s="55"/>
      <c r="K8" s="55"/>
      <c r="L8" s="55"/>
      <c r="M8" s="55"/>
      <c r="N8" s="55"/>
      <c r="O8" s="55"/>
      <c r="P8" s="55"/>
    </row>
    <row r="9" spans="1:16" ht="28" customHeight="1" x14ac:dyDescent="0.35">
      <c r="A9" s="2"/>
      <c r="B9" s="5" t="s">
        <v>39</v>
      </c>
      <c r="C9" s="126" t="s">
        <v>40</v>
      </c>
      <c r="D9" s="126"/>
      <c r="E9" s="126"/>
      <c r="F9" s="126"/>
      <c r="G9" s="132"/>
      <c r="H9" s="132"/>
      <c r="I9" s="132"/>
      <c r="J9" s="132"/>
      <c r="K9" s="132"/>
      <c r="L9" s="132"/>
      <c r="M9" s="132"/>
      <c r="N9" s="27"/>
      <c r="O9" s="27"/>
      <c r="P9" s="27"/>
    </row>
    <row r="10" spans="1:16" ht="28" customHeight="1" x14ac:dyDescent="0.35">
      <c r="A10" s="2"/>
      <c r="B10" s="5"/>
      <c r="C10" s="37"/>
      <c r="D10" s="37"/>
      <c r="E10" s="37"/>
      <c r="F10" s="37"/>
      <c r="G10" s="108"/>
      <c r="H10" s="108"/>
      <c r="I10" s="108"/>
      <c r="J10" s="108"/>
      <c r="K10" s="108"/>
      <c r="L10" s="108"/>
      <c r="M10" s="108"/>
      <c r="N10" s="27"/>
      <c r="O10" s="27"/>
      <c r="P10" s="27"/>
    </row>
    <row r="11" spans="1:16" ht="18" customHeight="1" x14ac:dyDescent="0.35">
      <c r="A11" s="2"/>
      <c r="B11" s="134" t="s">
        <v>64</v>
      </c>
      <c r="C11" s="134"/>
      <c r="D11" s="129" t="s">
        <v>65</v>
      </c>
      <c r="E11" s="134"/>
      <c r="F11" s="134"/>
      <c r="G11" s="134" t="s">
        <v>66</v>
      </c>
      <c r="H11" s="134" t="s">
        <v>67</v>
      </c>
    </row>
    <row r="12" spans="1:16" ht="71.5" customHeight="1" x14ac:dyDescent="0.35">
      <c r="A12" s="2"/>
      <c r="B12" s="134"/>
      <c r="C12" s="134"/>
      <c r="D12" s="107" t="s">
        <v>44</v>
      </c>
      <c r="E12" s="107" t="s">
        <v>45</v>
      </c>
      <c r="F12" s="107" t="s">
        <v>46</v>
      </c>
      <c r="G12" s="134"/>
      <c r="H12" s="134"/>
      <c r="J12" s="17"/>
    </row>
    <row r="13" spans="1:16" ht="18" customHeight="1" x14ac:dyDescent="0.35">
      <c r="A13" s="8"/>
      <c r="B13" s="130" t="s">
        <v>68</v>
      </c>
      <c r="C13" s="131"/>
      <c r="D13" s="39">
        <v>1690665</v>
      </c>
      <c r="E13" s="39">
        <v>247359</v>
      </c>
      <c r="F13" s="39">
        <v>415900</v>
      </c>
      <c r="G13" s="39">
        <v>2369636</v>
      </c>
      <c r="H13" s="106" t="s">
        <v>69</v>
      </c>
      <c r="I13" s="12"/>
    </row>
    <row r="14" spans="1:16" ht="7.5" customHeight="1" x14ac:dyDescent="0.35">
      <c r="A14" s="8"/>
      <c r="B14" s="18"/>
      <c r="C14" s="18"/>
      <c r="D14" s="18"/>
      <c r="E14" s="18"/>
      <c r="F14" s="18"/>
      <c r="G14" s="19"/>
      <c r="H14" s="19"/>
      <c r="I14" s="12"/>
    </row>
    <row r="15" spans="1:16" ht="16.5" customHeight="1" x14ac:dyDescent="0.35">
      <c r="A15" s="8"/>
      <c r="B15" s="60" t="s">
        <v>70</v>
      </c>
      <c r="C15" s="61"/>
      <c r="D15" s="61">
        <v>1990</v>
      </c>
      <c r="E15" s="61">
        <v>57</v>
      </c>
      <c r="F15" s="61">
        <v>34</v>
      </c>
      <c r="G15" s="61">
        <v>2111</v>
      </c>
      <c r="H15" s="109">
        <v>2111</v>
      </c>
    </row>
    <row r="16" spans="1:16" x14ac:dyDescent="0.35">
      <c r="A16" s="8"/>
      <c r="B16" s="62">
        <v>45537</v>
      </c>
      <c r="C16" s="50"/>
      <c r="D16" s="50">
        <v>128499</v>
      </c>
      <c r="E16" s="50">
        <v>180</v>
      </c>
      <c r="F16" s="50">
        <v>6193</v>
      </c>
      <c r="G16" s="50">
        <v>135543</v>
      </c>
      <c r="H16" s="110">
        <v>137654</v>
      </c>
      <c r="I16" s="12"/>
    </row>
    <row r="17" spans="1:19" x14ac:dyDescent="0.35">
      <c r="A17" s="8"/>
      <c r="B17" s="62">
        <v>45544</v>
      </c>
      <c r="C17" s="50"/>
      <c r="D17" s="50">
        <v>155420</v>
      </c>
      <c r="E17" s="50">
        <v>155</v>
      </c>
      <c r="F17" s="50">
        <v>8294</v>
      </c>
      <c r="G17" s="50">
        <v>164596</v>
      </c>
      <c r="H17" s="110">
        <v>302250</v>
      </c>
      <c r="I17" s="12"/>
    </row>
    <row r="18" spans="1:19" x14ac:dyDescent="0.35">
      <c r="A18" s="8"/>
      <c r="B18" s="62">
        <v>45551</v>
      </c>
      <c r="C18" s="50"/>
      <c r="D18" s="50">
        <v>143929</v>
      </c>
      <c r="E18" s="50">
        <v>139</v>
      </c>
      <c r="F18" s="50">
        <v>8761</v>
      </c>
      <c r="G18" s="50">
        <v>153571</v>
      </c>
      <c r="H18" s="110">
        <v>455821</v>
      </c>
      <c r="I18" s="12"/>
    </row>
    <row r="19" spans="1:19" x14ac:dyDescent="0.35">
      <c r="A19" s="8"/>
      <c r="B19" s="62">
        <v>45558</v>
      </c>
      <c r="C19" s="50"/>
      <c r="D19" s="50">
        <v>120222</v>
      </c>
      <c r="E19" s="50">
        <v>139</v>
      </c>
      <c r="F19" s="50">
        <v>8507</v>
      </c>
      <c r="G19" s="50">
        <v>129572</v>
      </c>
      <c r="H19" s="110">
        <v>585393</v>
      </c>
      <c r="I19" s="12"/>
    </row>
    <row r="20" spans="1:19" x14ac:dyDescent="0.35">
      <c r="A20" s="8"/>
      <c r="B20" s="62">
        <v>45565</v>
      </c>
      <c r="C20" s="50"/>
      <c r="D20" s="50">
        <v>65842</v>
      </c>
      <c r="E20" s="50">
        <v>128</v>
      </c>
      <c r="F20" s="50">
        <v>7027</v>
      </c>
      <c r="G20" s="50">
        <v>73502</v>
      </c>
      <c r="H20" s="110">
        <v>658895</v>
      </c>
      <c r="I20" s="12"/>
    </row>
    <row r="21" spans="1:19" x14ac:dyDescent="0.35">
      <c r="A21" s="8"/>
      <c r="B21" s="62">
        <v>45572</v>
      </c>
      <c r="C21" s="50"/>
      <c r="D21" s="50">
        <v>43873</v>
      </c>
      <c r="E21" s="50">
        <v>181</v>
      </c>
      <c r="F21" s="50">
        <v>6513</v>
      </c>
      <c r="G21" s="50">
        <v>50973</v>
      </c>
      <c r="H21" s="110">
        <v>709868</v>
      </c>
      <c r="I21" s="12"/>
    </row>
    <row r="22" spans="1:19" x14ac:dyDescent="0.35">
      <c r="A22" s="8"/>
      <c r="B22" s="62">
        <v>45579</v>
      </c>
      <c r="C22" s="50"/>
      <c r="D22" s="50">
        <v>54133</v>
      </c>
      <c r="E22" s="50">
        <v>372</v>
      </c>
      <c r="F22" s="50">
        <v>6574</v>
      </c>
      <c r="G22" s="50">
        <v>61599</v>
      </c>
      <c r="H22" s="110">
        <v>771467</v>
      </c>
      <c r="I22" s="12"/>
    </row>
    <row r="23" spans="1:19" x14ac:dyDescent="0.35">
      <c r="A23" s="8"/>
      <c r="B23" s="62">
        <v>45586</v>
      </c>
      <c r="C23" s="50"/>
      <c r="D23" s="50">
        <v>59814</v>
      </c>
      <c r="E23" s="50">
        <v>603</v>
      </c>
      <c r="F23" s="50">
        <v>6501</v>
      </c>
      <c r="G23" s="50">
        <v>67439</v>
      </c>
      <c r="H23" s="110">
        <v>838906</v>
      </c>
      <c r="I23" s="12"/>
    </row>
    <row r="24" spans="1:19" x14ac:dyDescent="0.35">
      <c r="A24" s="8"/>
      <c r="B24" s="62">
        <v>45593</v>
      </c>
      <c r="C24" s="50"/>
      <c r="D24" s="50">
        <v>57125</v>
      </c>
      <c r="E24" s="50">
        <v>856</v>
      </c>
      <c r="F24" s="50">
        <v>5986</v>
      </c>
      <c r="G24" s="50">
        <v>64455</v>
      </c>
      <c r="H24" s="110">
        <v>903361</v>
      </c>
    </row>
    <row r="25" spans="1:19" ht="15" customHeight="1" x14ac:dyDescent="0.35">
      <c r="A25" s="8"/>
      <c r="B25" s="62">
        <v>45600</v>
      </c>
      <c r="C25" s="50"/>
      <c r="D25" s="50">
        <v>62078</v>
      </c>
      <c r="E25" s="50">
        <v>1233</v>
      </c>
      <c r="F25" s="50">
        <v>6317</v>
      </c>
      <c r="G25" s="50">
        <v>70125</v>
      </c>
      <c r="H25" s="110">
        <v>973486</v>
      </c>
    </row>
    <row r="26" spans="1:19" ht="14.5" customHeight="1" x14ac:dyDescent="0.35">
      <c r="A26" s="8"/>
      <c r="B26" s="62">
        <v>45607</v>
      </c>
      <c r="C26" s="50"/>
      <c r="D26" s="50">
        <v>59678</v>
      </c>
      <c r="E26" s="50">
        <v>1653</v>
      </c>
      <c r="F26" s="50">
        <v>6400</v>
      </c>
      <c r="G26" s="50">
        <v>68147</v>
      </c>
      <c r="H26" s="110">
        <v>1041633</v>
      </c>
      <c r="J26" s="135" t="s">
        <v>79</v>
      </c>
      <c r="K26" s="136"/>
      <c r="L26" s="136"/>
      <c r="M26" s="136"/>
      <c r="N26" s="136"/>
      <c r="O26" s="136"/>
      <c r="P26" s="136"/>
      <c r="Q26" s="136"/>
      <c r="R26" s="136"/>
      <c r="S26" s="137"/>
    </row>
    <row r="27" spans="1:19" ht="14.5" customHeight="1" x14ac:dyDescent="0.35">
      <c r="A27" s="8"/>
      <c r="B27" s="62">
        <v>45614</v>
      </c>
      <c r="C27" s="50"/>
      <c r="D27" s="50">
        <v>52591</v>
      </c>
      <c r="E27" s="50">
        <v>1775</v>
      </c>
      <c r="F27" s="50">
        <v>6259</v>
      </c>
      <c r="G27" s="50">
        <v>61032</v>
      </c>
      <c r="H27" s="111">
        <v>1102665</v>
      </c>
      <c r="J27" s="138"/>
      <c r="K27" s="139"/>
      <c r="L27" s="139"/>
      <c r="M27" s="139"/>
      <c r="N27" s="139"/>
      <c r="O27" s="139"/>
      <c r="P27" s="139"/>
      <c r="Q27" s="139"/>
      <c r="R27" s="139"/>
      <c r="S27" s="140"/>
    </row>
    <row r="28" spans="1:19" x14ac:dyDescent="0.35">
      <c r="A28" s="8"/>
      <c r="B28" s="62">
        <v>45621</v>
      </c>
      <c r="C28" s="50"/>
      <c r="D28" s="50">
        <v>49187</v>
      </c>
      <c r="E28" s="50">
        <v>2059</v>
      </c>
      <c r="F28" s="50">
        <v>6503</v>
      </c>
      <c r="G28" s="50">
        <v>58128</v>
      </c>
      <c r="H28" s="111">
        <v>1160793</v>
      </c>
      <c r="I28" s="12"/>
    </row>
    <row r="29" spans="1:19" x14ac:dyDescent="0.35">
      <c r="A29" s="8"/>
      <c r="B29" s="62">
        <v>45628</v>
      </c>
      <c r="C29" s="50"/>
      <c r="D29" s="50">
        <v>40278</v>
      </c>
      <c r="E29" s="50">
        <v>2143</v>
      </c>
      <c r="F29" s="50">
        <v>6403</v>
      </c>
      <c r="G29" s="50">
        <v>49151</v>
      </c>
      <c r="H29" s="110">
        <v>1209944</v>
      </c>
      <c r="I29" s="12"/>
    </row>
    <row r="30" spans="1:19" x14ac:dyDescent="0.35">
      <c r="A30" s="8"/>
      <c r="B30" s="62">
        <v>45635</v>
      </c>
      <c r="C30" s="50"/>
      <c r="D30" s="50">
        <v>38810</v>
      </c>
      <c r="E30" s="50">
        <v>2552</v>
      </c>
      <c r="F30" s="50">
        <v>6247</v>
      </c>
      <c r="G30" s="50">
        <v>48002</v>
      </c>
      <c r="H30" s="111">
        <v>1257946</v>
      </c>
      <c r="I30" s="12"/>
    </row>
    <row r="31" spans="1:19" x14ac:dyDescent="0.35">
      <c r="A31" s="8"/>
      <c r="B31" s="62">
        <v>45642</v>
      </c>
      <c r="C31" s="50"/>
      <c r="D31" s="50">
        <v>33800</v>
      </c>
      <c r="E31" s="50">
        <v>2565</v>
      </c>
      <c r="F31" s="50">
        <v>6671</v>
      </c>
      <c r="G31" s="50">
        <v>43396</v>
      </c>
      <c r="H31" s="111">
        <v>1301342</v>
      </c>
      <c r="I31" s="12"/>
    </row>
    <row r="32" spans="1:19" x14ac:dyDescent="0.35">
      <c r="A32" s="8"/>
      <c r="B32" s="62">
        <v>45649</v>
      </c>
      <c r="C32" s="50"/>
      <c r="D32" s="50">
        <v>6749</v>
      </c>
      <c r="E32" s="50">
        <v>604</v>
      </c>
      <c r="F32" s="50">
        <v>2925</v>
      </c>
      <c r="G32" s="50">
        <v>10384</v>
      </c>
      <c r="H32" s="110">
        <v>1311726</v>
      </c>
      <c r="I32" s="12"/>
    </row>
    <row r="33" spans="1:9" x14ac:dyDescent="0.35">
      <c r="A33" s="8"/>
      <c r="B33" s="62">
        <v>45656</v>
      </c>
      <c r="C33" s="50"/>
      <c r="D33" s="50">
        <v>12509</v>
      </c>
      <c r="E33" s="50">
        <v>1189</v>
      </c>
      <c r="F33" s="50">
        <v>5265</v>
      </c>
      <c r="G33" s="50">
        <v>19137</v>
      </c>
      <c r="H33" s="111">
        <v>1330863</v>
      </c>
      <c r="I33" s="12"/>
    </row>
    <row r="34" spans="1:9" x14ac:dyDescent="0.35">
      <c r="A34" s="8"/>
      <c r="B34" s="62">
        <v>45663</v>
      </c>
      <c r="C34" s="50"/>
      <c r="D34" s="50">
        <v>26376</v>
      </c>
      <c r="E34" s="50">
        <v>2967</v>
      </c>
      <c r="F34" s="50">
        <v>7578</v>
      </c>
      <c r="G34" s="50">
        <v>37219</v>
      </c>
      <c r="H34" s="111">
        <v>1368082</v>
      </c>
      <c r="I34" s="12"/>
    </row>
    <row r="35" spans="1:9" x14ac:dyDescent="0.35">
      <c r="A35" s="8"/>
      <c r="B35" s="62">
        <v>45670</v>
      </c>
      <c r="C35" s="50"/>
      <c r="D35" s="50">
        <v>28194</v>
      </c>
      <c r="E35" s="50">
        <v>3458</v>
      </c>
      <c r="F35" s="50">
        <v>7125</v>
      </c>
      <c r="G35" s="50">
        <v>39083</v>
      </c>
      <c r="H35" s="111">
        <v>1407165</v>
      </c>
      <c r="I35" s="12"/>
    </row>
    <row r="36" spans="1:9" x14ac:dyDescent="0.35">
      <c r="A36" s="8"/>
      <c r="B36" s="62">
        <v>45677</v>
      </c>
      <c r="C36" s="50"/>
      <c r="D36" s="50">
        <v>24883</v>
      </c>
      <c r="E36" s="50">
        <v>3454</v>
      </c>
      <c r="F36" s="50">
        <v>6657</v>
      </c>
      <c r="G36" s="50">
        <v>35245</v>
      </c>
      <c r="H36" s="111">
        <v>1442410</v>
      </c>
      <c r="I36" s="12"/>
    </row>
    <row r="37" spans="1:9" x14ac:dyDescent="0.35">
      <c r="A37" s="8"/>
      <c r="B37" s="62">
        <v>45684</v>
      </c>
      <c r="C37" s="50"/>
      <c r="D37" s="50">
        <v>20319</v>
      </c>
      <c r="E37" s="50">
        <v>3186</v>
      </c>
      <c r="F37" s="50">
        <v>6337</v>
      </c>
      <c r="G37" s="50">
        <v>30046</v>
      </c>
      <c r="H37" s="111">
        <v>1472456</v>
      </c>
      <c r="I37" s="12"/>
    </row>
    <row r="38" spans="1:9" x14ac:dyDescent="0.35">
      <c r="A38" s="8"/>
      <c r="B38" s="62">
        <v>45691</v>
      </c>
      <c r="C38" s="50"/>
      <c r="D38" s="50">
        <v>15342</v>
      </c>
      <c r="E38" s="50">
        <v>2997</v>
      </c>
      <c r="F38" s="50">
        <v>6242</v>
      </c>
      <c r="G38" s="50">
        <v>24736</v>
      </c>
      <c r="H38" s="111">
        <v>1497192</v>
      </c>
      <c r="I38" s="12"/>
    </row>
    <row r="39" spans="1:9" x14ac:dyDescent="0.35">
      <c r="A39" s="8"/>
      <c r="B39" s="62">
        <v>45698</v>
      </c>
      <c r="C39" s="50"/>
      <c r="D39" s="50">
        <v>19126</v>
      </c>
      <c r="E39" s="50">
        <v>4604</v>
      </c>
      <c r="F39" s="50">
        <v>5912</v>
      </c>
      <c r="G39" s="50">
        <v>29835</v>
      </c>
      <c r="H39" s="111">
        <v>1527027</v>
      </c>
      <c r="I39" s="12"/>
    </row>
    <row r="40" spans="1:9" x14ac:dyDescent="0.35">
      <c r="A40" s="8"/>
      <c r="B40" s="62">
        <v>45705</v>
      </c>
      <c r="C40" s="50"/>
      <c r="D40" s="50">
        <v>27452</v>
      </c>
      <c r="E40" s="50">
        <v>7892</v>
      </c>
      <c r="F40" s="50">
        <v>5880</v>
      </c>
      <c r="G40" s="50">
        <v>41465</v>
      </c>
      <c r="H40" s="111">
        <v>1568492</v>
      </c>
      <c r="I40" s="12"/>
    </row>
    <row r="41" spans="1:9" x14ac:dyDescent="0.35">
      <c r="A41" s="8"/>
      <c r="B41" s="62">
        <v>45712</v>
      </c>
      <c r="C41" s="50"/>
      <c r="D41" s="50">
        <v>42062</v>
      </c>
      <c r="E41" s="50">
        <v>11340</v>
      </c>
      <c r="F41" s="50">
        <v>6155</v>
      </c>
      <c r="G41" s="50">
        <v>59891</v>
      </c>
      <c r="H41" s="111">
        <v>1628383</v>
      </c>
      <c r="I41" s="12"/>
    </row>
    <row r="42" spans="1:9" x14ac:dyDescent="0.35">
      <c r="A42" s="8"/>
      <c r="B42" s="62">
        <v>45719</v>
      </c>
      <c r="C42" s="50"/>
      <c r="D42" s="50">
        <v>44444</v>
      </c>
      <c r="E42" s="50">
        <v>10788</v>
      </c>
      <c r="F42" s="50">
        <v>5926</v>
      </c>
      <c r="G42" s="50">
        <v>61470</v>
      </c>
      <c r="H42" s="111">
        <v>1689853</v>
      </c>
      <c r="I42" s="12"/>
    </row>
    <row r="43" spans="1:9" x14ac:dyDescent="0.35">
      <c r="A43" s="8"/>
      <c r="B43" s="62">
        <v>45726</v>
      </c>
      <c r="C43" s="50"/>
      <c r="D43" s="50">
        <v>39151</v>
      </c>
      <c r="E43" s="50">
        <v>9328</v>
      </c>
      <c r="F43" s="50">
        <v>6067</v>
      </c>
      <c r="G43" s="50">
        <v>54830</v>
      </c>
      <c r="H43" s="111">
        <v>1744683</v>
      </c>
      <c r="I43" s="12"/>
    </row>
    <row r="44" spans="1:9" x14ac:dyDescent="0.35">
      <c r="A44" s="8"/>
      <c r="B44" s="62">
        <v>45733</v>
      </c>
      <c r="C44" s="50"/>
      <c r="D44" s="50">
        <v>30834</v>
      </c>
      <c r="E44" s="50">
        <v>7414</v>
      </c>
      <c r="F44" s="50">
        <v>6138</v>
      </c>
      <c r="G44" s="50">
        <v>44643</v>
      </c>
      <c r="H44" s="111">
        <v>1789326</v>
      </c>
      <c r="I44" s="12"/>
    </row>
    <row r="45" spans="1:9" x14ac:dyDescent="0.35">
      <c r="A45" s="8"/>
      <c r="B45" s="62">
        <v>45740</v>
      </c>
      <c r="C45" s="50"/>
      <c r="D45" s="50">
        <v>22181</v>
      </c>
      <c r="E45" s="50">
        <v>5615</v>
      </c>
      <c r="F45" s="50">
        <v>6060</v>
      </c>
      <c r="G45" s="50">
        <v>34051</v>
      </c>
      <c r="H45" s="111">
        <v>1823377</v>
      </c>
      <c r="I45" s="12"/>
    </row>
    <row r="46" spans="1:9" x14ac:dyDescent="0.35">
      <c r="A46" s="8"/>
      <c r="B46" s="62">
        <v>45747</v>
      </c>
      <c r="C46" s="50"/>
      <c r="D46" s="50">
        <v>14706</v>
      </c>
      <c r="E46" s="50">
        <v>4037</v>
      </c>
      <c r="F46" s="50">
        <v>5934</v>
      </c>
      <c r="G46" s="50">
        <v>24853</v>
      </c>
      <c r="H46" s="111">
        <v>1848230</v>
      </c>
      <c r="I46" s="12"/>
    </row>
    <row r="47" spans="1:9" x14ac:dyDescent="0.35">
      <c r="A47" s="8"/>
      <c r="B47" s="62">
        <v>45754</v>
      </c>
      <c r="C47" s="50"/>
      <c r="D47" s="50">
        <v>10808</v>
      </c>
      <c r="E47" s="50">
        <v>3282</v>
      </c>
      <c r="F47" s="50">
        <v>6236</v>
      </c>
      <c r="G47" s="50">
        <v>20446</v>
      </c>
      <c r="H47" s="111">
        <v>1868676</v>
      </c>
      <c r="I47" s="12"/>
    </row>
    <row r="48" spans="1:9" x14ac:dyDescent="0.35">
      <c r="A48" s="8"/>
      <c r="B48" s="62">
        <v>45761</v>
      </c>
      <c r="C48" s="50"/>
      <c r="D48" s="50">
        <v>6272</v>
      </c>
      <c r="E48" s="50">
        <v>2258</v>
      </c>
      <c r="F48" s="50">
        <v>5151</v>
      </c>
      <c r="G48" s="50">
        <v>13766</v>
      </c>
      <c r="H48" s="111">
        <v>1882442</v>
      </c>
      <c r="I48" s="12"/>
    </row>
    <row r="49" spans="1:9" x14ac:dyDescent="0.35">
      <c r="A49" s="8"/>
      <c r="B49" s="62">
        <v>45768</v>
      </c>
      <c r="C49" s="50"/>
      <c r="D49" s="50">
        <v>5865</v>
      </c>
      <c r="E49" s="50">
        <v>2491</v>
      </c>
      <c r="F49" s="50">
        <v>6109</v>
      </c>
      <c r="G49" s="50">
        <v>14573</v>
      </c>
      <c r="H49" s="111">
        <v>1897015</v>
      </c>
      <c r="I49" s="12"/>
    </row>
    <row r="50" spans="1:9" x14ac:dyDescent="0.35">
      <c r="A50" s="8"/>
      <c r="B50" s="62">
        <v>45775</v>
      </c>
      <c r="C50" s="50"/>
      <c r="D50" s="50">
        <v>6727</v>
      </c>
      <c r="E50" s="50">
        <v>3238</v>
      </c>
      <c r="F50" s="50">
        <v>6985</v>
      </c>
      <c r="G50" s="50">
        <v>17114</v>
      </c>
      <c r="H50" s="111">
        <v>1914129</v>
      </c>
      <c r="I50" s="12"/>
    </row>
    <row r="51" spans="1:9" x14ac:dyDescent="0.35">
      <c r="A51" s="8"/>
      <c r="B51" s="62">
        <v>45782</v>
      </c>
      <c r="C51" s="50"/>
      <c r="D51" s="50">
        <v>4254</v>
      </c>
      <c r="E51" s="50">
        <v>2459</v>
      </c>
      <c r="F51" s="50">
        <v>5702</v>
      </c>
      <c r="G51" s="50">
        <v>12503</v>
      </c>
      <c r="H51" s="111">
        <v>1926632</v>
      </c>
      <c r="I51" s="12"/>
    </row>
    <row r="52" spans="1:9" x14ac:dyDescent="0.35">
      <c r="A52" s="8"/>
      <c r="B52" s="62">
        <v>45789</v>
      </c>
      <c r="C52" s="50"/>
      <c r="D52" s="50">
        <v>4718</v>
      </c>
      <c r="E52" s="50">
        <v>2930</v>
      </c>
      <c r="F52" s="50">
        <v>6784</v>
      </c>
      <c r="G52" s="50">
        <v>14542</v>
      </c>
      <c r="H52" s="111">
        <v>1941174</v>
      </c>
      <c r="I52" s="12"/>
    </row>
    <row r="53" spans="1:9" x14ac:dyDescent="0.35">
      <c r="A53" s="8"/>
      <c r="B53" s="62">
        <v>45796</v>
      </c>
      <c r="C53" s="50"/>
      <c r="D53" s="50">
        <v>4231</v>
      </c>
      <c r="E53" s="50">
        <v>3028</v>
      </c>
      <c r="F53" s="50">
        <v>6952</v>
      </c>
      <c r="G53" s="50">
        <v>14320</v>
      </c>
      <c r="H53" s="111">
        <v>1955494</v>
      </c>
      <c r="I53" s="12"/>
    </row>
    <row r="54" spans="1:9" x14ac:dyDescent="0.35">
      <c r="A54" s="8"/>
      <c r="B54" s="62">
        <v>45803</v>
      </c>
      <c r="C54" s="50"/>
      <c r="D54" s="50">
        <v>2511</v>
      </c>
      <c r="E54" s="50">
        <v>2021</v>
      </c>
      <c r="F54" s="50">
        <v>5568</v>
      </c>
      <c r="G54" s="50">
        <v>10169</v>
      </c>
      <c r="H54" s="111">
        <v>1965663</v>
      </c>
      <c r="I54" s="12"/>
    </row>
    <row r="55" spans="1:9" x14ac:dyDescent="0.35">
      <c r="A55" s="8"/>
      <c r="B55" s="62">
        <v>45810</v>
      </c>
      <c r="C55" s="50"/>
      <c r="D55" s="50">
        <v>3515</v>
      </c>
      <c r="E55" s="50">
        <v>2982</v>
      </c>
      <c r="F55" s="50">
        <v>6915</v>
      </c>
      <c r="G55" s="50">
        <v>13527</v>
      </c>
      <c r="H55" s="111">
        <v>1979190</v>
      </c>
      <c r="I55" s="12"/>
    </row>
    <row r="56" spans="1:9" x14ac:dyDescent="0.35">
      <c r="A56" s="8"/>
      <c r="B56" s="62">
        <v>45817</v>
      </c>
      <c r="C56" s="50"/>
      <c r="D56" s="50">
        <v>3109</v>
      </c>
      <c r="E56" s="50">
        <v>2754</v>
      </c>
      <c r="F56" s="50">
        <v>6746</v>
      </c>
      <c r="G56" s="50">
        <v>12698</v>
      </c>
      <c r="H56" s="111">
        <v>1991888</v>
      </c>
      <c r="I56" s="12"/>
    </row>
    <row r="57" spans="1:9" x14ac:dyDescent="0.35">
      <c r="A57" s="8"/>
      <c r="B57" s="62">
        <v>45824</v>
      </c>
      <c r="C57" s="50"/>
      <c r="D57" s="50">
        <v>2969</v>
      </c>
      <c r="E57" s="50">
        <v>3023</v>
      </c>
      <c r="F57" s="50">
        <v>6462</v>
      </c>
      <c r="G57" s="50">
        <v>12536</v>
      </c>
      <c r="H57" s="111">
        <v>2004424</v>
      </c>
      <c r="I57" s="12"/>
    </row>
    <row r="58" spans="1:9" x14ac:dyDescent="0.35">
      <c r="B58" s="62">
        <v>45831</v>
      </c>
      <c r="C58" s="50"/>
      <c r="D58" s="50">
        <v>2757</v>
      </c>
      <c r="E58" s="50">
        <v>2878</v>
      </c>
      <c r="F58" s="50">
        <v>6568</v>
      </c>
      <c r="G58" s="50">
        <v>12296</v>
      </c>
      <c r="H58" s="111">
        <v>2016720</v>
      </c>
    </row>
    <row r="59" spans="1:9" x14ac:dyDescent="0.35">
      <c r="B59" s="62">
        <v>45838</v>
      </c>
      <c r="C59" s="50"/>
      <c r="D59" s="50">
        <v>2490</v>
      </c>
      <c r="E59" s="50">
        <v>2939</v>
      </c>
      <c r="F59" s="50">
        <v>6730</v>
      </c>
      <c r="G59" s="50">
        <v>12256</v>
      </c>
      <c r="H59" s="111">
        <v>2028976</v>
      </c>
    </row>
    <row r="60" spans="1:9" x14ac:dyDescent="0.35">
      <c r="B60" s="62">
        <v>45845</v>
      </c>
      <c r="C60" s="50"/>
      <c r="D60" s="50">
        <v>2621</v>
      </c>
      <c r="E60" s="50">
        <v>3200</v>
      </c>
      <c r="F60" s="50">
        <v>6719</v>
      </c>
      <c r="G60" s="50">
        <v>12626</v>
      </c>
      <c r="H60" s="111">
        <v>2041602</v>
      </c>
    </row>
    <row r="61" spans="1:9" x14ac:dyDescent="0.35">
      <c r="B61" s="62">
        <v>45852</v>
      </c>
      <c r="C61" s="50"/>
      <c r="D61" s="50">
        <v>2973</v>
      </c>
      <c r="E61" s="50">
        <v>3818</v>
      </c>
      <c r="F61" s="50">
        <v>6966</v>
      </c>
      <c r="G61" s="50">
        <v>13855</v>
      </c>
      <c r="H61" s="111">
        <v>2055457</v>
      </c>
    </row>
    <row r="62" spans="1:9" x14ac:dyDescent="0.35">
      <c r="B62" s="62">
        <v>45859</v>
      </c>
      <c r="C62" s="50"/>
      <c r="D62" s="50">
        <v>3585</v>
      </c>
      <c r="E62" s="50">
        <v>4386</v>
      </c>
      <c r="F62" s="50">
        <v>7018</v>
      </c>
      <c r="G62" s="50">
        <v>15098</v>
      </c>
      <c r="H62" s="111">
        <v>2070555</v>
      </c>
    </row>
    <row r="63" spans="1:9" x14ac:dyDescent="0.35">
      <c r="B63" s="62">
        <v>45866</v>
      </c>
      <c r="C63" s="50"/>
      <c r="D63" s="50">
        <v>3946</v>
      </c>
      <c r="E63" s="50">
        <v>5609</v>
      </c>
      <c r="F63" s="50">
        <v>6728</v>
      </c>
      <c r="G63" s="50">
        <v>16385</v>
      </c>
      <c r="H63" s="111">
        <v>2086940</v>
      </c>
    </row>
    <row r="64" spans="1:9" x14ac:dyDescent="0.35">
      <c r="B64" s="62">
        <v>45873</v>
      </c>
      <c r="C64" s="50"/>
      <c r="D64" s="50">
        <v>6975</v>
      </c>
      <c r="E64" s="50">
        <v>10880</v>
      </c>
      <c r="F64" s="50">
        <v>7081</v>
      </c>
      <c r="G64" s="50">
        <v>25086</v>
      </c>
      <c r="H64" s="111">
        <v>2112026</v>
      </c>
    </row>
    <row r="65" spans="1:18" x14ac:dyDescent="0.35">
      <c r="B65" s="62">
        <v>45880</v>
      </c>
      <c r="C65" s="50"/>
      <c r="D65" s="50">
        <v>10391</v>
      </c>
      <c r="E65" s="50">
        <v>13760</v>
      </c>
      <c r="F65" s="50">
        <v>7002</v>
      </c>
      <c r="G65" s="50">
        <v>31338</v>
      </c>
      <c r="H65" s="111">
        <v>2143364</v>
      </c>
    </row>
    <row r="66" spans="1:18" x14ac:dyDescent="0.35">
      <c r="A66" s="8"/>
      <c r="B66" s="62">
        <v>45887</v>
      </c>
      <c r="C66" s="50"/>
      <c r="D66" s="50">
        <v>11788</v>
      </c>
      <c r="E66" s="50">
        <v>13349</v>
      </c>
      <c r="F66" s="50">
        <v>7307</v>
      </c>
      <c r="G66" s="50">
        <v>32636</v>
      </c>
      <c r="H66" s="111">
        <v>2176000</v>
      </c>
      <c r="I66" s="12"/>
    </row>
    <row r="67" spans="1:18" x14ac:dyDescent="0.35">
      <c r="A67" s="8"/>
      <c r="B67" s="62">
        <v>45894</v>
      </c>
      <c r="C67" s="50"/>
      <c r="D67" s="50">
        <v>8617</v>
      </c>
      <c r="E67" s="50">
        <v>8614</v>
      </c>
      <c r="F67" s="50">
        <v>6214</v>
      </c>
      <c r="G67" s="50">
        <v>23594</v>
      </c>
      <c r="H67" s="111">
        <v>2199594</v>
      </c>
      <c r="I67" s="12"/>
    </row>
    <row r="68" spans="1:18" x14ac:dyDescent="0.35">
      <c r="A68" s="8"/>
      <c r="B68" s="62">
        <v>45901</v>
      </c>
      <c r="C68" s="50"/>
      <c r="D68" s="50">
        <v>8499</v>
      </c>
      <c r="E68" s="50">
        <v>9842</v>
      </c>
      <c r="F68" s="50">
        <v>7529</v>
      </c>
      <c r="G68" s="50">
        <v>26048</v>
      </c>
      <c r="H68" s="111">
        <v>2225642</v>
      </c>
      <c r="I68" s="12"/>
    </row>
    <row r="69" spans="1:18" x14ac:dyDescent="0.35">
      <c r="A69" s="8"/>
      <c r="B69" s="62">
        <v>45908</v>
      </c>
      <c r="C69" s="50"/>
      <c r="D69" s="50">
        <v>6114</v>
      </c>
      <c r="E69" s="50">
        <v>7011</v>
      </c>
      <c r="F69" s="50">
        <v>7414</v>
      </c>
      <c r="G69" s="50">
        <v>20674</v>
      </c>
      <c r="H69" s="111">
        <v>2246316</v>
      </c>
      <c r="I69" s="12"/>
    </row>
    <row r="70" spans="1:18" x14ac:dyDescent="0.35">
      <c r="A70" s="8"/>
      <c r="B70" s="62">
        <v>45915</v>
      </c>
      <c r="C70" s="50"/>
      <c r="D70" s="50">
        <v>4345</v>
      </c>
      <c r="E70" s="50">
        <v>5621</v>
      </c>
      <c r="F70" s="50">
        <v>7172</v>
      </c>
      <c r="G70" s="50">
        <v>17275</v>
      </c>
      <c r="H70" s="111">
        <v>2263591</v>
      </c>
      <c r="I70" s="12"/>
    </row>
    <row r="71" spans="1:18" x14ac:dyDescent="0.35">
      <c r="A71" s="8"/>
      <c r="B71" s="62">
        <v>45922</v>
      </c>
      <c r="C71" s="50"/>
      <c r="D71" s="50">
        <v>3301</v>
      </c>
      <c r="E71" s="50">
        <v>4252</v>
      </c>
      <c r="F71" s="50">
        <v>7223</v>
      </c>
      <c r="G71" s="50">
        <v>14971</v>
      </c>
      <c r="H71" s="111">
        <v>2278562</v>
      </c>
      <c r="I71" s="12"/>
    </row>
    <row r="72" spans="1:18" x14ac:dyDescent="0.35">
      <c r="A72" s="8"/>
      <c r="B72" s="62">
        <v>45929</v>
      </c>
      <c r="C72" s="50"/>
      <c r="D72" s="50">
        <v>2388</v>
      </c>
      <c r="E72" s="50">
        <v>3173</v>
      </c>
      <c r="F72" s="50">
        <v>7037</v>
      </c>
      <c r="G72" s="50">
        <v>12774</v>
      </c>
      <c r="H72" s="111">
        <v>2291336</v>
      </c>
      <c r="I72" s="12"/>
    </row>
    <row r="73" spans="1:18" x14ac:dyDescent="0.35">
      <c r="A73" s="8"/>
      <c r="B73" s="62">
        <v>45936</v>
      </c>
      <c r="C73" s="50"/>
      <c r="D73" s="50">
        <v>2033</v>
      </c>
      <c r="E73" s="50">
        <v>2709</v>
      </c>
      <c r="F73" s="50">
        <v>7052</v>
      </c>
      <c r="G73" s="50">
        <v>11955</v>
      </c>
      <c r="H73" s="111">
        <v>2303291</v>
      </c>
      <c r="I73" s="12"/>
    </row>
    <row r="74" spans="1:18" x14ac:dyDescent="0.35">
      <c r="A74" s="8"/>
      <c r="B74" s="62">
        <v>45943</v>
      </c>
      <c r="C74" s="50"/>
      <c r="D74" s="50">
        <v>2097</v>
      </c>
      <c r="E74" s="50">
        <v>3111</v>
      </c>
      <c r="F74" s="50">
        <v>7201</v>
      </c>
      <c r="G74" s="50">
        <v>12563</v>
      </c>
      <c r="H74" s="111">
        <v>2315854</v>
      </c>
      <c r="I74" s="12"/>
    </row>
    <row r="75" spans="1:18" x14ac:dyDescent="0.35">
      <c r="A75" s="8"/>
      <c r="B75" s="62">
        <v>45950</v>
      </c>
      <c r="C75" s="50"/>
      <c r="D75" s="50">
        <v>2292</v>
      </c>
      <c r="E75" s="50">
        <v>3481</v>
      </c>
      <c r="F75" s="50">
        <v>7095</v>
      </c>
      <c r="G75" s="50">
        <v>13002</v>
      </c>
      <c r="H75" s="111">
        <v>2328856</v>
      </c>
      <c r="I75" s="12"/>
    </row>
    <row r="76" spans="1:18" x14ac:dyDescent="0.35">
      <c r="A76" s="8"/>
      <c r="B76" s="62">
        <v>45957</v>
      </c>
      <c r="C76" s="50"/>
      <c r="D76" s="50">
        <v>2107</v>
      </c>
      <c r="E76" s="50">
        <v>3618</v>
      </c>
      <c r="F76" s="50">
        <v>6735</v>
      </c>
      <c r="G76" s="50">
        <v>12597</v>
      </c>
      <c r="H76" s="111">
        <v>2341453</v>
      </c>
      <c r="I76" s="12"/>
    </row>
    <row r="77" spans="1:18" x14ac:dyDescent="0.35">
      <c r="A77" s="8"/>
      <c r="B77" s="62">
        <v>45964</v>
      </c>
      <c r="C77" s="50"/>
      <c r="D77" s="50">
        <v>2340</v>
      </c>
      <c r="E77" s="50">
        <v>4460</v>
      </c>
      <c r="F77" s="50">
        <v>7214</v>
      </c>
      <c r="G77" s="50">
        <v>14193</v>
      </c>
      <c r="H77" s="111">
        <v>2355646</v>
      </c>
      <c r="I77" s="12"/>
    </row>
    <row r="78" spans="1:18" x14ac:dyDescent="0.35">
      <c r="A78" s="8"/>
      <c r="B78" s="112">
        <v>45971</v>
      </c>
      <c r="C78" s="113"/>
      <c r="D78" s="113">
        <v>2430</v>
      </c>
      <c r="E78" s="113">
        <v>4519</v>
      </c>
      <c r="F78" s="113">
        <v>6894</v>
      </c>
      <c r="G78" s="113">
        <v>13990</v>
      </c>
      <c r="H78" s="114">
        <v>2369636</v>
      </c>
      <c r="I78" s="12"/>
    </row>
    <row r="79" spans="1:18" x14ac:dyDescent="0.35">
      <c r="A79" s="8"/>
      <c r="B79" s="58"/>
      <c r="C79" s="59"/>
      <c r="D79" s="59"/>
      <c r="E79" s="59"/>
      <c r="F79" s="59"/>
      <c r="G79" s="59"/>
      <c r="H79" s="59"/>
      <c r="I79" s="12"/>
    </row>
    <row r="80" spans="1:18" x14ac:dyDescent="0.35">
      <c r="B80" s="30" t="s">
        <v>47</v>
      </c>
      <c r="C80" s="7"/>
      <c r="D80" s="7"/>
      <c r="E80" s="7"/>
      <c r="F80" s="7"/>
      <c r="G80" s="7"/>
      <c r="H80" s="7"/>
      <c r="I80" s="7"/>
      <c r="J80" s="7"/>
      <c r="K80" s="7"/>
      <c r="L80" s="22"/>
      <c r="M80" s="22"/>
      <c r="N80" s="22"/>
      <c r="O80" s="22"/>
      <c r="P80" s="22"/>
      <c r="Q80" s="22"/>
      <c r="R80" s="22"/>
    </row>
    <row r="81" spans="1:19" s="29" customFormat="1" ht="13.4" customHeight="1" x14ac:dyDescent="0.3">
      <c r="A81" s="22"/>
      <c r="B81" s="133" t="s">
        <v>77</v>
      </c>
      <c r="C81" s="133"/>
      <c r="D81" s="133"/>
      <c r="E81" s="133"/>
      <c r="F81" s="133"/>
      <c r="G81" s="133"/>
      <c r="H81" s="133"/>
      <c r="I81" s="133"/>
      <c r="J81" s="133"/>
      <c r="K81" s="133"/>
      <c r="L81" s="14"/>
      <c r="M81" s="14"/>
      <c r="N81" s="14"/>
      <c r="O81" s="14"/>
      <c r="P81" s="14"/>
      <c r="Q81" s="14"/>
      <c r="R81" s="22"/>
      <c r="S81" s="22"/>
    </row>
    <row r="82" spans="1:19" s="29" customFormat="1" ht="14.5" customHeight="1" x14ac:dyDescent="0.25">
      <c r="A82" s="22"/>
      <c r="B82" s="126" t="s">
        <v>78</v>
      </c>
      <c r="C82" s="126"/>
      <c r="D82" s="126"/>
      <c r="E82" s="126"/>
      <c r="F82" s="126"/>
      <c r="G82" s="126"/>
      <c r="H82" s="126"/>
      <c r="I82" s="126"/>
      <c r="J82" s="126"/>
      <c r="K82" s="126"/>
      <c r="L82" s="35"/>
      <c r="M82" s="35"/>
      <c r="N82" s="35"/>
      <c r="O82" s="35"/>
      <c r="P82" s="35"/>
      <c r="Q82" s="35"/>
      <c r="R82" s="22"/>
      <c r="S82" s="22"/>
    </row>
    <row r="83" spans="1:19" s="29" customFormat="1" ht="26.15" customHeight="1" x14ac:dyDescent="0.25">
      <c r="A83" s="22"/>
      <c r="B83" s="126" t="s">
        <v>71</v>
      </c>
      <c r="C83" s="126"/>
      <c r="D83" s="126"/>
      <c r="E83" s="126"/>
      <c r="F83" s="126"/>
      <c r="G83" s="126"/>
      <c r="H83" s="126"/>
      <c r="I83" s="126"/>
      <c r="J83" s="126"/>
      <c r="K83" s="126"/>
      <c r="L83" s="126"/>
      <c r="M83" s="126"/>
      <c r="N83" s="36"/>
      <c r="O83" s="36"/>
      <c r="P83" s="36"/>
      <c r="Q83" s="36"/>
      <c r="R83" s="36"/>
      <c r="S83" s="22"/>
    </row>
    <row r="84" spans="1:19" s="29" customFormat="1" ht="31.75" customHeight="1" x14ac:dyDescent="0.25">
      <c r="A84" s="22"/>
      <c r="B84" s="126" t="s">
        <v>72</v>
      </c>
      <c r="C84" s="126"/>
      <c r="D84" s="126"/>
      <c r="E84" s="126"/>
      <c r="F84" s="126"/>
      <c r="G84" s="126"/>
      <c r="H84" s="126"/>
      <c r="I84" s="126"/>
      <c r="J84" s="126"/>
      <c r="K84" s="126"/>
      <c r="L84" s="126"/>
      <c r="M84" s="126"/>
      <c r="N84" s="23"/>
      <c r="O84" s="23"/>
      <c r="P84" s="23"/>
      <c r="Q84" s="23"/>
      <c r="R84" s="23"/>
      <c r="S84" s="22"/>
    </row>
    <row r="85" spans="1:19" s="29" customFormat="1" ht="13.5" x14ac:dyDescent="0.25">
      <c r="A85" s="22"/>
      <c r="B85" s="126" t="s">
        <v>73</v>
      </c>
      <c r="C85" s="126"/>
      <c r="D85" s="126"/>
      <c r="E85" s="126"/>
      <c r="F85" s="126"/>
      <c r="G85" s="126"/>
      <c r="H85" s="126"/>
      <c r="I85" s="126"/>
      <c r="J85" s="126"/>
      <c r="K85" s="126"/>
      <c r="L85" s="37"/>
      <c r="M85" s="37"/>
      <c r="N85" s="23"/>
      <c r="O85" s="23"/>
      <c r="P85" s="23"/>
      <c r="Q85" s="23"/>
      <c r="R85" s="23"/>
      <c r="S85" s="22"/>
    </row>
    <row r="86" spans="1:19" s="29" customFormat="1" ht="16" customHeight="1" x14ac:dyDescent="0.25">
      <c r="A86" s="22"/>
      <c r="B86" s="22"/>
      <c r="C86" s="22"/>
      <c r="D86" s="22"/>
      <c r="E86" s="22"/>
      <c r="F86" s="22"/>
      <c r="G86" s="22"/>
      <c r="H86" s="22"/>
      <c r="I86" s="22"/>
      <c r="J86" s="22"/>
      <c r="K86" s="102"/>
      <c r="L86" s="126"/>
      <c r="M86" s="126"/>
      <c r="N86" s="23"/>
      <c r="O86" s="23"/>
      <c r="P86" s="23"/>
      <c r="Q86" s="23"/>
      <c r="R86" s="23"/>
      <c r="S86" s="22"/>
    </row>
    <row r="87" spans="1:19" s="29" customFormat="1" ht="17.5" customHeight="1" x14ac:dyDescent="0.25">
      <c r="A87" s="22"/>
      <c r="B87" s="101" t="s">
        <v>49</v>
      </c>
      <c r="C87" s="102"/>
      <c r="D87" s="102"/>
      <c r="E87" s="102"/>
      <c r="F87" s="102"/>
      <c r="G87" s="102"/>
      <c r="H87" s="102"/>
      <c r="I87" s="102"/>
      <c r="J87" s="102"/>
      <c r="K87" s="102"/>
      <c r="L87" s="126"/>
      <c r="M87" s="126"/>
      <c r="N87" s="14"/>
      <c r="O87" s="14"/>
      <c r="P87" s="14"/>
      <c r="Q87" s="14"/>
      <c r="R87" s="22"/>
      <c r="S87" s="22"/>
    </row>
    <row r="88" spans="1:19" s="29" customFormat="1" ht="17.25" customHeight="1" x14ac:dyDescent="0.3">
      <c r="A88" s="22"/>
      <c r="B88" s="85" t="s">
        <v>50</v>
      </c>
      <c r="C88" s="102"/>
      <c r="D88" s="102"/>
      <c r="E88" s="102"/>
      <c r="F88" s="102"/>
      <c r="G88" s="102"/>
      <c r="H88" s="102"/>
      <c r="I88" s="102"/>
      <c r="J88" s="102"/>
      <c r="K88" s="7"/>
      <c r="L88" s="126"/>
      <c r="M88" s="126"/>
      <c r="N88" s="24"/>
      <c r="O88" s="24"/>
      <c r="P88" s="24"/>
      <c r="Q88" s="24"/>
      <c r="R88" s="22"/>
      <c r="S88" s="22"/>
    </row>
    <row r="89" spans="1:19" s="29" customFormat="1" ht="13.4" customHeight="1" x14ac:dyDescent="0.3">
      <c r="A89" s="22"/>
      <c r="B89" s="7"/>
      <c r="C89" s="7"/>
      <c r="D89" s="7"/>
      <c r="E89" s="7"/>
      <c r="F89" s="7"/>
      <c r="G89" s="7"/>
      <c r="H89" s="7"/>
      <c r="I89" s="7"/>
      <c r="J89" s="7"/>
      <c r="K89" s="7"/>
      <c r="L89" s="126"/>
      <c r="M89" s="126"/>
      <c r="N89" s="22"/>
      <c r="O89" s="22"/>
      <c r="P89" s="22"/>
      <c r="Q89" s="22"/>
      <c r="R89" s="22"/>
      <c r="S89" s="22"/>
    </row>
    <row r="90" spans="1:19" s="29" customFormat="1" ht="11.5" customHeight="1" x14ac:dyDescent="0.3">
      <c r="A90" s="22"/>
      <c r="B90" s="30" t="s">
        <v>18</v>
      </c>
      <c r="C90" s="7"/>
      <c r="D90" s="7"/>
      <c r="E90" s="7"/>
      <c r="F90" s="7"/>
      <c r="G90" s="7"/>
      <c r="H90" s="7"/>
      <c r="I90" s="7"/>
      <c r="J90" s="7"/>
      <c r="K90" s="7"/>
      <c r="L90" s="126"/>
      <c r="M90" s="126"/>
      <c r="N90" s="22"/>
      <c r="O90" s="22"/>
      <c r="P90" s="22"/>
      <c r="Q90" s="22"/>
      <c r="R90" s="22"/>
      <c r="S90" s="22"/>
    </row>
    <row r="91" spans="1:19" s="29" customFormat="1" ht="12" customHeight="1" x14ac:dyDescent="0.3">
      <c r="A91" s="22"/>
      <c r="B91" s="34" t="s">
        <v>19</v>
      </c>
      <c r="C91" s="7"/>
      <c r="D91" s="7"/>
      <c r="E91" s="7"/>
      <c r="F91" s="7"/>
      <c r="G91" s="7"/>
      <c r="H91" s="7"/>
      <c r="I91" s="7"/>
      <c r="J91" s="7"/>
      <c r="K91" s="7"/>
      <c r="L91" s="126"/>
      <c r="M91" s="126"/>
      <c r="N91" s="24"/>
      <c r="O91" s="24"/>
      <c r="P91" s="24"/>
      <c r="Q91" s="24"/>
      <c r="R91" s="22"/>
      <c r="S91" s="22"/>
    </row>
    <row r="92" spans="1:19" x14ac:dyDescent="0.35">
      <c r="A92" s="22"/>
      <c r="B92" s="52" t="s">
        <v>20</v>
      </c>
      <c r="C92" s="7"/>
      <c r="D92" s="7"/>
      <c r="E92" s="7"/>
      <c r="F92" s="7"/>
      <c r="G92" s="7"/>
      <c r="H92" s="7"/>
      <c r="I92" s="7"/>
      <c r="J92" s="7"/>
      <c r="K92" s="53"/>
      <c r="L92" s="22"/>
      <c r="M92" s="22"/>
      <c r="N92" s="22"/>
      <c r="O92" s="22"/>
      <c r="P92" s="22"/>
      <c r="Q92" s="22"/>
      <c r="R92" s="22"/>
    </row>
    <row r="93" spans="1:19" x14ac:dyDescent="0.35">
      <c r="B93" s="53"/>
      <c r="C93" s="53"/>
      <c r="D93" s="53"/>
      <c r="E93" s="53"/>
      <c r="F93" s="53"/>
      <c r="G93" s="53"/>
      <c r="H93" s="53"/>
      <c r="I93" s="53"/>
      <c r="J93" s="53"/>
      <c r="L93" s="22"/>
      <c r="M93" s="22"/>
      <c r="N93" s="22"/>
      <c r="O93" s="22"/>
      <c r="P93" s="22"/>
      <c r="Q93" s="22"/>
      <c r="R93" s="22"/>
    </row>
    <row r="94" spans="1:19" s="29" customFormat="1" x14ac:dyDescent="0.35">
      <c r="A94"/>
      <c r="B94"/>
      <c r="C94"/>
      <c r="D94"/>
      <c r="E94"/>
      <c r="F94"/>
      <c r="G94"/>
      <c r="H94"/>
      <c r="I94"/>
      <c r="J94"/>
      <c r="K94" s="21"/>
      <c r="L94" s="28"/>
      <c r="M94" s="28"/>
      <c r="N94" s="28"/>
      <c r="O94" s="21"/>
      <c r="P94" s="22"/>
      <c r="Q94" s="22"/>
      <c r="R94" s="22"/>
      <c r="S94" s="22"/>
    </row>
    <row r="95" spans="1:19" s="29" customFormat="1" ht="13.5" x14ac:dyDescent="0.3">
      <c r="A95" s="22"/>
      <c r="B95" s="22"/>
      <c r="C95" s="7"/>
      <c r="D95" s="7"/>
      <c r="E95" s="7"/>
      <c r="F95" s="7"/>
      <c r="G95" s="7"/>
      <c r="H95" s="22"/>
      <c r="I95" s="22"/>
      <c r="J95" s="22"/>
      <c r="K95" s="21"/>
      <c r="L95" s="25"/>
      <c r="M95" s="25"/>
      <c r="N95" s="25"/>
      <c r="O95" s="26"/>
      <c r="P95" s="22"/>
      <c r="Q95" s="22"/>
      <c r="R95" s="22"/>
      <c r="S95" s="22"/>
    </row>
    <row r="96" spans="1:19" x14ac:dyDescent="0.35">
      <c r="A96" s="22"/>
      <c r="B96" s="22"/>
      <c r="C96" s="22"/>
      <c r="D96" s="22"/>
      <c r="E96" s="22"/>
      <c r="F96" s="22"/>
      <c r="G96" s="22"/>
      <c r="H96" s="22"/>
      <c r="I96" s="22"/>
      <c r="J96" s="22"/>
    </row>
    <row r="97" spans="2:13" ht="14.5" customHeight="1" x14ac:dyDescent="0.35">
      <c r="K97" s="13"/>
      <c r="L97" s="13"/>
      <c r="M97" s="13"/>
    </row>
    <row r="98" spans="2:13" x14ac:dyDescent="0.35">
      <c r="B98" s="13"/>
      <c r="C98" s="13"/>
      <c r="D98" s="13"/>
      <c r="E98" s="13"/>
      <c r="F98" s="13"/>
      <c r="G98" s="13"/>
      <c r="H98" s="13"/>
      <c r="I98" s="13"/>
      <c r="J98" s="13"/>
    </row>
    <row r="105" spans="2:13" ht="36.75" customHeight="1" x14ac:dyDescent="0.35"/>
  </sheetData>
  <mergeCells count="21">
    <mergeCell ref="B82:K82"/>
    <mergeCell ref="C3:P3"/>
    <mergeCell ref="C9:M9"/>
    <mergeCell ref="B13:C13"/>
    <mergeCell ref="B81:K81"/>
    <mergeCell ref="B11:C12"/>
    <mergeCell ref="D11:F11"/>
    <mergeCell ref="G11:G12"/>
    <mergeCell ref="H11:H12"/>
    <mergeCell ref="J26:S27"/>
    <mergeCell ref="B83:K83"/>
    <mergeCell ref="L91:M91"/>
    <mergeCell ref="L83:M83"/>
    <mergeCell ref="L84:M84"/>
    <mergeCell ref="L86:M86"/>
    <mergeCell ref="L87:M87"/>
    <mergeCell ref="L88:M88"/>
    <mergeCell ref="L89:M89"/>
    <mergeCell ref="L90:M90"/>
    <mergeCell ref="B84:K84"/>
    <mergeCell ref="B85:K85"/>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1663b7aa18800f3b4ada6fc870d4169c">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6bb371677087a9958a3b57def3e3b084"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482F5E-C12E-43C7-A40C-8AD2E083CB92}">
  <ds:schemaRefs>
    <ds:schemaRef ds:uri="http://schemas.microsoft.com/sharepoint/v3/contenttype/forms"/>
  </ds:schemaRefs>
</ds:datastoreItem>
</file>

<file path=customXml/itemProps2.xml><?xml version="1.0" encoding="utf-8"?>
<ds:datastoreItem xmlns:ds="http://schemas.openxmlformats.org/officeDocument/2006/customXml" ds:itemID="{3F0AE7F3-E15F-4211-A08B-AB1217D07A14}">
  <ds:schemaRefs>
    <ds:schemaRef ds:uri="http://schemas.microsoft.com/office/2006/metadata/properties"/>
    <ds:schemaRef ds:uri="3030c7b7-8188-4205-9da9-82364acb03d8"/>
    <ds:schemaRef ds:uri="http://purl.org/dc/terms/"/>
    <ds:schemaRef ds:uri="http://schemas.openxmlformats.org/package/2006/metadata/core-properties"/>
    <ds:schemaRef ds:uri="http://purl.org/dc/elements/1.1/"/>
    <ds:schemaRef ds:uri="b353b7ae-faea-4786-8b75-06df5efd4f7b"/>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E1D1176-F134-4303-B598-CA9D05C843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SAEED, Muhammad (NHS ENGLAND)</cp:lastModifiedBy>
  <cp:revision/>
  <dcterms:created xsi:type="dcterms:W3CDTF">2020-12-16T10:31:41Z</dcterms:created>
  <dcterms:modified xsi:type="dcterms:W3CDTF">2025-11-19T09:02:19Z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