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F59E6F53-4A34-4FFC-9E98-922DB9D29FCD}" xr6:coauthVersionLast="47" xr6:coauthVersionMax="47" xr10:uidLastSave="{00000000-0000-0000-0000-000000000000}"/>
  <bookViews>
    <workbookView xWindow="-120" yWindow="-120" windowWidth="29040" windowHeight="15720"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<sst xmlns="http://schemas.openxmlformats.org/spreadsheetml/2006/main" count="151" uniqueCount="80">
  <si>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</si>
  <si>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</si>
  <si>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</si>
  <si>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</si>
  <si>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</si>
  <si>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</si>
  <si>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</si>
  <si>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</si>
  <si>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</si>
  <si>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</si>
  <si>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</si>
  <si>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</si>
  <si>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</si>
  <si>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</si>
  <si>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</si>
  <si>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</si>
  <si>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</si>
  <si>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</si>
  <si>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</si>
  <si>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</si>
  <si>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</si>
  <si>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</si>
  <si>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</si>
  <si>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</si>
  <si>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</si>
  <si>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</si>
  <si>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</si>
  <si>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</si>
  <si>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</si>
  <si>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</si>
  <si>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</si>
  <si>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</si>
  <si>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</si>
  <si>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</si>
  <si>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</si>
  <si>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</si>
  <si>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</si>
  <si>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</si>
  <si>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</si>
  <si>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</si>
  <si>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</si>
  <si>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</si>
  <si>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</si>
  <si>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</si>
  <si>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</si>
  <si>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</si>
  <si>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</si>
  <si>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</si>
  <si>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</si>
  <si>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</si>
  <si>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</si>
  <si>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</si>
  <si>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</si>
  <si>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</si>
  <si>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</si>
  <si>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</si>
  <si>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</si>
  <si>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</si>
  <si>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</si>
  <si>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</si>
  <si>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</si>
  <si>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</si>
  <si>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</si>
  <si>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</si>
  <si>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</si>
  <si>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</si>
  <si>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</si>
  <si>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</si>
  <si>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</si>
  <si>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</si>
  <si>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</si>
  <si>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</si>
  <si>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</si>
  <si>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</si>
  <si>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24 November 2025, 98.2% of vaccinations recorded in the DPS database were reported within 1 day of being administered and 99.2% of vaccinations were reported within 7 days.</t>
  </si>
  <si>
    <t>1 September 2024 to 23 November 2025</t>
  </si>
  <si>
    <t>27 November 2025</t>
  </si>
  <si>
    <t>1. Data was extracted on 24 November 2025.</t>
  </si>
  <si>
    <t>2. Only records with a vaccination date between 1 September 2024 to 23 November 2025 have been included.</t>
  </si>
  <si>
    <t>In the week commencing 17 November, 14,597 vaccinations were delivered. This brings the total number of RSV vaccinations delivered to 2,384,271.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</si>
</sst>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0">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1">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6" xfId="14" applyNumberFormat="1" applyFont="1" applyFill="1" applyBorder="1" applyAlignment="1">
      <alignment horizontal="left"/>
    </xf>
    <xf numFmtId="166" fontId="2" fillId="7" borderId="10" xfId="14" applyNumberFormat="1" applyFont="1" applyFill="1" applyBorder="1" applyAlignment="1">
      <alignment horizontal="left"/>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1028700</xdr:colOff>
      <xdr:row>9</xdr:row>
      <xdr:rowOff>152400</xdr:rowOff>
    </xdr:from>
    <xdr:to>
      <xdr:col>18</xdr:col>
      <xdr:colOff>516839</xdr:colOff>
      <xdr:row>24</xdr:row>
      <xdr:rowOff>134934</xdr:rowOff>
    </xdr:to>
    <xdr:pic>
      <xdr:nvPicPr>
        <xdr:cNvPr id="3" name="Picture 2">
          <a:extLst>
            <a:ext uri="{FF2B5EF4-FFF2-40B4-BE49-F238E27FC236}">
              <a16:creationId xmlns:a16="http://schemas.microsoft.com/office/drawing/2014/main" id="{41EF25A5-5F28-CB8F-B8F0-7B1FD19746AC}"/>
            </a:ext>
          </a:extLst>
        </xdr:cNvPr>
        <xdr:cNvPicPr>
          <a:picLocks noChangeAspect="1"/>
        </xdr:cNvPicPr>
      </xdr:nvPicPr>
      <xdr:blipFill>
        <a:blip xmlns:r="http://schemas.openxmlformats.org/officeDocument/2006/relationships" r:embed="rId2"/>
        <a:stretch>
          <a:fillRect/>
        </a:stretch>
      </xdr:blipFill>
      <xdr:spPr>
        <a:xfrm>
          <a:off x="10601325" y="2200275"/>
          <a:ext cx="6736664" cy="36306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5" t="s">
        <v>3</v>
      </c>
      <c r="D3" s="115"/>
      <c r="E3" s="115"/>
      <c r="F3" s="115"/>
      <c r="G3" s="115"/>
      <c r="H3" s="115"/>
      <c r="I3" s="116"/>
      <c r="J3" s="116"/>
      <c r="K3" s="116"/>
      <c r="L3" s="116"/>
      <c r="M3" s="116"/>
    </row>
    <row r="4" spans="1:13" s="71" customFormat="1" ht="21" customHeight="1" x14ac:dyDescent="0.25">
      <c r="A4" s="66"/>
      <c r="B4" s="67" t="s">
        <v>4</v>
      </c>
      <c r="C4" s="117" t="s">
        <v>75</v>
      </c>
      <c r="D4" s="118"/>
      <c r="E4" s="118"/>
      <c r="F4" s="118"/>
      <c r="G4" s="118"/>
      <c r="H4" s="118"/>
    </row>
    <row r="5" spans="1:13" s="71" customFormat="1" ht="15" customHeight="1" x14ac:dyDescent="0.25">
      <c r="A5" s="66"/>
      <c r="B5" s="72" t="s">
        <v>5</v>
      </c>
      <c r="C5" s="33" t="s">
        <v>6</v>
      </c>
      <c r="D5" s="69"/>
      <c r="E5" s="69"/>
      <c r="F5" s="69"/>
      <c r="G5" s="69"/>
    </row>
    <row r="6" spans="1:13" s="71" customFormat="1" ht="15" customHeight="1" x14ac:dyDescent="0.25">
      <c r="A6" s="66"/>
      <c r="B6" s="67" t="s">
        <v>7</v>
      </c>
      <c r="C6" s="73" t="s">
        <v>8</v>
      </c>
      <c r="D6" s="69"/>
      <c r="E6" s="69"/>
      <c r="F6" s="69"/>
      <c r="G6" s="69"/>
      <c r="H6" s="69"/>
    </row>
    <row r="7" spans="1:13" s="71" customFormat="1" ht="15" customHeight="1" x14ac:dyDescent="0.25">
      <c r="A7" s="66"/>
      <c r="B7" s="67" t="s">
        <v>9</v>
      </c>
      <c r="C7" s="119" t="s">
        <v>76</v>
      </c>
      <c r="D7" s="120"/>
      <c r="E7" s="120"/>
      <c r="F7" s="120"/>
      <c r="G7" s="120"/>
      <c r="H7" s="120"/>
    </row>
    <row r="8" spans="1:13" s="71" customFormat="1" ht="15" customHeight="1" x14ac:dyDescent="0.25">
      <c r="A8" s="66"/>
      <c r="B8" s="67" t="s">
        <v>10</v>
      </c>
      <c r="C8" s="67" t="s">
        <v>11</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1" t="s">
        <v>12</v>
      </c>
      <c r="C10" s="121"/>
      <c r="D10" s="121"/>
      <c r="E10" s="121"/>
      <c r="F10" s="74"/>
      <c r="G10" s="74"/>
      <c r="H10" s="74" t="s">
        <v>13</v>
      </c>
    </row>
    <row r="11" spans="1:13" s="76" customFormat="1" ht="15" customHeight="1" x14ac:dyDescent="0.25">
      <c r="A11" s="66"/>
      <c r="B11" s="104" t="s">
        <v>14</v>
      </c>
      <c r="C11" s="69"/>
      <c r="D11" s="69"/>
      <c r="E11" s="69"/>
      <c r="F11" s="69"/>
      <c r="G11" s="69"/>
      <c r="H11" s="69"/>
    </row>
    <row r="12" spans="1:13" s="76" customFormat="1" ht="15" customHeight="1" x14ac:dyDescent="0.25">
      <c r="A12" s="66"/>
      <c r="B12" s="67" t="s">
        <v>15</v>
      </c>
      <c r="C12" s="67"/>
      <c r="D12" s="69"/>
      <c r="E12" s="69"/>
      <c r="F12" s="69"/>
      <c r="G12" s="69"/>
      <c r="H12" s="69"/>
    </row>
    <row r="13" spans="1:13" s="77" customFormat="1" ht="15" customHeight="1" x14ac:dyDescent="0.25">
      <c r="B13" s="105" t="s">
        <v>16</v>
      </c>
    </row>
    <row r="14" spans="1:13" s="78" customFormat="1" ht="15" customHeight="1" x14ac:dyDescent="0.2">
      <c r="B14" s="52" t="s">
        <v>17</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2" t="s">
        <v>18</v>
      </c>
      <c r="C16" s="122"/>
      <c r="D16" s="122"/>
      <c r="E16" s="122"/>
    </row>
    <row r="17" spans="2:13" ht="15" customHeight="1" x14ac:dyDescent="0.25">
      <c r="B17" s="85" t="s">
        <v>19</v>
      </c>
      <c r="C17" s="76"/>
      <c r="D17" s="76"/>
      <c r="E17" s="76"/>
    </row>
    <row r="18" spans="2:13" ht="15" customHeight="1" x14ac:dyDescent="0.25">
      <c r="B18" s="86" t="s">
        <v>20</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3"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21</v>
      </c>
      <c r="D2" s="55"/>
      <c r="E2" s="55"/>
      <c r="F2" s="55"/>
      <c r="G2" s="55"/>
      <c r="H2" s="55"/>
    </row>
    <row r="3" spans="1:12" s="71" customFormat="1" ht="60" customHeight="1" x14ac:dyDescent="0.25">
      <c r="A3" s="66"/>
      <c r="B3" s="67" t="s">
        <v>2</v>
      </c>
      <c r="C3" s="115" t="s">
        <v>3</v>
      </c>
      <c r="D3" s="115"/>
      <c r="E3" s="115"/>
      <c r="F3" s="115"/>
      <c r="G3" s="115"/>
      <c r="H3" s="115"/>
      <c r="I3" s="116"/>
      <c r="J3" s="116"/>
      <c r="K3" s="116"/>
      <c r="L3" s="116"/>
    </row>
    <row r="4" spans="1:12" ht="20.100000000000001" customHeight="1" x14ac:dyDescent="0.25">
      <c r="B4" s="6" t="s">
        <v>4</v>
      </c>
      <c r="C4" s="117" t="s">
        <v>75</v>
      </c>
      <c r="D4" s="118"/>
      <c r="E4" s="118"/>
      <c r="F4" s="118"/>
      <c r="G4" s="118"/>
      <c r="H4" s="118"/>
    </row>
    <row r="5" spans="1:12" ht="15" customHeight="1" x14ac:dyDescent="0.25">
      <c r="B5" s="6" t="s">
        <v>5</v>
      </c>
      <c r="C5" s="87" t="s">
        <v>6</v>
      </c>
      <c r="D5" s="55"/>
      <c r="E5" s="55"/>
      <c r="F5" s="55"/>
      <c r="G5" s="55"/>
      <c r="H5" s="55"/>
    </row>
    <row r="6" spans="1:12" ht="15" customHeight="1" x14ac:dyDescent="0.25">
      <c r="B6" s="6" t="s">
        <v>7</v>
      </c>
      <c r="C6" s="88" t="s">
        <v>8</v>
      </c>
      <c r="D6" s="55"/>
      <c r="E6" s="55"/>
      <c r="F6" s="55"/>
      <c r="G6" s="55"/>
      <c r="H6" s="55"/>
    </row>
    <row r="7" spans="1:12" ht="15" customHeight="1" x14ac:dyDescent="0.25">
      <c r="B7" s="6" t="s">
        <v>9</v>
      </c>
      <c r="C7" s="119" t="s">
        <v>76</v>
      </c>
      <c r="D7" s="120"/>
      <c r="E7" s="120"/>
      <c r="F7" s="120"/>
      <c r="G7" s="120"/>
      <c r="H7" s="120"/>
    </row>
    <row r="8" spans="1:12" ht="15" customHeight="1" x14ac:dyDescent="0.25">
      <c r="B8" s="6" t="s">
        <v>10</v>
      </c>
      <c r="C8" s="5" t="s">
        <v>11</v>
      </c>
      <c r="D8" s="55"/>
      <c r="E8" s="55"/>
      <c r="F8" s="55"/>
      <c r="G8" s="55"/>
      <c r="H8" s="55"/>
    </row>
    <row r="9" spans="1:12" x14ac:dyDescent="0.25">
      <c r="B9" s="6"/>
      <c r="C9" s="31"/>
    </row>
    <row r="10" spans="1:12" s="91" customFormat="1" ht="21" customHeight="1" x14ac:dyDescent="0.25">
      <c r="A10" s="71"/>
      <c r="B10" s="89" t="s">
        <v>22</v>
      </c>
      <c r="C10" s="90"/>
      <c r="D10" s="90"/>
      <c r="E10" s="90"/>
      <c r="F10" s="90"/>
      <c r="G10" s="90"/>
      <c r="H10" s="90"/>
    </row>
    <row r="11" spans="1:12" s="91" customFormat="1" ht="44.45" customHeight="1" x14ac:dyDescent="0.25">
      <c r="A11" s="71"/>
      <c r="B11" s="126" t="s">
        <v>23</v>
      </c>
      <c r="C11" s="126"/>
      <c r="D11" s="126"/>
      <c r="E11" s="126"/>
      <c r="F11" s="126"/>
      <c r="G11" s="126"/>
      <c r="H11" s="126"/>
    </row>
    <row r="12" spans="1:12" s="91" customFormat="1" ht="42" customHeight="1" x14ac:dyDescent="0.25">
      <c r="A12" s="71"/>
      <c r="B12" s="126" t="s">
        <v>24</v>
      </c>
      <c r="C12" s="126"/>
      <c r="D12" s="126"/>
      <c r="E12" s="126"/>
      <c r="F12" s="126"/>
      <c r="G12" s="126"/>
      <c r="H12" s="126"/>
    </row>
    <row r="13" spans="1:12" s="91" customFormat="1" ht="29.45" customHeight="1" x14ac:dyDescent="0.25">
      <c r="A13" s="71"/>
      <c r="B13" s="126" t="s">
        <v>25</v>
      </c>
      <c r="C13" s="126"/>
      <c r="D13" s="126"/>
      <c r="E13" s="126"/>
      <c r="F13" s="126"/>
      <c r="G13" s="126"/>
      <c r="H13" s="126"/>
    </row>
    <row r="14" spans="1:12" s="91" customFormat="1" ht="29.45" customHeight="1" x14ac:dyDescent="0.25">
      <c r="A14" s="71"/>
      <c r="B14" s="123" t="s">
        <v>26</v>
      </c>
      <c r="C14" s="123"/>
      <c r="D14" s="123"/>
      <c r="E14" s="123"/>
      <c r="F14" s="123"/>
      <c r="G14" s="123"/>
      <c r="H14" s="123"/>
    </row>
    <row r="15" spans="1:12" s="91" customFormat="1" ht="45" customHeight="1" x14ac:dyDescent="0.25">
      <c r="A15" s="71"/>
      <c r="B15" s="125" t="s">
        <v>74</v>
      </c>
      <c r="C15" s="126"/>
      <c r="D15" s="126"/>
      <c r="E15" s="126"/>
      <c r="F15" s="126"/>
      <c r="G15" s="126"/>
      <c r="H15" s="126"/>
    </row>
    <row r="16" spans="1:12" s="91" customFormat="1" ht="14.25" x14ac:dyDescent="0.25">
      <c r="A16" s="71"/>
      <c r="B16" s="97" t="s">
        <v>27</v>
      </c>
      <c r="C16" s="98"/>
      <c r="D16" s="98"/>
      <c r="E16" s="98"/>
      <c r="F16" s="98"/>
      <c r="G16" s="98"/>
      <c r="H16" s="98"/>
    </row>
    <row r="17" spans="1:29" s="91" customFormat="1" ht="60" customHeight="1" x14ac:dyDescent="0.25">
      <c r="A17" s="71"/>
      <c r="B17" s="125" t="s">
        <v>28</v>
      </c>
      <c r="C17" s="126"/>
      <c r="D17" s="126"/>
      <c r="E17" s="126"/>
      <c r="F17" s="126"/>
      <c r="G17" s="126"/>
      <c r="H17" s="126"/>
    </row>
    <row r="18" spans="1:29" s="91" customFormat="1" ht="31.5" customHeight="1" x14ac:dyDescent="0.25">
      <c r="A18" s="71"/>
      <c r="B18" s="126" t="s">
        <v>29</v>
      </c>
      <c r="C18" s="126"/>
      <c r="D18" s="126"/>
      <c r="E18" s="126"/>
      <c r="F18" s="126"/>
      <c r="G18" s="126"/>
      <c r="H18" s="126"/>
    </row>
    <row r="19" spans="1:29" s="91" customFormat="1" ht="57" customHeight="1" x14ac:dyDescent="0.25">
      <c r="A19" s="71"/>
      <c r="B19" s="127" t="s">
        <v>30</v>
      </c>
      <c r="C19" s="126"/>
      <c r="D19" s="126"/>
      <c r="E19" s="126"/>
      <c r="F19" s="126"/>
      <c r="G19" s="126"/>
      <c r="H19" s="126"/>
    </row>
    <row r="20" spans="1:29" s="91" customFormat="1" ht="74.45" customHeight="1" x14ac:dyDescent="0.25">
      <c r="A20" s="71"/>
      <c r="B20" s="126" t="s">
        <v>31</v>
      </c>
      <c r="C20" s="126"/>
      <c r="D20" s="126"/>
      <c r="E20" s="126"/>
      <c r="F20" s="126"/>
      <c r="G20" s="126"/>
      <c r="H20" s="126"/>
    </row>
    <row r="21" spans="1:29" s="91" customFormat="1" ht="47.45" customHeight="1" x14ac:dyDescent="0.25">
      <c r="A21" s="71"/>
      <c r="B21" s="126" t="s">
        <v>32</v>
      </c>
      <c r="C21" s="126"/>
      <c r="D21" s="126"/>
      <c r="E21" s="126"/>
      <c r="F21" s="126"/>
      <c r="G21" s="126"/>
      <c r="H21" s="126"/>
    </row>
    <row r="22" spans="1:29" s="91" customFormat="1" ht="14.25" x14ac:dyDescent="0.25">
      <c r="A22" s="71"/>
      <c r="B22" s="126" t="s">
        <v>33</v>
      </c>
      <c r="C22" s="126"/>
      <c r="D22" s="126"/>
      <c r="E22" s="126"/>
      <c r="F22" s="126"/>
      <c r="G22" s="126"/>
      <c r="H22" s="126"/>
    </row>
    <row r="23" spans="1:29" s="91" customFormat="1" ht="14.25" x14ac:dyDescent="0.25">
      <c r="A23" s="71"/>
      <c r="B23" s="123" t="s">
        <v>34</v>
      </c>
      <c r="C23" s="123"/>
      <c r="D23" s="123"/>
      <c r="E23" s="123"/>
      <c r="F23" s="123"/>
      <c r="G23" s="123"/>
      <c r="H23" s="123"/>
    </row>
    <row r="24" spans="1:29" s="91" customFormat="1" ht="14.25" x14ac:dyDescent="0.25">
      <c r="A24" s="71"/>
      <c r="B24" s="124"/>
      <c r="C24" s="124"/>
      <c r="D24" s="124"/>
      <c r="E24" s="124"/>
      <c r="F24" s="124"/>
      <c r="G24" s="124"/>
      <c r="H24" s="124"/>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35</v>
      </c>
    </row>
    <row r="3" spans="1:13" ht="23.25" customHeight="1" x14ac:dyDescent="0.25">
      <c r="A3" s="2"/>
      <c r="B3" s="5" t="s">
        <v>2</v>
      </c>
      <c r="C3" s="126" t="s">
        <v>36</v>
      </c>
      <c r="D3" s="126"/>
      <c r="E3" s="126"/>
      <c r="F3" s="126"/>
      <c r="G3" s="126"/>
      <c r="H3" s="126"/>
      <c r="I3" s="126"/>
      <c r="J3" s="126"/>
      <c r="K3" s="126"/>
      <c r="L3" s="126"/>
      <c r="M3" s="126"/>
    </row>
    <row r="4" spans="1:13" ht="20.100000000000001" customHeight="1" x14ac:dyDescent="0.25">
      <c r="A4" s="2"/>
      <c r="B4" s="6" t="s">
        <v>37</v>
      </c>
      <c r="C4" s="57" t="e">
        <f>#REF!&amp;" to "&amp;#REF!</f>
        <v>#REF!</v>
      </c>
    </row>
    <row r="5" spans="1:13" ht="14.45" customHeight="1"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e">
        <f>#REF!</f>
        <v>#REF!</v>
      </c>
    </row>
    <row r="8" spans="1:13" ht="15.6" customHeight="1" x14ac:dyDescent="0.25">
      <c r="A8" s="2"/>
      <c r="B8" s="6" t="s">
        <v>10</v>
      </c>
      <c r="C8" s="6" t="s">
        <v>11</v>
      </c>
    </row>
    <row r="9" spans="1:13" ht="26.45" customHeight="1" x14ac:dyDescent="0.25">
      <c r="A9" s="2"/>
      <c r="B9" s="5" t="s">
        <v>39</v>
      </c>
      <c r="C9" s="126" t="s">
        <v>40</v>
      </c>
      <c r="D9" s="132"/>
      <c r="E9" s="132"/>
      <c r="F9" s="132"/>
      <c r="G9" s="132"/>
      <c r="H9" s="132"/>
      <c r="I9" s="132"/>
      <c r="J9" s="132"/>
      <c r="K9" s="27"/>
      <c r="L9" s="27"/>
      <c r="M9" s="27"/>
    </row>
    <row r="10" spans="1:13" ht="18" customHeight="1" x14ac:dyDescent="0.25">
      <c r="A10" s="2"/>
      <c r="B10" s="9"/>
      <c r="C10" s="2"/>
    </row>
    <row r="11" spans="1:13" ht="71.45" customHeight="1" x14ac:dyDescent="0.25">
      <c r="A11" s="2"/>
      <c r="B11" s="128" t="s">
        <v>41</v>
      </c>
      <c r="C11" s="129"/>
      <c r="D11" s="38" t="s">
        <v>42</v>
      </c>
      <c r="G11" s="17"/>
    </row>
    <row r="12" spans="1:13" ht="18" customHeight="1" x14ac:dyDescent="0.25">
      <c r="A12" s="8"/>
      <c r="B12" s="130" t="s">
        <v>43</v>
      </c>
      <c r="C12" s="131"/>
      <c r="D12" s="39" t="e">
        <f>SUMIF(#REF!,"Region",#REF!)</f>
        <v>#REF!</v>
      </c>
      <c r="F12" s="12"/>
    </row>
    <row r="13" spans="1:13" ht="7.5" customHeight="1" x14ac:dyDescent="0.25">
      <c r="F13" s="12"/>
    </row>
    <row r="14" spans="1:13" ht="16.5" customHeight="1" x14ac:dyDescent="0.25">
      <c r="A14" s="8"/>
      <c r="B14" s="47" t="s">
        <v>44</v>
      </c>
      <c r="C14" s="46"/>
      <c r="D14" s="41" t="e">
        <f>SUMIF(#REF!,B14,#REF!)</f>
        <v>#REF!</v>
      </c>
    </row>
    <row r="15" spans="1:13" ht="16.5" customHeight="1" x14ac:dyDescent="0.25">
      <c r="A15" s="8"/>
      <c r="B15" s="48" t="s">
        <v>45</v>
      </c>
      <c r="C15" s="16"/>
      <c r="D15" s="16" t="e">
        <f>SUMIF(#REF!,B15,#REF!)</f>
        <v>#REF!</v>
      </c>
    </row>
    <row r="16" spans="1:13" ht="17.100000000000001" customHeight="1" x14ac:dyDescent="0.25">
      <c r="A16" s="8"/>
      <c r="B16" s="49" t="s">
        <v>46</v>
      </c>
      <c r="C16" s="45"/>
      <c r="D16" s="45" t="e">
        <f>SUMIF(#REF!,B16,#REF!)</f>
        <v>#REF!</v>
      </c>
    </row>
    <row r="17" spans="1:15" ht="16.5" customHeight="1" x14ac:dyDescent="0.25">
      <c r="A17" s="8"/>
    </row>
    <row r="18" spans="1:15" x14ac:dyDescent="0.25">
      <c r="B18" s="30" t="s">
        <v>47</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6" t="s">
        <v>48</v>
      </c>
      <c r="C21" s="126"/>
      <c r="D21" s="126"/>
      <c r="E21" s="126"/>
      <c r="F21" s="126"/>
      <c r="G21" s="126"/>
      <c r="H21" s="126"/>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49</v>
      </c>
      <c r="C23" s="100"/>
      <c r="D23" s="100"/>
      <c r="E23" s="100"/>
      <c r="F23" s="100"/>
      <c r="G23" s="100"/>
      <c r="H23" s="100"/>
      <c r="I23" s="37"/>
      <c r="J23" s="37"/>
      <c r="K23" s="37"/>
      <c r="L23" s="37"/>
      <c r="M23" s="7"/>
      <c r="N23" s="7"/>
      <c r="O23" s="22"/>
    </row>
    <row r="24" spans="1:15" ht="18" customHeight="1" x14ac:dyDescent="0.25">
      <c r="B24" s="85" t="s">
        <v>50</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18</v>
      </c>
      <c r="C26" s="7"/>
      <c r="D26" s="7"/>
      <c r="E26" s="7"/>
      <c r="F26" s="7"/>
      <c r="G26" s="7"/>
      <c r="H26" s="7"/>
      <c r="I26" s="7"/>
      <c r="J26" s="7"/>
      <c r="K26" s="7"/>
      <c r="L26" s="7"/>
      <c r="M26" s="53"/>
      <c r="N26" s="53"/>
    </row>
    <row r="27" spans="1:15" s="7" customFormat="1" ht="13.5" customHeight="1" x14ac:dyDescent="0.2">
      <c r="B27" s="34" t="s">
        <v>19</v>
      </c>
    </row>
    <row r="28" spans="1:15" s="22" customFormat="1" ht="12.75" x14ac:dyDescent="0.2">
      <c r="B28" s="52" t="s">
        <v>20</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51</v>
      </c>
    </row>
    <row r="3" spans="1:13" ht="29.25" customHeight="1" x14ac:dyDescent="0.25">
      <c r="A3" s="2"/>
      <c r="B3" s="5" t="s">
        <v>2</v>
      </c>
      <c r="C3" s="126" t="s">
        <v>52</v>
      </c>
      <c r="D3" s="126"/>
      <c r="E3" s="126"/>
      <c r="F3" s="126"/>
      <c r="G3" s="126"/>
      <c r="H3" s="126"/>
      <c r="I3" s="126"/>
      <c r="J3" s="126"/>
      <c r="K3" s="126"/>
      <c r="L3" s="126"/>
      <c r="M3" s="126"/>
    </row>
    <row r="4" spans="1:13" ht="20.100000000000001" customHeight="1" x14ac:dyDescent="0.25">
      <c r="A4" s="2"/>
      <c r="B4" s="6" t="s">
        <v>37</v>
      </c>
      <c r="C4" s="57" t="s">
        <v>75</v>
      </c>
    </row>
    <row r="5" spans="1:13"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s">
        <v>76</v>
      </c>
    </row>
    <row r="8" spans="1:13" ht="15.6" customHeight="1" x14ac:dyDescent="0.25">
      <c r="A8" s="2"/>
      <c r="B8" s="6" t="s">
        <v>10</v>
      </c>
      <c r="C8" s="6" t="s">
        <v>11</v>
      </c>
    </row>
    <row r="9" spans="1:13" ht="27.95" customHeight="1" x14ac:dyDescent="0.25">
      <c r="A9" s="2"/>
      <c r="B9" s="5" t="s">
        <v>39</v>
      </c>
      <c r="C9" s="126" t="s">
        <v>40</v>
      </c>
      <c r="D9" s="132"/>
      <c r="E9" s="132"/>
      <c r="F9" s="132"/>
      <c r="G9" s="132"/>
      <c r="H9" s="132"/>
      <c r="I9" s="132"/>
      <c r="J9" s="132"/>
      <c r="K9" s="27"/>
      <c r="L9" s="27"/>
      <c r="M9" s="27"/>
    </row>
    <row r="10" spans="1:13" ht="18" customHeight="1" x14ac:dyDescent="0.25">
      <c r="A10" s="2"/>
      <c r="B10" s="9"/>
      <c r="C10" s="2"/>
    </row>
    <row r="11" spans="1:13" ht="71.45" customHeight="1" x14ac:dyDescent="0.25">
      <c r="A11" s="2"/>
      <c r="B11" s="128" t="s">
        <v>53</v>
      </c>
      <c r="C11" s="129"/>
      <c r="D11" s="38" t="s">
        <v>42</v>
      </c>
      <c r="G11" s="17"/>
    </row>
    <row r="12" spans="1:13" ht="18" customHeight="1" x14ac:dyDescent="0.25">
      <c r="A12" s="8"/>
      <c r="B12" s="130" t="s">
        <v>43</v>
      </c>
      <c r="C12" s="131"/>
      <c r="D12" s="39">
        <v>2384271</v>
      </c>
      <c r="F12" s="12"/>
    </row>
    <row r="13" spans="1:13" ht="7.5" customHeight="1" x14ac:dyDescent="0.25">
      <c r="A13" s="8"/>
      <c r="B13" s="18"/>
      <c r="C13" s="18"/>
      <c r="D13" s="19"/>
      <c r="F13" s="12"/>
    </row>
    <row r="14" spans="1:13" ht="16.5" customHeight="1" x14ac:dyDescent="0.25">
      <c r="A14" s="8"/>
      <c r="B14" s="40" t="s">
        <v>54</v>
      </c>
      <c r="C14" s="41"/>
      <c r="D14" s="41">
        <v>300914</v>
      </c>
    </row>
    <row r="15" spans="1:13" x14ac:dyDescent="0.25">
      <c r="A15" s="8"/>
      <c r="B15" s="42" t="s">
        <v>55</v>
      </c>
      <c r="C15" s="16"/>
      <c r="D15" s="16">
        <v>220399</v>
      </c>
    </row>
    <row r="16" spans="1:13" x14ac:dyDescent="0.25">
      <c r="A16" s="8"/>
      <c r="B16" s="42" t="s">
        <v>56</v>
      </c>
      <c r="C16" s="16"/>
      <c r="D16" s="16">
        <v>447918</v>
      </c>
    </row>
    <row r="17" spans="1:15" x14ac:dyDescent="0.25">
      <c r="A17" s="8"/>
      <c r="B17" s="42" t="s">
        <v>57</v>
      </c>
      <c r="C17" s="16"/>
      <c r="D17" s="16">
        <v>374413</v>
      </c>
    </row>
    <row r="18" spans="1:15" x14ac:dyDescent="0.25">
      <c r="A18" s="8"/>
      <c r="B18" s="42" t="s">
        <v>58</v>
      </c>
      <c r="C18" s="16"/>
      <c r="D18" s="16">
        <v>278545</v>
      </c>
    </row>
    <row r="19" spans="1:15" x14ac:dyDescent="0.25">
      <c r="A19" s="8"/>
      <c r="B19" s="42" t="s">
        <v>59</v>
      </c>
      <c r="C19" s="16"/>
      <c r="D19" s="16">
        <v>426798</v>
      </c>
    </row>
    <row r="20" spans="1:15" x14ac:dyDescent="0.25">
      <c r="A20" s="8"/>
      <c r="B20" s="43" t="s">
        <v>60</v>
      </c>
      <c r="C20" s="44"/>
      <c r="D20" s="45">
        <v>296173</v>
      </c>
    </row>
    <row r="21" spans="1:15" ht="12.6" customHeight="1" x14ac:dyDescent="0.25">
      <c r="A21" s="8"/>
      <c r="C21" s="10"/>
      <c r="D21" s="11"/>
    </row>
    <row r="22" spans="1:15" x14ac:dyDescent="0.25">
      <c r="B22" s="30" t="s">
        <v>47</v>
      </c>
      <c r="C22" s="7"/>
      <c r="D22" s="7"/>
      <c r="E22" s="7"/>
      <c r="F22" s="7"/>
      <c r="G22" s="7"/>
      <c r="H22" s="7"/>
      <c r="I22" s="22"/>
      <c r="J22" s="22"/>
      <c r="K22" s="22"/>
      <c r="L22" s="22"/>
      <c r="M22" s="22"/>
      <c r="N22" s="22"/>
      <c r="O22" s="22"/>
    </row>
    <row r="23" spans="1:15" s="29" customFormat="1" ht="13.35" customHeight="1" x14ac:dyDescent="0.2">
      <c r="A23" s="22"/>
      <c r="B23" s="103" t="s">
        <v>77</v>
      </c>
      <c r="C23" s="103"/>
      <c r="D23" s="103"/>
      <c r="E23" s="103"/>
      <c r="F23" s="103"/>
      <c r="G23" s="103"/>
      <c r="H23" s="103"/>
      <c r="I23" s="14"/>
      <c r="J23" s="14"/>
      <c r="K23" s="14"/>
      <c r="L23" s="14"/>
      <c r="M23" s="14"/>
      <c r="N23" s="14"/>
      <c r="O23" s="22"/>
    </row>
    <row r="24" spans="1:15" s="29" customFormat="1" ht="14.45" customHeight="1" x14ac:dyDescent="0.15">
      <c r="A24" s="22"/>
      <c r="B24" s="102" t="s">
        <v>78</v>
      </c>
      <c r="C24" s="102"/>
      <c r="D24" s="102"/>
      <c r="E24" s="102"/>
      <c r="F24" s="102"/>
      <c r="G24" s="102"/>
      <c r="H24" s="102"/>
      <c r="I24" s="35"/>
      <c r="J24" s="35"/>
      <c r="K24" s="35"/>
      <c r="L24" s="35"/>
      <c r="M24" s="35"/>
      <c r="N24" s="35"/>
      <c r="O24" s="22"/>
    </row>
    <row r="25" spans="1:15" s="29" customFormat="1" ht="27" customHeight="1" x14ac:dyDescent="0.15">
      <c r="A25" s="22"/>
      <c r="B25" s="126" t="s">
        <v>61</v>
      </c>
      <c r="C25" s="126"/>
      <c r="D25" s="126"/>
      <c r="E25" s="126"/>
      <c r="F25" s="126"/>
      <c r="G25" s="126"/>
      <c r="H25" s="126"/>
      <c r="I25" s="126"/>
      <c r="J25" s="126"/>
      <c r="K25" s="36"/>
      <c r="L25" s="36"/>
      <c r="M25" s="36"/>
      <c r="N25" s="36"/>
      <c r="O25" s="36"/>
    </row>
    <row r="26" spans="1:15" s="29" customFormat="1" ht="19.5" customHeight="1" x14ac:dyDescent="0.15">
      <c r="A26" s="22"/>
      <c r="B26" s="126"/>
      <c r="C26" s="126"/>
      <c r="D26" s="126"/>
      <c r="E26" s="126"/>
      <c r="F26" s="126"/>
      <c r="G26" s="126"/>
      <c r="H26" s="126"/>
      <c r="I26" s="126"/>
      <c r="J26" s="126"/>
      <c r="K26" s="23"/>
      <c r="L26" s="23"/>
      <c r="M26" s="23"/>
      <c r="N26" s="23"/>
      <c r="O26" s="23"/>
    </row>
    <row r="27" spans="1:15" s="29" customFormat="1" ht="15" customHeight="1" x14ac:dyDescent="0.15">
      <c r="A27" s="22"/>
      <c r="B27" s="101" t="s">
        <v>49</v>
      </c>
      <c r="C27" s="100"/>
      <c r="D27" s="100"/>
      <c r="E27" s="100"/>
      <c r="F27" s="100"/>
      <c r="G27" s="100"/>
      <c r="H27" s="100"/>
      <c r="I27" s="126"/>
      <c r="J27" s="126"/>
      <c r="K27" s="23"/>
      <c r="L27" s="23"/>
      <c r="M27" s="23"/>
      <c r="N27" s="23"/>
      <c r="O27" s="23"/>
    </row>
    <row r="28" spans="1:15" s="29" customFormat="1" ht="17.100000000000001" customHeight="1" x14ac:dyDescent="0.2">
      <c r="A28" s="22"/>
      <c r="B28" s="85" t="s">
        <v>50</v>
      </c>
      <c r="C28" s="7"/>
      <c r="D28" s="7"/>
      <c r="E28" s="7"/>
      <c r="F28" s="7"/>
      <c r="G28" s="7"/>
      <c r="H28" s="7"/>
      <c r="I28" s="126"/>
      <c r="J28" s="126"/>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18</v>
      </c>
      <c r="C30" s="7"/>
      <c r="D30" s="7"/>
      <c r="E30" s="7"/>
      <c r="F30" s="7"/>
      <c r="G30" s="7"/>
      <c r="H30" s="7"/>
      <c r="I30" s="126"/>
      <c r="J30" s="126"/>
      <c r="K30" s="22"/>
      <c r="L30" s="22"/>
      <c r="M30" s="22"/>
      <c r="N30" s="22"/>
      <c r="O30" s="22"/>
    </row>
    <row r="31" spans="1:15" s="29" customFormat="1" ht="11.45" customHeight="1" x14ac:dyDescent="0.2">
      <c r="A31" s="22"/>
      <c r="B31" s="34" t="s">
        <v>19</v>
      </c>
      <c r="C31" s="7"/>
      <c r="D31" s="7"/>
      <c r="E31" s="7"/>
      <c r="F31" s="7"/>
      <c r="G31" s="7"/>
      <c r="H31" s="7"/>
      <c r="I31" s="126"/>
      <c r="J31" s="126"/>
      <c r="K31" s="22"/>
      <c r="L31" s="22"/>
      <c r="M31" s="22"/>
      <c r="N31" s="22"/>
      <c r="O31" s="22"/>
    </row>
    <row r="32" spans="1:15" s="29" customFormat="1" ht="12" customHeight="1" x14ac:dyDescent="0.2">
      <c r="A32" s="22"/>
      <c r="B32" s="52" t="s">
        <v>20</v>
      </c>
      <c r="C32" s="7"/>
      <c r="D32" s="7"/>
      <c r="E32" s="7"/>
      <c r="F32" s="7"/>
      <c r="G32" s="7"/>
      <c r="H32" s="7"/>
      <c r="I32" s="126"/>
      <c r="J32" s="126"/>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0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62</v>
      </c>
      <c r="D2" s="3"/>
      <c r="E2" s="3"/>
      <c r="F2" s="3"/>
      <c r="G2" s="55"/>
      <c r="H2" s="55"/>
      <c r="I2" s="55"/>
      <c r="J2" s="55"/>
      <c r="K2" s="55"/>
      <c r="L2" s="55"/>
      <c r="M2" s="55"/>
      <c r="N2" s="55"/>
      <c r="O2" s="55"/>
      <c r="P2" s="55"/>
    </row>
    <row r="3" spans="1:16" ht="20.100000000000001" customHeight="1" x14ac:dyDescent="0.25">
      <c r="A3" s="2"/>
      <c r="B3" s="5" t="s">
        <v>2</v>
      </c>
      <c r="C3" s="126" t="s">
        <v>63</v>
      </c>
      <c r="D3" s="126"/>
      <c r="E3" s="126"/>
      <c r="F3" s="126"/>
      <c r="G3" s="126"/>
      <c r="H3" s="126"/>
      <c r="I3" s="126"/>
      <c r="J3" s="126"/>
      <c r="K3" s="126"/>
      <c r="L3" s="126"/>
      <c r="M3" s="126"/>
      <c r="N3" s="126"/>
      <c r="O3" s="126"/>
      <c r="P3" s="126"/>
    </row>
    <row r="4" spans="1:16" ht="20.100000000000001" customHeight="1" x14ac:dyDescent="0.25">
      <c r="A4" s="2"/>
      <c r="B4" s="5" t="s">
        <v>37</v>
      </c>
      <c r="C4" s="57" t="s">
        <v>75</v>
      </c>
      <c r="D4" s="57"/>
      <c r="E4" s="57"/>
      <c r="F4" s="57"/>
      <c r="G4" s="55"/>
      <c r="H4" s="55"/>
      <c r="I4" s="55"/>
      <c r="J4" s="55"/>
      <c r="K4" s="55"/>
      <c r="L4" s="55"/>
      <c r="M4" s="55"/>
      <c r="N4" s="55"/>
      <c r="O4" s="55"/>
      <c r="P4" s="55"/>
    </row>
    <row r="5" spans="1:16" x14ac:dyDescent="0.25">
      <c r="A5" s="2"/>
      <c r="B5" s="5" t="s">
        <v>5</v>
      </c>
      <c r="C5" s="20" t="s">
        <v>38</v>
      </c>
      <c r="D5" s="20"/>
      <c r="E5" s="20"/>
      <c r="F5" s="20"/>
      <c r="G5" s="56"/>
      <c r="H5" s="55"/>
      <c r="I5" s="56"/>
      <c r="J5" s="56"/>
      <c r="K5" s="56"/>
      <c r="L5" s="56"/>
      <c r="M5" s="56"/>
      <c r="N5" s="56"/>
      <c r="O5" s="56"/>
      <c r="P5" s="56"/>
    </row>
    <row r="6" spans="1:16" ht="14.85" customHeight="1" x14ac:dyDescent="0.25">
      <c r="A6" s="2"/>
      <c r="B6" s="5" t="s">
        <v>7</v>
      </c>
      <c r="C6" s="7" t="s">
        <v>8</v>
      </c>
      <c r="D6" s="7"/>
      <c r="E6" s="7"/>
      <c r="F6" s="7"/>
      <c r="G6" s="55"/>
      <c r="H6" s="55"/>
      <c r="I6" s="55"/>
      <c r="J6" s="55"/>
      <c r="K6" s="55"/>
      <c r="L6" s="55"/>
      <c r="M6" s="55"/>
      <c r="N6" s="55"/>
      <c r="O6" s="55"/>
      <c r="P6" s="55"/>
    </row>
    <row r="7" spans="1:16" ht="14.85" customHeight="1" x14ac:dyDescent="0.25">
      <c r="A7" s="2"/>
      <c r="B7" s="5" t="s">
        <v>9</v>
      </c>
      <c r="C7" s="51" t="s">
        <v>76</v>
      </c>
      <c r="D7" s="51"/>
      <c r="E7" s="51"/>
      <c r="F7" s="51"/>
      <c r="G7" s="55"/>
      <c r="H7" s="55"/>
      <c r="I7" s="55"/>
      <c r="J7" s="55"/>
      <c r="K7" s="55"/>
      <c r="L7" s="55"/>
      <c r="M7" s="55"/>
      <c r="N7" s="55"/>
      <c r="O7" s="55"/>
      <c r="P7" s="55"/>
    </row>
    <row r="8" spans="1:16" ht="15.6" customHeight="1" x14ac:dyDescent="0.25">
      <c r="A8" s="2"/>
      <c r="B8" s="5" t="s">
        <v>10</v>
      </c>
      <c r="C8" s="5" t="s">
        <v>11</v>
      </c>
      <c r="D8" s="5"/>
      <c r="E8" s="5"/>
      <c r="F8" s="5"/>
      <c r="G8" s="55"/>
      <c r="H8" s="55"/>
      <c r="I8" s="55"/>
      <c r="J8" s="55"/>
      <c r="K8" s="55"/>
      <c r="L8" s="55"/>
      <c r="M8" s="55"/>
      <c r="N8" s="55"/>
      <c r="O8" s="55"/>
      <c r="P8" s="55"/>
    </row>
    <row r="9" spans="1:16" ht="27.95" customHeight="1" x14ac:dyDescent="0.25">
      <c r="A9" s="2"/>
      <c r="B9" s="5" t="s">
        <v>39</v>
      </c>
      <c r="C9" s="126" t="s">
        <v>40</v>
      </c>
      <c r="D9" s="126"/>
      <c r="E9" s="126"/>
      <c r="F9" s="126"/>
      <c r="G9" s="132"/>
      <c r="H9" s="132"/>
      <c r="I9" s="132"/>
      <c r="J9" s="132"/>
      <c r="K9" s="132"/>
      <c r="L9" s="132"/>
      <c r="M9" s="132"/>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4" t="s">
        <v>64</v>
      </c>
      <c r="C11" s="134"/>
      <c r="D11" s="134" t="s">
        <v>65</v>
      </c>
      <c r="E11" s="134"/>
      <c r="F11" s="134"/>
      <c r="G11" s="134" t="s">
        <v>66</v>
      </c>
      <c r="H11" s="134" t="s">
        <v>67</v>
      </c>
    </row>
    <row r="12" spans="1:16" ht="71.45" customHeight="1" x14ac:dyDescent="0.25">
      <c r="A12" s="2"/>
      <c r="B12" s="134"/>
      <c r="C12" s="134"/>
      <c r="D12" s="107" t="s">
        <v>44</v>
      </c>
      <c r="E12" s="107" t="s">
        <v>45</v>
      </c>
      <c r="F12" s="107" t="s">
        <v>46</v>
      </c>
      <c r="G12" s="134"/>
      <c r="H12" s="134"/>
      <c r="J12" s="17"/>
    </row>
    <row r="13" spans="1:16" ht="18" customHeight="1" x14ac:dyDescent="0.25">
      <c r="A13" s="8"/>
      <c r="B13" s="130" t="s">
        <v>68</v>
      </c>
      <c r="C13" s="131"/>
      <c r="D13" s="39">
        <v>1693155</v>
      </c>
      <c r="E13" s="39">
        <v>252205</v>
      </c>
      <c r="F13" s="39">
        <v>423034</v>
      </c>
      <c r="G13" s="39">
        <v>2384271</v>
      </c>
      <c r="H13" s="106" t="s">
        <v>69</v>
      </c>
      <c r="I13" s="12"/>
    </row>
    <row r="14" spans="1:16" ht="7.5" customHeight="1" x14ac:dyDescent="0.25">
      <c r="A14" s="8"/>
      <c r="B14" s="18"/>
      <c r="C14" s="18"/>
      <c r="D14" s="18"/>
      <c r="E14" s="18"/>
      <c r="F14" s="18"/>
      <c r="G14" s="19"/>
      <c r="H14" s="19"/>
      <c r="I14" s="12"/>
    </row>
    <row r="15" spans="1:16" ht="16.5" customHeight="1" x14ac:dyDescent="0.25">
      <c r="A15" s="8"/>
      <c r="B15" s="60" t="s">
        <v>70</v>
      </c>
      <c r="C15" s="61"/>
      <c r="D15" s="61">
        <v>1990</v>
      </c>
      <c r="E15" s="61">
        <v>57</v>
      </c>
      <c r="F15" s="61">
        <v>34</v>
      </c>
      <c r="G15" s="61">
        <v>2112</v>
      </c>
      <c r="H15" s="109">
        <v>2112</v>
      </c>
    </row>
    <row r="16" spans="1:16" x14ac:dyDescent="0.25">
      <c r="A16" s="8"/>
      <c r="B16" s="62">
        <v>45537</v>
      </c>
      <c r="C16" s="50"/>
      <c r="D16" s="50">
        <v>128495</v>
      </c>
      <c r="E16" s="50">
        <v>180</v>
      </c>
      <c r="F16" s="50">
        <v>6190</v>
      </c>
      <c r="G16" s="50">
        <v>135536</v>
      </c>
      <c r="H16" s="110">
        <v>137648</v>
      </c>
      <c r="I16" s="12"/>
    </row>
    <row r="17" spans="1:19" x14ac:dyDescent="0.25">
      <c r="A17" s="8"/>
      <c r="B17" s="62">
        <v>45544</v>
      </c>
      <c r="C17" s="50"/>
      <c r="D17" s="50">
        <v>155417</v>
      </c>
      <c r="E17" s="50">
        <v>155</v>
      </c>
      <c r="F17" s="50">
        <v>8287</v>
      </c>
      <c r="G17" s="50">
        <v>164586</v>
      </c>
      <c r="H17" s="110">
        <v>302234</v>
      </c>
      <c r="I17" s="12"/>
    </row>
    <row r="18" spans="1:19" x14ac:dyDescent="0.25">
      <c r="A18" s="8"/>
      <c r="B18" s="62">
        <v>45551</v>
      </c>
      <c r="C18" s="50"/>
      <c r="D18" s="50">
        <v>143922</v>
      </c>
      <c r="E18" s="50">
        <v>139</v>
      </c>
      <c r="F18" s="50">
        <v>8756</v>
      </c>
      <c r="G18" s="50">
        <v>153559</v>
      </c>
      <c r="H18" s="110">
        <v>455793</v>
      </c>
      <c r="I18" s="12"/>
    </row>
    <row r="19" spans="1:19" x14ac:dyDescent="0.25">
      <c r="A19" s="8"/>
      <c r="B19" s="62">
        <v>45558</v>
      </c>
      <c r="C19" s="50"/>
      <c r="D19" s="50">
        <v>120209</v>
      </c>
      <c r="E19" s="50">
        <v>140</v>
      </c>
      <c r="F19" s="50">
        <v>8500</v>
      </c>
      <c r="G19" s="50">
        <v>129553</v>
      </c>
      <c r="H19" s="110">
        <v>585346</v>
      </c>
      <c r="I19" s="12"/>
    </row>
    <row r="20" spans="1:19" x14ac:dyDescent="0.25">
      <c r="A20" s="8"/>
      <c r="B20" s="62">
        <v>45565</v>
      </c>
      <c r="C20" s="50"/>
      <c r="D20" s="50">
        <v>65837</v>
      </c>
      <c r="E20" s="50">
        <v>128</v>
      </c>
      <c r="F20" s="50">
        <v>7020</v>
      </c>
      <c r="G20" s="50">
        <v>73490</v>
      </c>
      <c r="H20" s="110">
        <v>658836</v>
      </c>
      <c r="I20" s="12"/>
    </row>
    <row r="21" spans="1:19" x14ac:dyDescent="0.25">
      <c r="A21" s="8"/>
      <c r="B21" s="62">
        <v>45572</v>
      </c>
      <c r="C21" s="50"/>
      <c r="D21" s="50">
        <v>43868</v>
      </c>
      <c r="E21" s="50">
        <v>181</v>
      </c>
      <c r="F21" s="50">
        <v>6512</v>
      </c>
      <c r="G21" s="50">
        <v>50967</v>
      </c>
      <c r="H21" s="110">
        <v>709803</v>
      </c>
      <c r="I21" s="12"/>
    </row>
    <row r="22" spans="1:19" x14ac:dyDescent="0.25">
      <c r="A22" s="8"/>
      <c r="B22" s="62">
        <v>45579</v>
      </c>
      <c r="C22" s="50"/>
      <c r="D22" s="50">
        <v>54128</v>
      </c>
      <c r="E22" s="50">
        <v>372</v>
      </c>
      <c r="F22" s="50">
        <v>6568</v>
      </c>
      <c r="G22" s="50">
        <v>61588</v>
      </c>
      <c r="H22" s="110">
        <v>771391</v>
      </c>
      <c r="I22" s="12"/>
    </row>
    <row r="23" spans="1:19" x14ac:dyDescent="0.25">
      <c r="A23" s="8"/>
      <c r="B23" s="62">
        <v>45586</v>
      </c>
      <c r="C23" s="50"/>
      <c r="D23" s="50">
        <v>59812</v>
      </c>
      <c r="E23" s="50">
        <v>603</v>
      </c>
      <c r="F23" s="50">
        <v>6495</v>
      </c>
      <c r="G23" s="50">
        <v>67432</v>
      </c>
      <c r="H23" s="110">
        <v>838823</v>
      </c>
      <c r="I23" s="12"/>
    </row>
    <row r="24" spans="1:19" x14ac:dyDescent="0.25">
      <c r="A24" s="8"/>
      <c r="B24" s="62">
        <v>45593</v>
      </c>
      <c r="C24" s="50"/>
      <c r="D24" s="50">
        <v>57124</v>
      </c>
      <c r="E24" s="50">
        <v>855</v>
      </c>
      <c r="F24" s="50">
        <v>5981</v>
      </c>
      <c r="G24" s="50">
        <v>64448</v>
      </c>
      <c r="H24" s="110">
        <v>903271</v>
      </c>
    </row>
    <row r="25" spans="1:19" ht="15" customHeight="1" x14ac:dyDescent="0.25">
      <c r="A25" s="8"/>
      <c r="B25" s="62">
        <v>45600</v>
      </c>
      <c r="C25" s="50"/>
      <c r="D25" s="50">
        <v>62075</v>
      </c>
      <c r="E25" s="50">
        <v>1232</v>
      </c>
      <c r="F25" s="50">
        <v>6311</v>
      </c>
      <c r="G25" s="50">
        <v>70115</v>
      </c>
      <c r="H25" s="110">
        <v>973386</v>
      </c>
    </row>
    <row r="26" spans="1:19" ht="14.45" customHeight="1" x14ac:dyDescent="0.25">
      <c r="A26" s="8"/>
      <c r="B26" s="62">
        <v>45607</v>
      </c>
      <c r="C26" s="50"/>
      <c r="D26" s="50">
        <v>59673</v>
      </c>
      <c r="E26" s="50">
        <v>1653</v>
      </c>
      <c r="F26" s="50">
        <v>6396</v>
      </c>
      <c r="G26" s="50">
        <v>68138</v>
      </c>
      <c r="H26" s="110">
        <v>1041524</v>
      </c>
      <c r="J26" s="135" t="s">
        <v>79</v>
      </c>
      <c r="K26" s="136"/>
      <c r="L26" s="136"/>
      <c r="M26" s="136"/>
      <c r="N26" s="136"/>
      <c r="O26" s="136"/>
      <c r="P26" s="136"/>
      <c r="Q26" s="136"/>
      <c r="R26" s="136"/>
      <c r="S26" s="137"/>
    </row>
    <row r="27" spans="1:19" ht="14.45" customHeight="1" x14ac:dyDescent="0.25">
      <c r="A27" s="8"/>
      <c r="B27" s="62">
        <v>45614</v>
      </c>
      <c r="C27" s="50"/>
      <c r="D27" s="50">
        <v>52589</v>
      </c>
      <c r="E27" s="50">
        <v>1775</v>
      </c>
      <c r="F27" s="50">
        <v>6259</v>
      </c>
      <c r="G27" s="50">
        <v>61030</v>
      </c>
      <c r="H27" s="111">
        <v>1102554</v>
      </c>
      <c r="J27" s="138"/>
      <c r="K27" s="139"/>
      <c r="L27" s="139"/>
      <c r="M27" s="139"/>
      <c r="N27" s="139"/>
      <c r="O27" s="139"/>
      <c r="P27" s="139"/>
      <c r="Q27" s="139"/>
      <c r="R27" s="139"/>
      <c r="S27" s="140"/>
    </row>
    <row r="28" spans="1:19" x14ac:dyDescent="0.25">
      <c r="A28" s="8"/>
      <c r="B28" s="62">
        <v>45621</v>
      </c>
      <c r="C28" s="50"/>
      <c r="D28" s="50">
        <v>49186</v>
      </c>
      <c r="E28" s="50">
        <v>2059</v>
      </c>
      <c r="F28" s="50">
        <v>6499</v>
      </c>
      <c r="G28" s="50">
        <v>58123</v>
      </c>
      <c r="H28" s="111">
        <v>1160677</v>
      </c>
      <c r="I28" s="12"/>
    </row>
    <row r="29" spans="1:19" x14ac:dyDescent="0.25">
      <c r="A29" s="8"/>
      <c r="B29" s="62">
        <v>45628</v>
      </c>
      <c r="C29" s="50"/>
      <c r="D29" s="50">
        <v>40277</v>
      </c>
      <c r="E29" s="50">
        <v>2143</v>
      </c>
      <c r="F29" s="50">
        <v>6403</v>
      </c>
      <c r="G29" s="50">
        <v>49150</v>
      </c>
      <c r="H29" s="110">
        <v>1209827</v>
      </c>
      <c r="I29" s="12"/>
    </row>
    <row r="30" spans="1:19" x14ac:dyDescent="0.25">
      <c r="A30" s="8"/>
      <c r="B30" s="62">
        <v>45635</v>
      </c>
      <c r="C30" s="50"/>
      <c r="D30" s="50">
        <v>38810</v>
      </c>
      <c r="E30" s="50">
        <v>2552</v>
      </c>
      <c r="F30" s="50">
        <v>6244</v>
      </c>
      <c r="G30" s="50">
        <v>47999</v>
      </c>
      <c r="H30" s="111">
        <v>1257826</v>
      </c>
      <c r="I30" s="12"/>
    </row>
    <row r="31" spans="1:19" x14ac:dyDescent="0.25">
      <c r="A31" s="8"/>
      <c r="B31" s="62">
        <v>45642</v>
      </c>
      <c r="C31" s="50"/>
      <c r="D31" s="50">
        <v>33800</v>
      </c>
      <c r="E31" s="50">
        <v>2564</v>
      </c>
      <c r="F31" s="50">
        <v>6669</v>
      </c>
      <c r="G31" s="50">
        <v>43395</v>
      </c>
      <c r="H31" s="111">
        <v>1301221</v>
      </c>
      <c r="I31" s="12"/>
    </row>
    <row r="32" spans="1:19" x14ac:dyDescent="0.25">
      <c r="A32" s="8"/>
      <c r="B32" s="62">
        <v>45649</v>
      </c>
      <c r="C32" s="50"/>
      <c r="D32" s="50">
        <v>6749</v>
      </c>
      <c r="E32" s="50">
        <v>604</v>
      </c>
      <c r="F32" s="50">
        <v>2926</v>
      </c>
      <c r="G32" s="50">
        <v>10385</v>
      </c>
      <c r="H32" s="110">
        <v>1311606</v>
      </c>
      <c r="I32" s="12"/>
    </row>
    <row r="33" spans="1:9" x14ac:dyDescent="0.25">
      <c r="A33" s="8"/>
      <c r="B33" s="62">
        <v>45656</v>
      </c>
      <c r="C33" s="50"/>
      <c r="D33" s="50">
        <v>12507</v>
      </c>
      <c r="E33" s="50">
        <v>1189</v>
      </c>
      <c r="F33" s="50">
        <v>5264</v>
      </c>
      <c r="G33" s="50">
        <v>19134</v>
      </c>
      <c r="H33" s="111">
        <v>1330740</v>
      </c>
      <c r="I33" s="12"/>
    </row>
    <row r="34" spans="1:9" x14ac:dyDescent="0.25">
      <c r="A34" s="8"/>
      <c r="B34" s="62">
        <v>45663</v>
      </c>
      <c r="C34" s="50"/>
      <c r="D34" s="50">
        <v>26375</v>
      </c>
      <c r="E34" s="50">
        <v>2967</v>
      </c>
      <c r="F34" s="50">
        <v>7577</v>
      </c>
      <c r="G34" s="50">
        <v>37216</v>
      </c>
      <c r="H34" s="111">
        <v>1367956</v>
      </c>
      <c r="I34" s="12"/>
    </row>
    <row r="35" spans="1:9" x14ac:dyDescent="0.25">
      <c r="A35" s="8"/>
      <c r="B35" s="62">
        <v>45670</v>
      </c>
      <c r="C35" s="50"/>
      <c r="D35" s="50">
        <v>28194</v>
      </c>
      <c r="E35" s="50">
        <v>3458</v>
      </c>
      <c r="F35" s="50">
        <v>7124</v>
      </c>
      <c r="G35" s="50">
        <v>39082</v>
      </c>
      <c r="H35" s="111">
        <v>1407038</v>
      </c>
      <c r="I35" s="12"/>
    </row>
    <row r="36" spans="1:9" x14ac:dyDescent="0.25">
      <c r="A36" s="8"/>
      <c r="B36" s="62">
        <v>45677</v>
      </c>
      <c r="C36" s="50"/>
      <c r="D36" s="50">
        <v>24881</v>
      </c>
      <c r="E36" s="50">
        <v>3454</v>
      </c>
      <c r="F36" s="50">
        <v>6656</v>
      </c>
      <c r="G36" s="50">
        <v>35242</v>
      </c>
      <c r="H36" s="111">
        <v>1442280</v>
      </c>
      <c r="I36" s="12"/>
    </row>
    <row r="37" spans="1:9" x14ac:dyDescent="0.25">
      <c r="A37" s="8"/>
      <c r="B37" s="62">
        <v>45684</v>
      </c>
      <c r="C37" s="50"/>
      <c r="D37" s="50">
        <v>20315</v>
      </c>
      <c r="E37" s="50">
        <v>3187</v>
      </c>
      <c r="F37" s="50">
        <v>6336</v>
      </c>
      <c r="G37" s="50">
        <v>30042</v>
      </c>
      <c r="H37" s="111">
        <v>1472322</v>
      </c>
      <c r="I37" s="12"/>
    </row>
    <row r="38" spans="1:9" x14ac:dyDescent="0.25">
      <c r="A38" s="8"/>
      <c r="B38" s="62">
        <v>45691</v>
      </c>
      <c r="C38" s="50"/>
      <c r="D38" s="50">
        <v>15342</v>
      </c>
      <c r="E38" s="50">
        <v>2997</v>
      </c>
      <c r="F38" s="50">
        <v>6242</v>
      </c>
      <c r="G38" s="50">
        <v>24736</v>
      </c>
      <c r="H38" s="111">
        <v>1497058</v>
      </c>
      <c r="I38" s="12"/>
    </row>
    <row r="39" spans="1:9" x14ac:dyDescent="0.25">
      <c r="A39" s="8"/>
      <c r="B39" s="62">
        <v>45698</v>
      </c>
      <c r="C39" s="50"/>
      <c r="D39" s="50">
        <v>19125</v>
      </c>
      <c r="E39" s="50">
        <v>4602</v>
      </c>
      <c r="F39" s="50">
        <v>5911</v>
      </c>
      <c r="G39" s="50">
        <v>29831</v>
      </c>
      <c r="H39" s="111">
        <v>1526889</v>
      </c>
      <c r="I39" s="12"/>
    </row>
    <row r="40" spans="1:9" x14ac:dyDescent="0.25">
      <c r="A40" s="8"/>
      <c r="B40" s="62">
        <v>45705</v>
      </c>
      <c r="C40" s="50"/>
      <c r="D40" s="50">
        <v>27450</v>
      </c>
      <c r="E40" s="50">
        <v>7893</v>
      </c>
      <c r="F40" s="50">
        <v>5880</v>
      </c>
      <c r="G40" s="50">
        <v>41464</v>
      </c>
      <c r="H40" s="111">
        <v>1568353</v>
      </c>
      <c r="I40" s="12"/>
    </row>
    <row r="41" spans="1:9" x14ac:dyDescent="0.25">
      <c r="A41" s="8"/>
      <c r="B41" s="62">
        <v>45712</v>
      </c>
      <c r="C41" s="50"/>
      <c r="D41" s="50">
        <v>42058</v>
      </c>
      <c r="E41" s="50">
        <v>11339</v>
      </c>
      <c r="F41" s="50">
        <v>6155</v>
      </c>
      <c r="G41" s="50">
        <v>59886</v>
      </c>
      <c r="H41" s="111">
        <v>1628239</v>
      </c>
      <c r="I41" s="12"/>
    </row>
    <row r="42" spans="1:9" x14ac:dyDescent="0.25">
      <c r="A42" s="8"/>
      <c r="B42" s="62">
        <v>45719</v>
      </c>
      <c r="C42" s="50"/>
      <c r="D42" s="50">
        <v>44443</v>
      </c>
      <c r="E42" s="50">
        <v>10786</v>
      </c>
      <c r="F42" s="50">
        <v>5927</v>
      </c>
      <c r="G42" s="50">
        <v>61469</v>
      </c>
      <c r="H42" s="111">
        <v>1689708</v>
      </c>
      <c r="I42" s="12"/>
    </row>
    <row r="43" spans="1:9" x14ac:dyDescent="0.25">
      <c r="A43" s="8"/>
      <c r="B43" s="62">
        <v>45726</v>
      </c>
      <c r="C43" s="50"/>
      <c r="D43" s="50">
        <v>39147</v>
      </c>
      <c r="E43" s="50">
        <v>9327</v>
      </c>
      <c r="F43" s="50">
        <v>6067</v>
      </c>
      <c r="G43" s="50">
        <v>54825</v>
      </c>
      <c r="H43" s="111">
        <v>1744533</v>
      </c>
      <c r="I43" s="12"/>
    </row>
    <row r="44" spans="1:9" x14ac:dyDescent="0.25">
      <c r="A44" s="8"/>
      <c r="B44" s="62">
        <v>45733</v>
      </c>
      <c r="C44" s="50"/>
      <c r="D44" s="50">
        <v>30834</v>
      </c>
      <c r="E44" s="50">
        <v>7411</v>
      </c>
      <c r="F44" s="50">
        <v>6138</v>
      </c>
      <c r="G44" s="50">
        <v>44640</v>
      </c>
      <c r="H44" s="111">
        <v>1789173</v>
      </c>
      <c r="I44" s="12"/>
    </row>
    <row r="45" spans="1:9" x14ac:dyDescent="0.25">
      <c r="A45" s="8"/>
      <c r="B45" s="62">
        <v>45740</v>
      </c>
      <c r="C45" s="50"/>
      <c r="D45" s="50">
        <v>22181</v>
      </c>
      <c r="E45" s="50">
        <v>5615</v>
      </c>
      <c r="F45" s="50">
        <v>6060</v>
      </c>
      <c r="G45" s="50">
        <v>34051</v>
      </c>
      <c r="H45" s="111">
        <v>1823224</v>
      </c>
      <c r="I45" s="12"/>
    </row>
    <row r="46" spans="1:9" x14ac:dyDescent="0.25">
      <c r="A46" s="8"/>
      <c r="B46" s="62">
        <v>45747</v>
      </c>
      <c r="C46" s="50"/>
      <c r="D46" s="50">
        <v>14705</v>
      </c>
      <c r="E46" s="50">
        <v>4037</v>
      </c>
      <c r="F46" s="50">
        <v>5934</v>
      </c>
      <c r="G46" s="50">
        <v>24852</v>
      </c>
      <c r="H46" s="111">
        <v>1848076</v>
      </c>
      <c r="I46" s="12"/>
    </row>
    <row r="47" spans="1:9" x14ac:dyDescent="0.25">
      <c r="A47" s="8"/>
      <c r="B47" s="62">
        <v>45754</v>
      </c>
      <c r="C47" s="50"/>
      <c r="D47" s="50">
        <v>10807</v>
      </c>
      <c r="E47" s="50">
        <v>3282</v>
      </c>
      <c r="F47" s="50">
        <v>6236</v>
      </c>
      <c r="G47" s="50">
        <v>20446</v>
      </c>
      <c r="H47" s="111">
        <v>1868522</v>
      </c>
      <c r="I47" s="12"/>
    </row>
    <row r="48" spans="1:9" x14ac:dyDescent="0.25">
      <c r="A48" s="8"/>
      <c r="B48" s="62">
        <v>45761</v>
      </c>
      <c r="C48" s="50"/>
      <c r="D48" s="50">
        <v>6272</v>
      </c>
      <c r="E48" s="50">
        <v>2257</v>
      </c>
      <c r="F48" s="50">
        <v>5151</v>
      </c>
      <c r="G48" s="50">
        <v>13765</v>
      </c>
      <c r="H48" s="111">
        <v>1882287</v>
      </c>
      <c r="I48" s="12"/>
    </row>
    <row r="49" spans="1:9" x14ac:dyDescent="0.25">
      <c r="A49" s="8"/>
      <c r="B49" s="62">
        <v>45768</v>
      </c>
      <c r="C49" s="50"/>
      <c r="D49" s="50">
        <v>5865</v>
      </c>
      <c r="E49" s="50">
        <v>2492</v>
      </c>
      <c r="F49" s="50">
        <v>6109</v>
      </c>
      <c r="G49" s="50">
        <v>14574</v>
      </c>
      <c r="H49" s="111">
        <v>1896861</v>
      </c>
      <c r="I49" s="12"/>
    </row>
    <row r="50" spans="1:9" x14ac:dyDescent="0.25">
      <c r="A50" s="8"/>
      <c r="B50" s="62">
        <v>45775</v>
      </c>
      <c r="C50" s="50"/>
      <c r="D50" s="50">
        <v>6726</v>
      </c>
      <c r="E50" s="50">
        <v>3236</v>
      </c>
      <c r="F50" s="50">
        <v>6985</v>
      </c>
      <c r="G50" s="50">
        <v>17111</v>
      </c>
      <c r="H50" s="111">
        <v>1913972</v>
      </c>
      <c r="I50" s="12"/>
    </row>
    <row r="51" spans="1:9" x14ac:dyDescent="0.25">
      <c r="A51" s="8"/>
      <c r="B51" s="62">
        <v>45782</v>
      </c>
      <c r="C51" s="50"/>
      <c r="D51" s="50">
        <v>4254</v>
      </c>
      <c r="E51" s="50">
        <v>2459</v>
      </c>
      <c r="F51" s="50">
        <v>5702</v>
      </c>
      <c r="G51" s="50">
        <v>12503</v>
      </c>
      <c r="H51" s="111">
        <v>1926475</v>
      </c>
      <c r="I51" s="12"/>
    </row>
    <row r="52" spans="1:9" x14ac:dyDescent="0.25">
      <c r="A52" s="8"/>
      <c r="B52" s="62">
        <v>45789</v>
      </c>
      <c r="C52" s="50"/>
      <c r="D52" s="50">
        <v>4717</v>
      </c>
      <c r="E52" s="50">
        <v>2930</v>
      </c>
      <c r="F52" s="50">
        <v>6784</v>
      </c>
      <c r="G52" s="50">
        <v>14541</v>
      </c>
      <c r="H52" s="111">
        <v>1941016</v>
      </c>
      <c r="I52" s="12"/>
    </row>
    <row r="53" spans="1:9" x14ac:dyDescent="0.25">
      <c r="A53" s="8"/>
      <c r="B53" s="62">
        <v>45796</v>
      </c>
      <c r="C53" s="50"/>
      <c r="D53" s="50">
        <v>4228</v>
      </c>
      <c r="E53" s="50">
        <v>3028</v>
      </c>
      <c r="F53" s="50">
        <v>6952</v>
      </c>
      <c r="G53" s="50">
        <v>14318</v>
      </c>
      <c r="H53" s="111">
        <v>1955334</v>
      </c>
      <c r="I53" s="12"/>
    </row>
    <row r="54" spans="1:9" x14ac:dyDescent="0.25">
      <c r="A54" s="8"/>
      <c r="B54" s="62">
        <v>45803</v>
      </c>
      <c r="C54" s="50"/>
      <c r="D54" s="50">
        <v>2511</v>
      </c>
      <c r="E54" s="50">
        <v>2021</v>
      </c>
      <c r="F54" s="50">
        <v>5568</v>
      </c>
      <c r="G54" s="50">
        <v>10169</v>
      </c>
      <c r="H54" s="111">
        <v>1965503</v>
      </c>
      <c r="I54" s="12"/>
    </row>
    <row r="55" spans="1:9" x14ac:dyDescent="0.25">
      <c r="A55" s="8"/>
      <c r="B55" s="62">
        <v>45810</v>
      </c>
      <c r="C55" s="50"/>
      <c r="D55" s="50">
        <v>3516</v>
      </c>
      <c r="E55" s="50">
        <v>2982</v>
      </c>
      <c r="F55" s="50">
        <v>6915</v>
      </c>
      <c r="G55" s="50">
        <v>13528</v>
      </c>
      <c r="H55" s="111">
        <v>1979031</v>
      </c>
      <c r="I55" s="12"/>
    </row>
    <row r="56" spans="1:9" x14ac:dyDescent="0.25">
      <c r="A56" s="8"/>
      <c r="B56" s="62">
        <v>45817</v>
      </c>
      <c r="C56" s="50"/>
      <c r="D56" s="50">
        <v>3109</v>
      </c>
      <c r="E56" s="50">
        <v>2754</v>
      </c>
      <c r="F56" s="50">
        <v>6746</v>
      </c>
      <c r="G56" s="50">
        <v>12698</v>
      </c>
      <c r="H56" s="111">
        <v>1991729</v>
      </c>
      <c r="I56" s="12"/>
    </row>
    <row r="57" spans="1:9" x14ac:dyDescent="0.25">
      <c r="A57" s="8"/>
      <c r="B57" s="62">
        <v>45824</v>
      </c>
      <c r="C57" s="50"/>
      <c r="D57" s="50">
        <v>2969</v>
      </c>
      <c r="E57" s="50">
        <v>3026</v>
      </c>
      <c r="F57" s="50">
        <v>6462</v>
      </c>
      <c r="G57" s="50">
        <v>12540</v>
      </c>
      <c r="H57" s="111">
        <v>2004269</v>
      </c>
      <c r="I57" s="12"/>
    </row>
    <row r="58" spans="1:9" x14ac:dyDescent="0.25">
      <c r="B58" s="62">
        <v>45831</v>
      </c>
      <c r="C58" s="50"/>
      <c r="D58" s="50">
        <v>2757</v>
      </c>
      <c r="E58" s="50">
        <v>2878</v>
      </c>
      <c r="F58" s="50">
        <v>6569</v>
      </c>
      <c r="G58" s="50">
        <v>12297</v>
      </c>
      <c r="H58" s="111">
        <v>2016566</v>
      </c>
    </row>
    <row r="59" spans="1:9" x14ac:dyDescent="0.25">
      <c r="B59" s="62">
        <v>45838</v>
      </c>
      <c r="C59" s="50"/>
      <c r="D59" s="50">
        <v>2490</v>
      </c>
      <c r="E59" s="50">
        <v>2939</v>
      </c>
      <c r="F59" s="50">
        <v>6730</v>
      </c>
      <c r="G59" s="50">
        <v>12256</v>
      </c>
      <c r="H59" s="111">
        <v>2028822</v>
      </c>
    </row>
    <row r="60" spans="1:9" x14ac:dyDescent="0.25">
      <c r="B60" s="62">
        <v>45845</v>
      </c>
      <c r="C60" s="50"/>
      <c r="D60" s="50">
        <v>2621</v>
      </c>
      <c r="E60" s="50">
        <v>3200</v>
      </c>
      <c r="F60" s="50">
        <v>6719</v>
      </c>
      <c r="G60" s="50">
        <v>12626</v>
      </c>
      <c r="H60" s="111">
        <v>2041448</v>
      </c>
    </row>
    <row r="61" spans="1:9" x14ac:dyDescent="0.25">
      <c r="B61" s="62">
        <v>45852</v>
      </c>
      <c r="C61" s="50"/>
      <c r="D61" s="50">
        <v>2973</v>
      </c>
      <c r="E61" s="50">
        <v>3818</v>
      </c>
      <c r="F61" s="50">
        <v>6966</v>
      </c>
      <c r="G61" s="50">
        <v>13855</v>
      </c>
      <c r="H61" s="111">
        <v>2055303</v>
      </c>
    </row>
    <row r="62" spans="1:9" x14ac:dyDescent="0.25">
      <c r="B62" s="62">
        <v>45859</v>
      </c>
      <c r="C62" s="50"/>
      <c r="D62" s="50">
        <v>3585</v>
      </c>
      <c r="E62" s="50">
        <v>4386</v>
      </c>
      <c r="F62" s="50">
        <v>7018</v>
      </c>
      <c r="G62" s="50">
        <v>15098</v>
      </c>
      <c r="H62" s="111">
        <v>2070401</v>
      </c>
    </row>
    <row r="63" spans="1:9" x14ac:dyDescent="0.25">
      <c r="B63" s="62">
        <v>45866</v>
      </c>
      <c r="C63" s="50"/>
      <c r="D63" s="50">
        <v>3946</v>
      </c>
      <c r="E63" s="50">
        <v>5609</v>
      </c>
      <c r="F63" s="50">
        <v>6728</v>
      </c>
      <c r="G63" s="50">
        <v>16385</v>
      </c>
      <c r="H63" s="111">
        <v>2086786</v>
      </c>
    </row>
    <row r="64" spans="1:9" x14ac:dyDescent="0.25">
      <c r="B64" s="62">
        <v>45873</v>
      </c>
      <c r="C64" s="50"/>
      <c r="D64" s="50">
        <v>6975</v>
      </c>
      <c r="E64" s="50">
        <v>10880</v>
      </c>
      <c r="F64" s="50">
        <v>7081</v>
      </c>
      <c r="G64" s="50">
        <v>25086</v>
      </c>
      <c r="H64" s="111">
        <v>2111872</v>
      </c>
    </row>
    <row r="65" spans="1:9" x14ac:dyDescent="0.25">
      <c r="B65" s="62">
        <v>45880</v>
      </c>
      <c r="C65" s="50"/>
      <c r="D65" s="50">
        <v>10390</v>
      </c>
      <c r="E65" s="50">
        <v>13760</v>
      </c>
      <c r="F65" s="50">
        <v>7002</v>
      </c>
      <c r="G65" s="50">
        <v>31337</v>
      </c>
      <c r="H65" s="111">
        <v>2143209</v>
      </c>
    </row>
    <row r="66" spans="1:9" x14ac:dyDescent="0.25">
      <c r="A66" s="8"/>
      <c r="B66" s="62">
        <v>45887</v>
      </c>
      <c r="C66" s="50"/>
      <c r="D66" s="50">
        <v>11788</v>
      </c>
      <c r="E66" s="50">
        <v>13348</v>
      </c>
      <c r="F66" s="50">
        <v>7307</v>
      </c>
      <c r="G66" s="50">
        <v>32635</v>
      </c>
      <c r="H66" s="111">
        <v>2175844</v>
      </c>
      <c r="I66" s="12"/>
    </row>
    <row r="67" spans="1:9" x14ac:dyDescent="0.25">
      <c r="A67" s="8"/>
      <c r="B67" s="62">
        <v>45894</v>
      </c>
      <c r="C67" s="50"/>
      <c r="D67" s="50">
        <v>8618</v>
      </c>
      <c r="E67" s="50">
        <v>8616</v>
      </c>
      <c r="F67" s="50">
        <v>6215</v>
      </c>
      <c r="G67" s="50">
        <v>23598</v>
      </c>
      <c r="H67" s="111">
        <v>2199442</v>
      </c>
      <c r="I67" s="12"/>
    </row>
    <row r="68" spans="1:9" x14ac:dyDescent="0.25">
      <c r="A68" s="8"/>
      <c r="B68" s="62">
        <v>45901</v>
      </c>
      <c r="C68" s="50"/>
      <c r="D68" s="50">
        <v>8500</v>
      </c>
      <c r="E68" s="50">
        <v>9842</v>
      </c>
      <c r="F68" s="50">
        <v>7529</v>
      </c>
      <c r="G68" s="50">
        <v>26049</v>
      </c>
      <c r="H68" s="111">
        <v>2225491</v>
      </c>
      <c r="I68" s="12"/>
    </row>
    <row r="69" spans="1:9" x14ac:dyDescent="0.25">
      <c r="A69" s="8"/>
      <c r="B69" s="62">
        <v>45908</v>
      </c>
      <c r="C69" s="50"/>
      <c r="D69" s="50">
        <v>6113</v>
      </c>
      <c r="E69" s="50">
        <v>7011</v>
      </c>
      <c r="F69" s="50">
        <v>7414</v>
      </c>
      <c r="G69" s="50">
        <v>20673</v>
      </c>
      <c r="H69" s="111">
        <v>2246164</v>
      </c>
      <c r="I69" s="12"/>
    </row>
    <row r="70" spans="1:9" x14ac:dyDescent="0.25">
      <c r="A70" s="8"/>
      <c r="B70" s="62">
        <v>45915</v>
      </c>
      <c r="C70" s="50"/>
      <c r="D70" s="50">
        <v>4345</v>
      </c>
      <c r="E70" s="50">
        <v>5621</v>
      </c>
      <c r="F70" s="50">
        <v>7171</v>
      </c>
      <c r="G70" s="50">
        <v>17274</v>
      </c>
      <c r="H70" s="111">
        <v>2263438</v>
      </c>
      <c r="I70" s="12"/>
    </row>
    <row r="71" spans="1:9" x14ac:dyDescent="0.25">
      <c r="A71" s="8"/>
      <c r="B71" s="62">
        <v>45922</v>
      </c>
      <c r="C71" s="50"/>
      <c r="D71" s="50">
        <v>3302</v>
      </c>
      <c r="E71" s="50">
        <v>4252</v>
      </c>
      <c r="F71" s="50">
        <v>7221</v>
      </c>
      <c r="G71" s="50">
        <v>14971</v>
      </c>
      <c r="H71" s="111">
        <v>2278409</v>
      </c>
      <c r="I71" s="12"/>
    </row>
    <row r="72" spans="1:9" x14ac:dyDescent="0.25">
      <c r="A72" s="8"/>
      <c r="B72" s="62">
        <v>45929</v>
      </c>
      <c r="C72" s="50"/>
      <c r="D72" s="50">
        <v>2388</v>
      </c>
      <c r="E72" s="50">
        <v>3175</v>
      </c>
      <c r="F72" s="50">
        <v>7046</v>
      </c>
      <c r="G72" s="50">
        <v>12786</v>
      </c>
      <c r="H72" s="111">
        <v>2291195</v>
      </c>
      <c r="I72" s="12"/>
    </row>
    <row r="73" spans="1:9" x14ac:dyDescent="0.25">
      <c r="A73" s="8"/>
      <c r="B73" s="62">
        <v>45936</v>
      </c>
      <c r="C73" s="50"/>
      <c r="D73" s="50">
        <v>2033</v>
      </c>
      <c r="E73" s="50">
        <v>2711</v>
      </c>
      <c r="F73" s="50">
        <v>7049</v>
      </c>
      <c r="G73" s="50">
        <v>11955</v>
      </c>
      <c r="H73" s="111">
        <v>2303150</v>
      </c>
      <c r="I73" s="12"/>
    </row>
    <row r="74" spans="1:9" x14ac:dyDescent="0.25">
      <c r="A74" s="8"/>
      <c r="B74" s="62">
        <v>45943</v>
      </c>
      <c r="C74" s="50"/>
      <c r="D74" s="50">
        <v>2097</v>
      </c>
      <c r="E74" s="50">
        <v>3111</v>
      </c>
      <c r="F74" s="50">
        <v>7204</v>
      </c>
      <c r="G74" s="50">
        <v>12567</v>
      </c>
      <c r="H74" s="111">
        <v>2315717</v>
      </c>
      <c r="I74" s="12"/>
    </row>
    <row r="75" spans="1:9" x14ac:dyDescent="0.25">
      <c r="A75" s="8"/>
      <c r="B75" s="62">
        <v>45950</v>
      </c>
      <c r="C75" s="50"/>
      <c r="D75" s="50">
        <v>2292</v>
      </c>
      <c r="E75" s="50">
        <v>3481</v>
      </c>
      <c r="F75" s="50">
        <v>7105</v>
      </c>
      <c r="G75" s="50">
        <v>13015</v>
      </c>
      <c r="H75" s="111">
        <v>2328732</v>
      </c>
      <c r="I75" s="12"/>
    </row>
    <row r="76" spans="1:9" x14ac:dyDescent="0.25">
      <c r="A76" s="8"/>
      <c r="B76" s="62">
        <v>45957</v>
      </c>
      <c r="C76" s="50"/>
      <c r="D76" s="50">
        <v>2109</v>
      </c>
      <c r="E76" s="50">
        <v>3619</v>
      </c>
      <c r="F76" s="50">
        <v>6751</v>
      </c>
      <c r="G76" s="50">
        <v>12621</v>
      </c>
      <c r="H76" s="111">
        <v>2341353</v>
      </c>
      <c r="I76" s="12"/>
    </row>
    <row r="77" spans="1:9" x14ac:dyDescent="0.25">
      <c r="A77" s="8"/>
      <c r="B77" s="62">
        <v>45964</v>
      </c>
      <c r="C77" s="50"/>
      <c r="D77" s="50">
        <v>2342</v>
      </c>
      <c r="E77" s="50">
        <v>4462</v>
      </c>
      <c r="F77" s="50">
        <v>7219</v>
      </c>
      <c r="G77" s="50">
        <v>14206</v>
      </c>
      <c r="H77" s="111">
        <v>2355559</v>
      </c>
      <c r="I77" s="12"/>
    </row>
    <row r="78" spans="1:9" x14ac:dyDescent="0.25">
      <c r="A78" s="8"/>
      <c r="B78" s="62">
        <v>45971</v>
      </c>
      <c r="C78" s="50"/>
      <c r="D78" s="50">
        <v>2442</v>
      </c>
      <c r="E78" s="50">
        <v>4533</v>
      </c>
      <c r="F78" s="50">
        <v>6985</v>
      </c>
      <c r="G78" s="50">
        <v>14115</v>
      </c>
      <c r="H78" s="111">
        <v>2369674</v>
      </c>
      <c r="I78" s="12"/>
    </row>
    <row r="79" spans="1:9" x14ac:dyDescent="0.25">
      <c r="A79" s="8"/>
      <c r="B79" s="112">
        <v>45978</v>
      </c>
      <c r="C79" s="113"/>
      <c r="D79" s="113">
        <v>2557</v>
      </c>
      <c r="E79" s="113">
        <v>4832</v>
      </c>
      <c r="F79" s="113">
        <v>7074</v>
      </c>
      <c r="G79" s="113">
        <v>14597</v>
      </c>
      <c r="H79" s="114">
        <v>2384271</v>
      </c>
      <c r="I79" s="12"/>
    </row>
    <row r="80" spans="1:9" x14ac:dyDescent="0.25">
      <c r="A80" s="8"/>
      <c r="B80" s="58"/>
      <c r="C80" s="59"/>
      <c r="D80" s="59"/>
      <c r="E80" s="59"/>
      <c r="F80" s="59"/>
      <c r="G80" s="59"/>
      <c r="H80" s="59"/>
      <c r="I80" s="12"/>
    </row>
    <row r="81" spans="1:19" x14ac:dyDescent="0.25">
      <c r="B81" s="30" t="s">
        <v>47</v>
      </c>
      <c r="C81" s="7"/>
      <c r="D81" s="7"/>
      <c r="E81" s="7"/>
      <c r="F81" s="7"/>
      <c r="G81" s="7"/>
      <c r="H81" s="7"/>
      <c r="I81" s="7"/>
      <c r="J81" s="7"/>
      <c r="K81" s="7"/>
      <c r="L81" s="22"/>
      <c r="M81" s="22"/>
      <c r="N81" s="22"/>
      <c r="O81" s="22"/>
      <c r="P81" s="22"/>
      <c r="Q81" s="22"/>
      <c r="R81" s="22"/>
    </row>
    <row r="82" spans="1:19" s="29" customFormat="1" ht="13.35" customHeight="1" x14ac:dyDescent="0.2">
      <c r="A82" s="22"/>
      <c r="B82" s="133" t="s">
        <v>77</v>
      </c>
      <c r="C82" s="133"/>
      <c r="D82" s="133"/>
      <c r="E82" s="133"/>
      <c r="F82" s="133"/>
      <c r="G82" s="133"/>
      <c r="H82" s="133"/>
      <c r="I82" s="133"/>
      <c r="J82" s="133"/>
      <c r="K82" s="133"/>
      <c r="L82" s="14"/>
      <c r="M82" s="14"/>
      <c r="N82" s="14"/>
      <c r="O82" s="14"/>
      <c r="P82" s="14"/>
      <c r="Q82" s="14"/>
      <c r="R82" s="22"/>
      <c r="S82" s="22"/>
    </row>
    <row r="83" spans="1:19" s="29" customFormat="1" ht="14.45" customHeight="1" x14ac:dyDescent="0.15">
      <c r="A83" s="22"/>
      <c r="B83" s="126" t="s">
        <v>78</v>
      </c>
      <c r="C83" s="126"/>
      <c r="D83" s="126"/>
      <c r="E83" s="126"/>
      <c r="F83" s="126"/>
      <c r="G83" s="126"/>
      <c r="H83" s="126"/>
      <c r="I83" s="126"/>
      <c r="J83" s="126"/>
      <c r="K83" s="126"/>
      <c r="L83" s="35"/>
      <c r="M83" s="35"/>
      <c r="N83" s="35"/>
      <c r="O83" s="35"/>
      <c r="P83" s="35"/>
      <c r="Q83" s="35"/>
      <c r="R83" s="22"/>
      <c r="S83" s="22"/>
    </row>
    <row r="84" spans="1:19" s="29" customFormat="1" ht="26.1" customHeight="1" x14ac:dyDescent="0.15">
      <c r="A84" s="22"/>
      <c r="B84" s="126" t="s">
        <v>71</v>
      </c>
      <c r="C84" s="126"/>
      <c r="D84" s="126"/>
      <c r="E84" s="126"/>
      <c r="F84" s="126"/>
      <c r="G84" s="126"/>
      <c r="H84" s="126"/>
      <c r="I84" s="126"/>
      <c r="J84" s="126"/>
      <c r="K84" s="126"/>
      <c r="L84" s="126"/>
      <c r="M84" s="126"/>
      <c r="N84" s="36"/>
      <c r="O84" s="36"/>
      <c r="P84" s="36"/>
      <c r="Q84" s="36"/>
      <c r="R84" s="36"/>
      <c r="S84" s="22"/>
    </row>
    <row r="85" spans="1:19" s="29" customFormat="1" ht="31.7" customHeight="1" x14ac:dyDescent="0.15">
      <c r="A85" s="22"/>
      <c r="B85" s="126" t="s">
        <v>72</v>
      </c>
      <c r="C85" s="126"/>
      <c r="D85" s="126"/>
      <c r="E85" s="126"/>
      <c r="F85" s="126"/>
      <c r="G85" s="126"/>
      <c r="H85" s="126"/>
      <c r="I85" s="126"/>
      <c r="J85" s="126"/>
      <c r="K85" s="126"/>
      <c r="L85" s="126"/>
      <c r="M85" s="126"/>
      <c r="N85" s="23"/>
      <c r="O85" s="23"/>
      <c r="P85" s="23"/>
      <c r="Q85" s="23"/>
      <c r="R85" s="23"/>
      <c r="S85" s="22"/>
    </row>
    <row r="86" spans="1:19" s="29" customFormat="1" ht="12.75" x14ac:dyDescent="0.15">
      <c r="A86" s="22"/>
      <c r="B86" s="126" t="s">
        <v>73</v>
      </c>
      <c r="C86" s="126"/>
      <c r="D86" s="126"/>
      <c r="E86" s="126"/>
      <c r="F86" s="126"/>
      <c r="G86" s="126"/>
      <c r="H86" s="126"/>
      <c r="I86" s="126"/>
      <c r="J86" s="126"/>
      <c r="K86" s="126"/>
      <c r="L86" s="37"/>
      <c r="M86" s="37"/>
      <c r="N86" s="23"/>
      <c r="O86" s="23"/>
      <c r="P86" s="23"/>
      <c r="Q86" s="23"/>
      <c r="R86" s="23"/>
      <c r="S86" s="22"/>
    </row>
    <row r="87" spans="1:19" s="29" customFormat="1" ht="15.95" customHeight="1" x14ac:dyDescent="0.15">
      <c r="A87" s="22"/>
      <c r="B87" s="22"/>
      <c r="C87" s="22"/>
      <c r="D87" s="22"/>
      <c r="E87" s="22"/>
      <c r="F87" s="22"/>
      <c r="G87" s="22"/>
      <c r="H87" s="22"/>
      <c r="I87" s="22"/>
      <c r="J87" s="22"/>
      <c r="K87" s="102"/>
      <c r="L87" s="126"/>
      <c r="M87" s="126"/>
      <c r="N87" s="23"/>
      <c r="O87" s="23"/>
      <c r="P87" s="23"/>
      <c r="Q87" s="23"/>
      <c r="R87" s="23"/>
      <c r="S87" s="22"/>
    </row>
    <row r="88" spans="1:19" s="29" customFormat="1" ht="17.45" customHeight="1" x14ac:dyDescent="0.15">
      <c r="A88" s="22"/>
      <c r="B88" s="101" t="s">
        <v>49</v>
      </c>
      <c r="C88" s="102"/>
      <c r="D88" s="102"/>
      <c r="E88" s="102"/>
      <c r="F88" s="102"/>
      <c r="G88" s="102"/>
      <c r="H88" s="102"/>
      <c r="I88" s="102"/>
      <c r="J88" s="102"/>
      <c r="K88" s="102"/>
      <c r="L88" s="126"/>
      <c r="M88" s="126"/>
      <c r="N88" s="14"/>
      <c r="O88" s="14"/>
      <c r="P88" s="14"/>
      <c r="Q88" s="14"/>
      <c r="R88" s="22"/>
      <c r="S88" s="22"/>
    </row>
    <row r="89" spans="1:19" s="29" customFormat="1" ht="17.25" customHeight="1" x14ac:dyDescent="0.2">
      <c r="A89" s="22"/>
      <c r="B89" s="85" t="s">
        <v>50</v>
      </c>
      <c r="C89" s="102"/>
      <c r="D89" s="102"/>
      <c r="E89" s="102"/>
      <c r="F89" s="102"/>
      <c r="G89" s="102"/>
      <c r="H89" s="102"/>
      <c r="I89" s="102"/>
      <c r="J89" s="102"/>
      <c r="K89" s="7"/>
      <c r="L89" s="126"/>
      <c r="M89" s="126"/>
      <c r="N89" s="24"/>
      <c r="O89" s="24"/>
      <c r="P89" s="24"/>
      <c r="Q89" s="24"/>
      <c r="R89" s="22"/>
      <c r="S89" s="22"/>
    </row>
    <row r="90" spans="1:19" s="29" customFormat="1" ht="13.35" customHeight="1" x14ac:dyDescent="0.2">
      <c r="A90" s="22"/>
      <c r="B90" s="7"/>
      <c r="C90" s="7"/>
      <c r="D90" s="7"/>
      <c r="E90" s="7"/>
      <c r="F90" s="7"/>
      <c r="G90" s="7"/>
      <c r="H90" s="7"/>
      <c r="I90" s="7"/>
      <c r="J90" s="7"/>
      <c r="K90" s="7"/>
      <c r="L90" s="126"/>
      <c r="M90" s="126"/>
      <c r="N90" s="22"/>
      <c r="O90" s="22"/>
      <c r="P90" s="22"/>
      <c r="Q90" s="22"/>
      <c r="R90" s="22"/>
      <c r="S90" s="22"/>
    </row>
    <row r="91" spans="1:19" s="29" customFormat="1" ht="11.45" customHeight="1" x14ac:dyDescent="0.2">
      <c r="A91" s="22"/>
      <c r="B91" s="30" t="s">
        <v>18</v>
      </c>
      <c r="C91" s="7"/>
      <c r="D91" s="7"/>
      <c r="E91" s="7"/>
      <c r="F91" s="7"/>
      <c r="G91" s="7"/>
      <c r="H91" s="7"/>
      <c r="I91" s="7"/>
      <c r="J91" s="7"/>
      <c r="K91" s="7"/>
      <c r="L91" s="126"/>
      <c r="M91" s="126"/>
      <c r="N91" s="22"/>
      <c r="O91" s="22"/>
      <c r="P91" s="22"/>
      <c r="Q91" s="22"/>
      <c r="R91" s="22"/>
      <c r="S91" s="22"/>
    </row>
    <row r="92" spans="1:19" s="29" customFormat="1" ht="12" customHeight="1" x14ac:dyDescent="0.2">
      <c r="A92" s="22"/>
      <c r="B92" s="34" t="s">
        <v>19</v>
      </c>
      <c r="C92" s="7"/>
      <c r="D92" s="7"/>
      <c r="E92" s="7"/>
      <c r="F92" s="7"/>
      <c r="G92" s="7"/>
      <c r="H92" s="7"/>
      <c r="I92" s="7"/>
      <c r="J92" s="7"/>
      <c r="K92" s="7"/>
      <c r="L92" s="126"/>
      <c r="M92" s="126"/>
      <c r="N92" s="24"/>
      <c r="O92" s="24"/>
      <c r="P92" s="24"/>
      <c r="Q92" s="24"/>
      <c r="R92" s="22"/>
      <c r="S92" s="22"/>
    </row>
    <row r="93" spans="1:19" x14ac:dyDescent="0.25">
      <c r="A93" s="22"/>
      <c r="B93" s="52" t="s">
        <v>20</v>
      </c>
      <c r="C93" s="7"/>
      <c r="D93" s="7"/>
      <c r="E93" s="7"/>
      <c r="F93" s="7"/>
      <c r="G93" s="7"/>
      <c r="H93" s="7"/>
      <c r="I93" s="7"/>
      <c r="J93" s="7"/>
      <c r="K93" s="53"/>
      <c r="L93" s="22"/>
      <c r="M93" s="22"/>
      <c r="N93" s="22"/>
      <c r="O93" s="22"/>
      <c r="P93" s="22"/>
      <c r="Q93" s="22"/>
      <c r="R93" s="22"/>
    </row>
    <row r="94" spans="1:19" x14ac:dyDescent="0.25">
      <c r="B94" s="53"/>
      <c r="C94" s="53"/>
      <c r="D94" s="53"/>
      <c r="E94" s="53"/>
      <c r="F94" s="53"/>
      <c r="G94" s="53"/>
      <c r="H94" s="53"/>
      <c r="I94" s="53"/>
      <c r="J94" s="53"/>
      <c r="L94" s="22"/>
      <c r="M94" s="22"/>
      <c r="N94" s="22"/>
      <c r="O94" s="22"/>
      <c r="P94" s="22"/>
      <c r="Q94" s="22"/>
      <c r="R94" s="22"/>
    </row>
    <row r="95" spans="1:19" s="29" customFormat="1" x14ac:dyDescent="0.25">
      <c r="A95"/>
      <c r="B95"/>
      <c r="C95"/>
      <c r="D95"/>
      <c r="E95"/>
      <c r="F95"/>
      <c r="G95"/>
      <c r="H95"/>
      <c r="I95"/>
      <c r="J95"/>
      <c r="K95" s="21"/>
      <c r="L95" s="28"/>
      <c r="M95" s="28"/>
      <c r="N95" s="28"/>
      <c r="O95" s="21"/>
      <c r="P95" s="22"/>
      <c r="Q95" s="22"/>
      <c r="R95" s="22"/>
      <c r="S95" s="22"/>
    </row>
    <row r="96" spans="1:19" s="29" customFormat="1" ht="12.75" x14ac:dyDescent="0.2">
      <c r="A96" s="22"/>
      <c r="B96" s="22"/>
      <c r="C96" s="7"/>
      <c r="D96" s="7"/>
      <c r="E96" s="7"/>
      <c r="F96" s="7"/>
      <c r="G96" s="7"/>
      <c r="H96" s="22"/>
      <c r="I96" s="22"/>
      <c r="J96" s="22"/>
      <c r="K96" s="21"/>
      <c r="L96" s="25"/>
      <c r="M96" s="25"/>
      <c r="N96" s="25"/>
      <c r="O96" s="26"/>
      <c r="P96" s="22"/>
      <c r="Q96" s="22"/>
      <c r="R96" s="22"/>
      <c r="S96" s="22"/>
    </row>
    <row r="97" spans="1:13" x14ac:dyDescent="0.25">
      <c r="A97" s="22"/>
      <c r="B97" s="22"/>
      <c r="C97" s="22"/>
      <c r="D97" s="22"/>
      <c r="E97" s="22"/>
      <c r="F97" s="22"/>
      <c r="G97" s="22"/>
      <c r="H97" s="22"/>
      <c r="I97" s="22"/>
      <c r="J97" s="22"/>
    </row>
    <row r="98" spans="1:13" ht="14.45" customHeight="1" x14ac:dyDescent="0.25">
      <c r="K98" s="13"/>
      <c r="L98" s="13"/>
      <c r="M98" s="13"/>
    </row>
    <row r="99" spans="1:13" x14ac:dyDescent="0.25">
      <c r="B99" s="13"/>
      <c r="C99" s="13"/>
      <c r="D99" s="13"/>
      <c r="E99" s="13"/>
      <c r="F99" s="13"/>
      <c r="G99" s="13"/>
      <c r="H99" s="13"/>
      <c r="I99" s="13"/>
      <c r="J99" s="13"/>
    </row>
    <row r="106" spans="1:13" ht="36.75" customHeight="1" x14ac:dyDescent="0.25"/>
  </sheetData>
  <mergeCells count="21">
    <mergeCell ref="B83:K83"/>
    <mergeCell ref="C3:P3"/>
    <mergeCell ref="C9:M9"/>
    <mergeCell ref="B13:C13"/>
    <mergeCell ref="B82:K82"/>
    <mergeCell ref="B11:C12"/>
    <mergeCell ref="D11:F11"/>
    <mergeCell ref="G11:G12"/>
    <mergeCell ref="H11:H12"/>
    <mergeCell ref="J26:S27"/>
    <mergeCell ref="B84:K84"/>
    <mergeCell ref="L92:M92"/>
    <mergeCell ref="L84:M84"/>
    <mergeCell ref="L85:M85"/>
    <mergeCell ref="L87:M87"/>
    <mergeCell ref="L88:M88"/>
    <mergeCell ref="L89:M89"/>
    <mergeCell ref="L90:M90"/>
    <mergeCell ref="L91:M91"/>
    <mergeCell ref="B85:K85"/>
    <mergeCell ref="B86:K86"/>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AE7F3-E15F-4211-A08B-AB1217D07A14}">
  <ds:schemaRefs>
    <ds:schemaRef ds:uri="http://schemas.microsoft.com/office/2006/documentManagement/types"/>
    <ds:schemaRef ds:uri="http://www.w3.org/XML/1998/namespace"/>
    <ds:schemaRef ds:uri="http://schemas.openxmlformats.org/package/2006/metadata/core-properties"/>
    <ds:schemaRef ds:uri="3030c7b7-8188-4205-9da9-82364acb03d8"/>
    <ds:schemaRef ds:uri="http://schemas.microsoft.com/office/2006/metadata/properties"/>
    <ds:schemaRef ds:uri="http://purl.org/dc/dcmitype/"/>
    <ds:schemaRef ds:uri="http://purl.org/dc/elements/1.1/"/>
    <ds:schemaRef ds:uri="http://schemas.microsoft.com/office/infopath/2007/PartnerControls"/>
    <ds:schemaRef ds:uri="b353b7ae-faea-4786-8b75-06df5efd4f7b"/>
    <ds:schemaRef ds:uri="http://purl.org/dc/terms/"/>
  </ds:schemaRefs>
</ds:datastoreItem>
</file>

<file path=customXml/itemProps2.xml><?xml version="1.0" encoding="utf-8"?>
<ds:datastoreItem xmlns:ds="http://schemas.openxmlformats.org/officeDocument/2006/customXml" ds:itemID="{3C2F7672-FFAC-41F2-B401-3A6DBE024D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82F5E-C12E-43C7-A40C-8AD2E083CB92}">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2025-11-27T09:22:02Z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