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1B9F5316-A8C2-435A-9276-7B51176EFD31}" xr6:coauthVersionLast="47" xr6:coauthVersionMax="47" xr10:uidLastSave="{00000000-0000-0000-0000-000000000000}"/>
  <bookViews>
    <workbookView xWindow="-108" yWindow="-108" windowWidth="27288" windowHeight="17544"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<sst xmlns="http://schemas.openxmlformats.org/spreadsheetml/2006/main" count="151" uniqueCount="80">
  <si>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</si>
  <si>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</si>
  <si>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</si>
  <si>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</si>
  <si>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</si>
  <si>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15 February 2026</t>
  </si>
  <si>
    <t>Source:</t>
  </si>
  <si>
    <t>DPS (Data Processing Service) Direct Flow, NHS England</t>
  </si>
  <si>
    <t>Basis:</t>
  </si>
  <si>
    <t>England</t>
  </si>
  <si>
    <t>Published:</t>
  </si>
  <si>
    <t>19 February 2026</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</si>
  <si>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</si>
  <si>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</si>
  <si>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</si>
  <si>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</si>
  <si>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</si>
  <si>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</si>
  <si>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</si>
  <si>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</si>
  <si>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</si>
  <si>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</si>
  <si>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</si>
  <si>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</si>
  <si>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</si>
  <si>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</si>
  <si>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</si>
  <si>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</si>
  <si>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</si>
  <si>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16 February 2026, 98.1% of vaccinations recorded in the DPS database were reported within 1 day of being administered and 99.1%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</si>
  <si>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</si>
  <si>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</si>
  <si>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</si>
  <si>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</si>
  <si>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</si>
  <si>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</si>
  <si>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</si>
  <si>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</si>
  <si>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</si>
  <si>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</si>
  <si>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</si>
  <si>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</si>
  <si>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</si>
  <si>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</si>
  <si>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</si>
  <si>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</si>
  <si>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</si>
  <si>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</si>
  <si>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</si>
  <si>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</si>
  <si>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</si>
  <si>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</si>
  <si>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</si>
  <si>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</si>
  <si>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</si>
  <si>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</si>
  <si>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</si>
  <si>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</si>
  <si>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</si>
  <si>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</si>
  <si>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</si>
  <si>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</si>
  <si>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</si>
  <si>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</si>
  <si>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16 February 2026.</t>
  </si>
  <si>
    <t>2. Only records with a vaccination date between 1 September 2024 to 15 February 2026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</si>
  <si>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</si>
  <si>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</si>
  <si>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</si>
  <si>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</si>
  <si>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</si>
  <si>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</si>
  <si>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</si>
  <si>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</si>
  <si>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</si>
  <si>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</si>
  <si>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9 February, 22,299 vaccinations were delivered. This brings the total number of RSV vaccinations delivered to 2,551,466.</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</si>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</sst>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1066800</xdr:colOff>
      <xdr:row>8</xdr:row>
      <xdr:rowOff>304800</xdr:rowOff>
    </xdr:from>
    <xdr:to>
      <xdr:col>18</xdr:col>
      <xdr:colOff>561262</xdr:colOff>
      <xdr:row>23</xdr:row>
      <xdr:rowOff>115257</xdr:rowOff>
    </xdr:to>
    <xdr:pic>
      <xdr:nvPicPr>
        <xdr:cNvPr id="3" name="Picture 2">
          <a:extLst>
            <a:ext uri="{FF2B5EF4-FFF2-40B4-BE49-F238E27FC236}">
              <a16:creationId xmlns:a16="http://schemas.microsoft.com/office/drawing/2014/main" id="{451A161F-C1D9-F59A-6D11-A4EC870DE18E}"/>
            </a:ext>
          </a:extLst>
        </xdr:cNvPr>
        <xdr:cNvPicPr>
          <a:picLocks noChangeAspect="1"/>
        </xdr:cNvPicPr>
      </xdr:nvPicPr>
      <xdr:blipFill>
        <a:blip xmlns:r="http://schemas.openxmlformats.org/officeDocument/2006/relationships" r:embed="rId2"/>
        <a:stretch>
          <a:fillRect/>
        </a:stretch>
      </xdr:blipFill>
      <xdr:spPr>
        <a:xfrm>
          <a:off x="10639425" y="2000250"/>
          <a:ext cx="6742987" cy="36299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4140625" defaultRowHeight="14.4" x14ac:dyDescent="0.3"/>
  <cols>
    <col min="1" max="1" width="2" style="71" customWidth="1"/>
    <col min="2" max="2" width="14.109375" style="71" customWidth="1"/>
    <col min="3" max="8" width="14.109375" style="75" customWidth="1"/>
    <col min="9" max="16384" width="9.44140625" style="75"/>
  </cols>
  <sheetData>
    <row r="1" spans="1:13" s="65" customFormat="1" ht="15" customHeight="1" x14ac:dyDescent="0.3">
      <c r="A1" s="63"/>
      <c r="B1" s="63"/>
      <c r="C1" s="63"/>
      <c r="D1" s="63"/>
      <c r="E1" s="63"/>
      <c r="F1" s="63"/>
      <c r="G1" s="63"/>
      <c r="H1" s="64"/>
    </row>
    <row r="2" spans="1:13" s="70" customFormat="1" ht="21" customHeight="1" x14ac:dyDescent="0.3">
      <c r="A2" s="66"/>
      <c r="B2" s="67" t="s">
        <v>0</v>
      </c>
      <c r="C2" s="68" t="s">
        <v>1</v>
      </c>
      <c r="D2" s="68"/>
      <c r="E2" s="69"/>
      <c r="F2" s="69"/>
      <c r="G2" s="69"/>
      <c r="H2" s="69"/>
    </row>
    <row r="3" spans="1:13" s="71" customFormat="1" ht="60.6" customHeight="1" x14ac:dyDescent="0.3">
      <c r="A3" s="66"/>
      <c r="B3" s="67" t="s">
        <v>2</v>
      </c>
      <c r="C3" s="114" t="s">
        <v>3</v>
      </c>
      <c r="D3" s="114"/>
      <c r="E3" s="114"/>
      <c r="F3" s="114"/>
      <c r="G3" s="114"/>
      <c r="H3" s="114"/>
      <c r="I3" s="115"/>
      <c r="J3" s="115"/>
      <c r="K3" s="115"/>
      <c r="L3" s="115"/>
      <c r="M3" s="115"/>
    </row>
    <row r="4" spans="1:13" s="71" customFormat="1" ht="21" customHeight="1" x14ac:dyDescent="0.3">
      <c r="A4" s="66"/>
      <c r="B4" s="67" t="s">
        <v>4</v>
      </c>
      <c r="C4" s="116" t="s">
        <v>5</v>
      </c>
      <c r="D4" s="117"/>
      <c r="E4" s="117"/>
      <c r="F4" s="117"/>
      <c r="G4" s="117"/>
      <c r="H4" s="117"/>
    </row>
    <row r="5" spans="1:13" s="71" customFormat="1" ht="15" customHeight="1" x14ac:dyDescent="0.3">
      <c r="A5" s="66"/>
      <c r="B5" s="72" t="s">
        <v>6</v>
      </c>
      <c r="C5" s="33" t="s">
        <v>7</v>
      </c>
      <c r="D5" s="69"/>
      <c r="E5" s="69"/>
      <c r="F5" s="69"/>
      <c r="G5" s="69"/>
    </row>
    <row r="6" spans="1:13" s="71" customFormat="1" ht="15" customHeight="1" x14ac:dyDescent="0.3">
      <c r="A6" s="66"/>
      <c r="B6" s="67" t="s">
        <v>8</v>
      </c>
      <c r="C6" s="73" t="s">
        <v>9</v>
      </c>
      <c r="D6" s="69"/>
      <c r="E6" s="69"/>
      <c r="F6" s="69"/>
      <c r="G6" s="69"/>
      <c r="H6" s="69"/>
    </row>
    <row r="7" spans="1:13" s="71" customFormat="1" ht="15" customHeight="1" x14ac:dyDescent="0.3">
      <c r="A7" s="66"/>
      <c r="B7" s="67" t="s">
        <v>10</v>
      </c>
      <c r="C7" s="118" t="s">
        <v>11</v>
      </c>
      <c r="D7" s="119"/>
      <c r="E7" s="119"/>
      <c r="F7" s="119"/>
      <c r="G7" s="119"/>
      <c r="H7" s="119"/>
    </row>
    <row r="8" spans="1:13" s="71" customFormat="1" ht="15" customHeight="1" x14ac:dyDescent="0.3">
      <c r="A8" s="66"/>
      <c r="B8" s="67" t="s">
        <v>12</v>
      </c>
      <c r="C8" s="67" t="s">
        <v>13</v>
      </c>
      <c r="D8" s="69"/>
      <c r="E8" s="69"/>
      <c r="F8" s="69"/>
      <c r="G8" s="69"/>
      <c r="H8" s="69"/>
    </row>
    <row r="9" spans="1:13" s="71" customFormat="1" ht="15" customHeight="1" x14ac:dyDescent="0.3">
      <c r="A9" s="66"/>
      <c r="B9" s="67"/>
      <c r="C9" s="69"/>
      <c r="D9" s="69"/>
      <c r="E9" s="69"/>
      <c r="F9" s="69"/>
      <c r="G9" s="69"/>
      <c r="H9" s="69"/>
    </row>
    <row r="10" spans="1:13" ht="21" customHeight="1" x14ac:dyDescent="0.3">
      <c r="A10" s="66"/>
      <c r="B10" s="120" t="s">
        <v>14</v>
      </c>
      <c r="C10" s="120"/>
      <c r="D10" s="120"/>
      <c r="E10" s="120"/>
      <c r="F10" s="74"/>
      <c r="G10" s="74"/>
      <c r="H10" s="74" t="s">
        <v>15</v>
      </c>
    </row>
    <row r="11" spans="1:13" s="76" customFormat="1" ht="15" customHeight="1" x14ac:dyDescent="0.3">
      <c r="A11" s="66"/>
      <c r="B11" s="104" t="s">
        <v>16</v>
      </c>
      <c r="C11" s="69"/>
      <c r="D11" s="69"/>
      <c r="E11" s="69"/>
      <c r="F11" s="69"/>
      <c r="G11" s="69"/>
      <c r="H11" s="69"/>
    </row>
    <row r="12" spans="1:13" s="76" customFormat="1" ht="15" customHeight="1" x14ac:dyDescent="0.3">
      <c r="A12" s="66"/>
      <c r="B12" s="67" t="s">
        <v>17</v>
      </c>
      <c r="C12" s="67"/>
      <c r="D12" s="69"/>
      <c r="E12" s="69"/>
      <c r="F12" s="69"/>
      <c r="G12" s="69"/>
      <c r="H12" s="69"/>
    </row>
    <row r="13" spans="1:13" s="77" customFormat="1" ht="15" customHeight="1" x14ac:dyDescent="0.3">
      <c r="B13" s="105" t="s">
        <v>18</v>
      </c>
    </row>
    <row r="14" spans="1:13" s="78" customFormat="1" ht="15" customHeight="1" x14ac:dyDescent="0.2">
      <c r="B14" s="52" t="s">
        <v>19</v>
      </c>
      <c r="C14" s="80"/>
      <c r="D14" s="79"/>
      <c r="E14" s="79"/>
      <c r="F14" s="79"/>
      <c r="G14" s="79"/>
      <c r="H14" s="79"/>
    </row>
    <row r="15" spans="1:13" s="84" customFormat="1" ht="15" customHeight="1" x14ac:dyDescent="0.3">
      <c r="A15" s="81"/>
      <c r="B15" s="67"/>
      <c r="C15" s="82"/>
      <c r="D15" s="82"/>
      <c r="E15" s="82"/>
      <c r="F15" s="83"/>
      <c r="G15" s="83"/>
      <c r="H15" s="83"/>
    </row>
    <row r="16" spans="1:13" x14ac:dyDescent="0.3">
      <c r="B16" s="121" t="s">
        <v>20</v>
      </c>
      <c r="C16" s="121"/>
      <c r="D16" s="121"/>
      <c r="E16" s="121"/>
    </row>
    <row r="17" spans="2:13" ht="15" customHeight="1" x14ac:dyDescent="0.3">
      <c r="B17" s="85" t="s">
        <v>21</v>
      </c>
      <c r="C17" s="76"/>
      <c r="D17" s="76"/>
      <c r="E17" s="76"/>
    </row>
    <row r="18" spans="2:13" ht="15" customHeight="1" x14ac:dyDescent="0.3">
      <c r="B18" s="86" t="s">
        <v>22</v>
      </c>
      <c r="C18" s="85"/>
      <c r="D18" s="85"/>
      <c r="E18" s="85"/>
    </row>
    <row r="19" spans="2:13" ht="15" customHeight="1" x14ac:dyDescent="0.3"/>
    <row r="20" spans="2:13" ht="15" customHeight="1" x14ac:dyDescent="0.3"/>
    <row r="21" spans="2:13" ht="15" customHeight="1" x14ac:dyDescent="0.3"/>
    <row r="22" spans="2:13" ht="15" customHeight="1" x14ac:dyDescent="0.3"/>
    <row r="23" spans="2:13" ht="15" customHeight="1" x14ac:dyDescent="0.3"/>
    <row r="24" spans="2:13" ht="15" customHeight="1" x14ac:dyDescent="0.3"/>
    <row r="25" spans="2:13" ht="15" customHeight="1" x14ac:dyDescent="0.3"/>
    <row r="26" spans="2:13" ht="15" customHeight="1" x14ac:dyDescent="0.3"/>
    <row r="27" spans="2:13" ht="15" customHeight="1" x14ac:dyDescent="0.3"/>
    <row r="28" spans="2:13" ht="15" customHeight="1" x14ac:dyDescent="0.3"/>
    <row r="29" spans="2:13" ht="15" customHeight="1" x14ac:dyDescent="0.3"/>
    <row r="30" spans="2:13" s="71" customFormat="1" ht="15" customHeight="1" x14ac:dyDescent="0.3">
      <c r="C30" s="75"/>
      <c r="D30" s="75"/>
      <c r="E30" s="75"/>
      <c r="F30" s="75"/>
      <c r="G30" s="75"/>
      <c r="H30" s="75"/>
      <c r="I30" s="75"/>
      <c r="J30" s="75"/>
      <c r="K30" s="75"/>
      <c r="L30" s="75"/>
      <c r="M30" s="75"/>
    </row>
    <row r="31" spans="2:13" s="71" customFormat="1" ht="15" customHeight="1" x14ac:dyDescent="0.3">
      <c r="C31" s="75"/>
      <c r="D31" s="75"/>
      <c r="E31" s="75"/>
      <c r="F31" s="75"/>
      <c r="G31" s="75"/>
      <c r="H31" s="75"/>
      <c r="I31" s="75"/>
      <c r="J31" s="75"/>
      <c r="K31" s="75"/>
      <c r="L31" s="75"/>
      <c r="M31" s="75"/>
    </row>
    <row r="32" spans="2:13" s="71" customFormat="1" ht="15" customHeight="1" x14ac:dyDescent="0.3">
      <c r="C32" s="75"/>
      <c r="D32" s="75"/>
      <c r="E32" s="75"/>
      <c r="F32" s="75"/>
      <c r="G32" s="75"/>
      <c r="H32" s="75"/>
      <c r="I32" s="75"/>
      <c r="J32" s="75"/>
      <c r="K32" s="75"/>
      <c r="L32" s="75"/>
      <c r="M32" s="75"/>
    </row>
    <row r="33" spans="3:13" s="71" customFormat="1" ht="15" customHeight="1" x14ac:dyDescent="0.3">
      <c r="C33" s="75"/>
      <c r="D33" s="75"/>
      <c r="E33" s="75"/>
      <c r="F33" s="75"/>
      <c r="G33" s="75"/>
      <c r="H33" s="75"/>
      <c r="I33" s="75"/>
      <c r="J33" s="75"/>
      <c r="K33" s="75"/>
      <c r="L33" s="75"/>
      <c r="M33" s="75"/>
    </row>
    <row r="34" spans="3:13" s="71" customFormat="1" ht="15" customHeight="1" x14ac:dyDescent="0.3">
      <c r="C34" s="75"/>
      <c r="D34" s="75"/>
      <c r="E34" s="75"/>
      <c r="F34" s="75"/>
      <c r="G34" s="75"/>
      <c r="H34" s="75"/>
      <c r="I34" s="75"/>
      <c r="J34" s="75"/>
      <c r="K34" s="75"/>
      <c r="L34" s="75"/>
      <c r="M34" s="75"/>
    </row>
    <row r="35" spans="3:13" s="71" customFormat="1" ht="15" customHeight="1" x14ac:dyDescent="0.3">
      <c r="C35" s="75"/>
      <c r="D35" s="75"/>
      <c r="E35" s="75"/>
      <c r="F35" s="75"/>
      <c r="G35" s="75"/>
      <c r="H35" s="75"/>
      <c r="I35" s="75"/>
      <c r="J35" s="75"/>
      <c r="K35" s="75"/>
      <c r="L35" s="75"/>
      <c r="M35" s="75"/>
    </row>
    <row r="36" spans="3:13" s="71" customFormat="1" ht="15" customHeight="1" x14ac:dyDescent="0.3">
      <c r="C36" s="75"/>
      <c r="D36" s="75"/>
      <c r="E36" s="75"/>
      <c r="F36" s="75"/>
      <c r="G36" s="75"/>
      <c r="H36" s="75"/>
      <c r="I36" s="75"/>
      <c r="J36" s="75"/>
      <c r="K36" s="75"/>
      <c r="L36" s="75"/>
      <c r="M36" s="75"/>
    </row>
    <row r="37" spans="3:13" s="71" customFormat="1" ht="15" customHeight="1" x14ac:dyDescent="0.3">
      <c r="C37" s="75"/>
      <c r="D37" s="75"/>
      <c r="E37" s="75"/>
      <c r="F37" s="75"/>
      <c r="G37" s="75"/>
      <c r="H37" s="75"/>
      <c r="I37" s="75"/>
      <c r="J37" s="75"/>
      <c r="K37" s="75"/>
      <c r="L37" s="75"/>
      <c r="M37" s="75"/>
    </row>
    <row r="38" spans="3:13" s="71" customFormat="1" ht="15" customHeight="1" x14ac:dyDescent="0.3">
      <c r="C38" s="75"/>
      <c r="D38" s="75"/>
      <c r="E38" s="75"/>
      <c r="F38" s="75"/>
      <c r="G38" s="75"/>
      <c r="H38" s="75"/>
      <c r="I38" s="75"/>
      <c r="J38" s="75"/>
      <c r="K38" s="75"/>
      <c r="L38" s="75"/>
      <c r="M38" s="75"/>
    </row>
    <row r="39" spans="3:13" s="71" customFormat="1" ht="15" customHeight="1" x14ac:dyDescent="0.3">
      <c r="C39" s="75"/>
      <c r="D39" s="75"/>
      <c r="E39" s="75"/>
      <c r="F39" s="75"/>
      <c r="G39" s="75"/>
      <c r="H39" s="75"/>
      <c r="I39" s="75"/>
      <c r="J39" s="75"/>
      <c r="K39" s="75"/>
      <c r="L39" s="75"/>
      <c r="M39" s="75"/>
    </row>
    <row r="40" spans="3:13" s="71" customFormat="1" ht="15" customHeight="1" x14ac:dyDescent="0.3">
      <c r="C40" s="75"/>
      <c r="D40" s="75"/>
      <c r="E40" s="75"/>
      <c r="F40" s="75"/>
      <c r="G40" s="75"/>
      <c r="H40" s="75"/>
      <c r="I40" s="75"/>
      <c r="J40" s="75"/>
      <c r="K40" s="75"/>
      <c r="L40" s="75"/>
      <c r="M40" s="75"/>
    </row>
    <row r="41" spans="3:13" s="71" customFormat="1" ht="15" customHeight="1" x14ac:dyDescent="0.3">
      <c r="C41" s="75"/>
      <c r="D41" s="75"/>
      <c r="E41" s="75"/>
      <c r="F41" s="75"/>
      <c r="G41" s="75"/>
      <c r="H41" s="75"/>
      <c r="I41" s="75"/>
      <c r="J41" s="75"/>
      <c r="K41" s="75"/>
      <c r="L41" s="75"/>
      <c r="M41" s="75"/>
    </row>
    <row r="42" spans="3:13" s="71" customFormat="1" ht="15" customHeight="1" x14ac:dyDescent="0.3">
      <c r="C42" s="75"/>
      <c r="D42" s="75"/>
      <c r="E42" s="75"/>
      <c r="F42" s="75"/>
      <c r="G42" s="75"/>
      <c r="H42" s="75"/>
      <c r="I42" s="75"/>
      <c r="J42" s="75"/>
      <c r="K42" s="75"/>
      <c r="L42" s="75"/>
      <c r="M42" s="75"/>
    </row>
    <row r="43" spans="3:13" s="71" customFormat="1" ht="15" customHeight="1" x14ac:dyDescent="0.3">
      <c r="C43" s="75"/>
      <c r="D43" s="75"/>
      <c r="E43" s="75"/>
      <c r="F43" s="75"/>
      <c r="G43" s="75"/>
      <c r="H43" s="75"/>
      <c r="I43" s="75"/>
      <c r="J43" s="75"/>
      <c r="K43" s="75"/>
      <c r="L43" s="75"/>
      <c r="M43" s="75"/>
    </row>
    <row r="44" spans="3:13" s="71" customFormat="1" ht="15" customHeight="1" x14ac:dyDescent="0.3">
      <c r="C44" s="75"/>
      <c r="D44" s="75"/>
      <c r="E44" s="75"/>
      <c r="F44" s="75"/>
      <c r="G44" s="75"/>
      <c r="H44" s="75"/>
      <c r="I44" s="75"/>
      <c r="J44" s="75"/>
      <c r="K44" s="75"/>
      <c r="L44" s="75"/>
      <c r="M44" s="75"/>
    </row>
    <row r="45" spans="3:13" s="71" customFormat="1" ht="15" customHeight="1" x14ac:dyDescent="0.3">
      <c r="C45" s="75"/>
      <c r="D45" s="75"/>
      <c r="E45" s="75"/>
      <c r="F45" s="75"/>
      <c r="G45" s="75"/>
      <c r="H45" s="75"/>
      <c r="I45" s="75"/>
      <c r="J45" s="75"/>
      <c r="K45" s="75"/>
      <c r="L45" s="75"/>
      <c r="M45" s="75"/>
    </row>
    <row r="46" spans="3:13" s="71" customFormat="1" ht="15" customHeight="1" x14ac:dyDescent="0.3">
      <c r="C46" s="75"/>
      <c r="D46" s="75"/>
      <c r="E46" s="75"/>
      <c r="F46" s="75"/>
      <c r="G46" s="75"/>
      <c r="H46" s="75"/>
      <c r="I46" s="75"/>
      <c r="J46" s="75"/>
      <c r="K46" s="75"/>
      <c r="L46" s="75"/>
      <c r="M46" s="75"/>
    </row>
    <row r="47" spans="3:13" s="71" customFormat="1" ht="15" customHeight="1" x14ac:dyDescent="0.3">
      <c r="C47" s="75"/>
      <c r="D47" s="75"/>
      <c r="E47" s="75"/>
      <c r="F47" s="75"/>
      <c r="G47" s="75"/>
      <c r="H47" s="75"/>
      <c r="I47" s="75"/>
      <c r="J47" s="75"/>
      <c r="K47" s="75"/>
      <c r="L47" s="75"/>
      <c r="M47" s="75"/>
    </row>
    <row r="48" spans="3:13" s="71" customFormat="1" ht="15" customHeight="1" x14ac:dyDescent="0.3">
      <c r="C48" s="75"/>
      <c r="D48" s="75"/>
      <c r="E48" s="75"/>
      <c r="F48" s="75"/>
      <c r="G48" s="75"/>
      <c r="H48" s="75"/>
      <c r="I48" s="75"/>
      <c r="J48" s="75"/>
      <c r="K48" s="75"/>
      <c r="L48" s="75"/>
      <c r="M48" s="75"/>
    </row>
    <row r="49" spans="3:13" s="71" customFormat="1" ht="15" customHeight="1" x14ac:dyDescent="0.3">
      <c r="C49" s="75"/>
      <c r="D49" s="75"/>
      <c r="E49" s="75"/>
      <c r="F49" s="75"/>
      <c r="G49" s="75"/>
      <c r="H49" s="75"/>
      <c r="I49" s="75"/>
      <c r="J49" s="75"/>
      <c r="K49" s="75"/>
      <c r="L49" s="75"/>
      <c r="M49" s="75"/>
    </row>
    <row r="50" spans="3:13" s="71" customFormat="1" ht="15" customHeight="1" x14ac:dyDescent="0.3">
      <c r="C50" s="75"/>
      <c r="D50" s="75"/>
      <c r="E50" s="75"/>
      <c r="F50" s="75"/>
      <c r="G50" s="75"/>
      <c r="H50" s="75"/>
      <c r="I50" s="75"/>
      <c r="J50" s="75"/>
      <c r="K50" s="75"/>
      <c r="L50" s="75"/>
      <c r="M50" s="75"/>
    </row>
    <row r="51" spans="3:13" s="71" customFormat="1" ht="15" customHeight="1" x14ac:dyDescent="0.3">
      <c r="C51" s="75"/>
      <c r="D51" s="75"/>
      <c r="E51" s="75"/>
      <c r="F51" s="75"/>
      <c r="G51" s="75"/>
      <c r="H51" s="75"/>
      <c r="I51" s="75"/>
      <c r="J51" s="75"/>
      <c r="K51" s="75"/>
      <c r="L51" s="75"/>
      <c r="M51" s="75"/>
    </row>
    <row r="52" spans="3:13" s="71" customFormat="1" ht="15" customHeight="1" x14ac:dyDescent="0.3">
      <c r="C52" s="75"/>
      <c r="D52" s="75"/>
      <c r="E52" s="75"/>
      <c r="F52" s="75"/>
      <c r="G52" s="75"/>
      <c r="H52" s="75"/>
      <c r="I52" s="75"/>
      <c r="J52" s="75"/>
      <c r="K52" s="75"/>
      <c r="L52" s="75"/>
      <c r="M52" s="75"/>
    </row>
    <row r="53" spans="3:13" s="71" customFormat="1" ht="15" customHeight="1" x14ac:dyDescent="0.3">
      <c r="C53" s="75"/>
      <c r="D53" s="75"/>
      <c r="E53" s="75"/>
      <c r="F53" s="75"/>
      <c r="G53" s="75"/>
      <c r="H53" s="75"/>
      <c r="I53" s="75"/>
      <c r="J53" s="75"/>
      <c r="K53" s="75"/>
      <c r="L53" s="75"/>
      <c r="M53" s="75"/>
    </row>
    <row r="54" spans="3:13" s="71" customFormat="1" ht="15" customHeight="1" x14ac:dyDescent="0.3">
      <c r="C54" s="75"/>
      <c r="D54" s="75"/>
      <c r="E54" s="75"/>
      <c r="F54" s="75"/>
      <c r="G54" s="75"/>
      <c r="H54" s="75"/>
      <c r="I54" s="75"/>
      <c r="J54" s="75"/>
      <c r="K54" s="75"/>
      <c r="L54" s="75"/>
      <c r="M54" s="75"/>
    </row>
    <row r="55" spans="3:13" s="71" customFormat="1" ht="15" customHeight="1" x14ac:dyDescent="0.3">
      <c r="C55" s="75"/>
      <c r="D55" s="75"/>
      <c r="E55" s="75"/>
      <c r="F55" s="75"/>
      <c r="G55" s="75"/>
      <c r="H55" s="75"/>
      <c r="I55" s="75"/>
      <c r="J55" s="75"/>
      <c r="K55" s="75"/>
      <c r="L55" s="75"/>
      <c r="M55" s="75"/>
    </row>
    <row r="56" spans="3:13" s="71" customFormat="1" ht="15" customHeight="1" x14ac:dyDescent="0.3">
      <c r="C56" s="75"/>
      <c r="D56" s="75"/>
      <c r="E56" s="75"/>
      <c r="F56" s="75"/>
      <c r="G56" s="75"/>
      <c r="H56" s="75"/>
      <c r="I56" s="75"/>
      <c r="J56" s="75"/>
      <c r="K56" s="75"/>
      <c r="L56" s="75"/>
      <c r="M56" s="75"/>
    </row>
    <row r="57" spans="3:13" s="71" customFormat="1" ht="15" customHeight="1" x14ac:dyDescent="0.3">
      <c r="C57" s="75"/>
      <c r="D57" s="75"/>
      <c r="E57" s="75"/>
      <c r="F57" s="75"/>
      <c r="G57" s="75"/>
      <c r="H57" s="75"/>
      <c r="I57" s="75"/>
      <c r="J57" s="75"/>
      <c r="K57" s="75"/>
      <c r="L57" s="75"/>
      <c r="M57" s="75"/>
    </row>
    <row r="58" spans="3:13" s="71" customFormat="1" ht="15" customHeight="1" x14ac:dyDescent="0.3">
      <c r="C58" s="75"/>
      <c r="D58" s="75"/>
      <c r="E58" s="75"/>
      <c r="F58" s="75"/>
      <c r="G58" s="75"/>
      <c r="H58" s="75"/>
      <c r="I58" s="75"/>
      <c r="J58" s="75"/>
      <c r="K58" s="75"/>
      <c r="L58" s="75"/>
      <c r="M58" s="75"/>
    </row>
    <row r="59" spans="3:13" s="71" customFormat="1" ht="15" customHeight="1" x14ac:dyDescent="0.3">
      <c r="C59" s="75"/>
      <c r="D59" s="75"/>
      <c r="E59" s="75"/>
      <c r="F59" s="75"/>
      <c r="G59" s="75"/>
      <c r="H59" s="75"/>
      <c r="I59" s="75"/>
      <c r="J59" s="75"/>
      <c r="K59" s="75"/>
      <c r="L59" s="75"/>
      <c r="M59" s="75"/>
    </row>
    <row r="60" spans="3:13" s="71" customFormat="1" ht="15" customHeight="1" x14ac:dyDescent="0.3">
      <c r="C60" s="75"/>
      <c r="D60" s="75"/>
      <c r="E60" s="75"/>
      <c r="F60" s="75"/>
      <c r="G60" s="75"/>
      <c r="H60" s="75"/>
      <c r="I60" s="75"/>
      <c r="J60" s="75"/>
      <c r="K60" s="75"/>
      <c r="L60" s="75"/>
      <c r="M60" s="75"/>
    </row>
    <row r="61" spans="3:13" s="71" customFormat="1" ht="15" customHeight="1" x14ac:dyDescent="0.3">
      <c r="C61" s="75"/>
      <c r="D61" s="75"/>
      <c r="E61" s="75"/>
      <c r="F61" s="75"/>
      <c r="G61" s="75"/>
      <c r="H61" s="75"/>
      <c r="I61" s="75"/>
      <c r="J61" s="75"/>
      <c r="K61" s="75"/>
      <c r="L61" s="75"/>
      <c r="M61" s="75"/>
    </row>
    <row r="62" spans="3:13" s="71" customFormat="1" ht="15" customHeight="1" x14ac:dyDescent="0.3">
      <c r="C62" s="75"/>
      <c r="D62" s="75"/>
      <c r="E62" s="75"/>
      <c r="F62" s="75"/>
      <c r="G62" s="75"/>
      <c r="H62" s="75"/>
      <c r="I62" s="75"/>
      <c r="J62" s="75"/>
      <c r="K62" s="75"/>
      <c r="L62" s="75"/>
      <c r="M62" s="75"/>
    </row>
    <row r="63" spans="3:13" s="71" customFormat="1" ht="15" customHeight="1" x14ac:dyDescent="0.3">
      <c r="C63" s="75"/>
      <c r="D63" s="75"/>
      <c r="E63" s="75"/>
      <c r="F63" s="75"/>
      <c r="G63" s="75"/>
      <c r="H63" s="75"/>
      <c r="I63" s="75"/>
      <c r="J63" s="75"/>
      <c r="K63" s="75"/>
      <c r="L63" s="75"/>
      <c r="M63" s="75"/>
    </row>
    <row r="64" spans="3:13" s="71" customFormat="1" ht="15" customHeight="1" x14ac:dyDescent="0.3">
      <c r="C64" s="75"/>
      <c r="D64" s="75"/>
      <c r="E64" s="75"/>
      <c r="F64" s="75"/>
      <c r="G64" s="75"/>
      <c r="H64" s="75"/>
      <c r="I64" s="75"/>
      <c r="J64" s="75"/>
      <c r="K64" s="75"/>
      <c r="L64" s="75"/>
      <c r="M64" s="75"/>
    </row>
    <row r="65" spans="3:13" s="71" customFormat="1" ht="15" customHeight="1" x14ac:dyDescent="0.3">
      <c r="C65" s="75"/>
      <c r="D65" s="75"/>
      <c r="E65" s="75"/>
      <c r="F65" s="75"/>
      <c r="G65" s="75"/>
      <c r="H65" s="75"/>
      <c r="I65" s="75"/>
      <c r="J65" s="75"/>
      <c r="K65" s="75"/>
      <c r="L65" s="75"/>
      <c r="M65" s="75"/>
    </row>
    <row r="66" spans="3:13" s="71" customFormat="1" ht="15" customHeight="1" x14ac:dyDescent="0.3">
      <c r="C66" s="75"/>
      <c r="D66" s="75"/>
      <c r="E66" s="75"/>
      <c r="F66" s="75"/>
      <c r="G66" s="75"/>
      <c r="H66" s="75"/>
      <c r="I66" s="75"/>
      <c r="J66" s="75"/>
      <c r="K66" s="75"/>
      <c r="L66" s="75"/>
      <c r="M66" s="75"/>
    </row>
    <row r="67" spans="3:13" s="71" customFormat="1" ht="15" customHeight="1" x14ac:dyDescent="0.3">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4140625" defaultRowHeight="14.4" x14ac:dyDescent="0.3"/>
  <cols>
    <col min="1" max="1" width="3" customWidth="1"/>
    <col min="2" max="2" width="14.44140625" customWidth="1"/>
    <col min="3" max="3" width="27.44140625" customWidth="1"/>
    <col min="4" max="9" width="13.44140625" customWidth="1"/>
    <col min="10" max="10" width="2.44140625" customWidth="1"/>
    <col min="11" max="15" width="13.44140625" customWidth="1"/>
    <col min="16" max="16" width="2.44140625" customWidth="1"/>
    <col min="17" max="17" width="21.44140625" customWidth="1"/>
    <col min="18" max="18" width="10.44140625" customWidth="1"/>
    <col min="19" max="24" width="19.5546875" customWidth="1"/>
    <col min="25" max="25" width="3.44140625" customWidth="1"/>
    <col min="26" max="31" width="19.5546875" customWidth="1"/>
    <col min="32" max="32" width="3.44140625" customWidth="1"/>
    <col min="33" max="37" width="19.5546875" customWidth="1"/>
    <col min="38" max="38" width="3.44140625" customWidth="1"/>
    <col min="39" max="43" width="19.5546875" customWidth="1"/>
  </cols>
  <sheetData>
    <row r="1" spans="1:12" ht="15" customHeight="1" x14ac:dyDescent="0.3">
      <c r="C1" s="55"/>
      <c r="D1" s="55"/>
      <c r="E1" s="55"/>
      <c r="F1" s="55"/>
      <c r="G1" s="55"/>
      <c r="H1" s="55"/>
    </row>
    <row r="2" spans="1:12" ht="20.100000000000001" customHeight="1" x14ac:dyDescent="0.3">
      <c r="B2" s="5" t="s">
        <v>0</v>
      </c>
      <c r="C2" s="3" t="s">
        <v>23</v>
      </c>
      <c r="D2" s="55"/>
      <c r="E2" s="55"/>
      <c r="F2" s="55"/>
      <c r="G2" s="55"/>
      <c r="H2" s="55"/>
    </row>
    <row r="3" spans="1:12" s="71" customFormat="1" ht="60" customHeight="1" x14ac:dyDescent="0.3">
      <c r="A3" s="66"/>
      <c r="B3" s="67" t="s">
        <v>2</v>
      </c>
      <c r="C3" s="114" t="s">
        <v>3</v>
      </c>
      <c r="D3" s="114"/>
      <c r="E3" s="114"/>
      <c r="F3" s="114"/>
      <c r="G3" s="114"/>
      <c r="H3" s="114"/>
      <c r="I3" s="115"/>
      <c r="J3" s="115"/>
      <c r="K3" s="115"/>
      <c r="L3" s="115"/>
    </row>
    <row r="4" spans="1:12" ht="20.100000000000001" customHeight="1" x14ac:dyDescent="0.3">
      <c r="B4" s="6" t="s">
        <v>4</v>
      </c>
      <c r="C4" s="116" t="s">
        <v>5</v>
      </c>
      <c r="D4" s="117"/>
      <c r="E4" s="117"/>
      <c r="F4" s="117"/>
      <c r="G4" s="117"/>
      <c r="H4" s="117"/>
    </row>
    <row r="5" spans="1:12" ht="15" customHeight="1" x14ac:dyDescent="0.3">
      <c r="B5" s="6" t="s">
        <v>6</v>
      </c>
      <c r="C5" s="87" t="s">
        <v>7</v>
      </c>
      <c r="D5" s="55"/>
      <c r="E5" s="55"/>
      <c r="F5" s="55"/>
      <c r="G5" s="55"/>
      <c r="H5" s="55"/>
    </row>
    <row r="6" spans="1:12" ht="15" customHeight="1" x14ac:dyDescent="0.3">
      <c r="B6" s="6" t="s">
        <v>8</v>
      </c>
      <c r="C6" s="88" t="s">
        <v>9</v>
      </c>
      <c r="D6" s="55"/>
      <c r="E6" s="55"/>
      <c r="F6" s="55"/>
      <c r="G6" s="55"/>
      <c r="H6" s="55"/>
    </row>
    <row r="7" spans="1:12" ht="15" customHeight="1" x14ac:dyDescent="0.3">
      <c r="B7" s="6" t="s">
        <v>10</v>
      </c>
      <c r="C7" s="118" t="s">
        <v>11</v>
      </c>
      <c r="D7" s="119"/>
      <c r="E7" s="119"/>
      <c r="F7" s="119"/>
      <c r="G7" s="119"/>
      <c r="H7" s="119"/>
    </row>
    <row r="8" spans="1:12" ht="15" customHeight="1" x14ac:dyDescent="0.3">
      <c r="B8" s="6" t="s">
        <v>12</v>
      </c>
      <c r="C8" s="5" t="s">
        <v>13</v>
      </c>
      <c r="D8" s="55"/>
      <c r="E8" s="55"/>
      <c r="F8" s="55"/>
      <c r="G8" s="55"/>
      <c r="H8" s="55"/>
    </row>
    <row r="9" spans="1:12" x14ac:dyDescent="0.3">
      <c r="B9" s="6"/>
      <c r="C9" s="31"/>
    </row>
    <row r="10" spans="1:12" s="91" customFormat="1" ht="21" customHeight="1" x14ac:dyDescent="0.3">
      <c r="A10" s="71"/>
      <c r="B10" s="89" t="s">
        <v>24</v>
      </c>
      <c r="C10" s="90"/>
      <c r="D10" s="90"/>
      <c r="E10" s="90"/>
      <c r="F10" s="90"/>
      <c r="G10" s="90"/>
      <c r="H10" s="90"/>
    </row>
    <row r="11" spans="1:12" s="91" customFormat="1" ht="44.4" customHeight="1" x14ac:dyDescent="0.3">
      <c r="A11" s="71"/>
      <c r="B11" s="122" t="s">
        <v>25</v>
      </c>
      <c r="C11" s="122"/>
      <c r="D11" s="122"/>
      <c r="E11" s="122"/>
      <c r="F11" s="122"/>
      <c r="G11" s="122"/>
      <c r="H11" s="122"/>
    </row>
    <row r="12" spans="1:12" s="91" customFormat="1" ht="42" customHeight="1" x14ac:dyDescent="0.3">
      <c r="A12" s="71"/>
      <c r="B12" s="122" t="s">
        <v>26</v>
      </c>
      <c r="C12" s="122"/>
      <c r="D12" s="122"/>
      <c r="E12" s="122"/>
      <c r="F12" s="122"/>
      <c r="G12" s="122"/>
      <c r="H12" s="122"/>
    </row>
    <row r="13" spans="1:12" s="91" customFormat="1" ht="29.4" customHeight="1" x14ac:dyDescent="0.3">
      <c r="A13" s="71"/>
      <c r="B13" s="122" t="s">
        <v>27</v>
      </c>
      <c r="C13" s="122"/>
      <c r="D13" s="122"/>
      <c r="E13" s="122"/>
      <c r="F13" s="122"/>
      <c r="G13" s="122"/>
      <c r="H13" s="122"/>
    </row>
    <row r="14" spans="1:12" s="91" customFormat="1" ht="29.4" customHeight="1" x14ac:dyDescent="0.3">
      <c r="A14" s="71"/>
      <c r="B14" s="124" t="s">
        <v>28</v>
      </c>
      <c r="C14" s="124"/>
      <c r="D14" s="124"/>
      <c r="E14" s="124"/>
      <c r="F14" s="124"/>
      <c r="G14" s="124"/>
      <c r="H14" s="124"/>
    </row>
    <row r="15" spans="1:12" s="91" customFormat="1" ht="45" customHeight="1" x14ac:dyDescent="0.3">
      <c r="A15" s="71"/>
      <c r="B15" s="123" t="s">
        <v>29</v>
      </c>
      <c r="C15" s="122"/>
      <c r="D15" s="122"/>
      <c r="E15" s="122"/>
      <c r="F15" s="122"/>
      <c r="G15" s="122"/>
      <c r="H15" s="122"/>
    </row>
    <row r="16" spans="1:12" s="91" customFormat="1" ht="13.8" x14ac:dyDescent="0.3">
      <c r="A16" s="71"/>
      <c r="B16" s="97" t="s">
        <v>30</v>
      </c>
      <c r="C16" s="98"/>
      <c r="D16" s="98"/>
      <c r="E16" s="98"/>
      <c r="F16" s="98"/>
      <c r="G16" s="98"/>
      <c r="H16" s="98"/>
    </row>
    <row r="17" spans="1:29" s="91" customFormat="1" ht="60" customHeight="1" x14ac:dyDescent="0.3">
      <c r="A17" s="71"/>
      <c r="B17" s="123" t="s">
        <v>31</v>
      </c>
      <c r="C17" s="122"/>
      <c r="D17" s="122"/>
      <c r="E17" s="122"/>
      <c r="F17" s="122"/>
      <c r="G17" s="122"/>
      <c r="H17" s="122"/>
    </row>
    <row r="18" spans="1:29" s="91" customFormat="1" ht="31.5" customHeight="1" x14ac:dyDescent="0.3">
      <c r="A18" s="71"/>
      <c r="B18" s="122" t="s">
        <v>32</v>
      </c>
      <c r="C18" s="122"/>
      <c r="D18" s="122"/>
      <c r="E18" s="122"/>
      <c r="F18" s="122"/>
      <c r="G18" s="122"/>
      <c r="H18" s="122"/>
    </row>
    <row r="19" spans="1:29" s="91" customFormat="1" ht="57" customHeight="1" x14ac:dyDescent="0.3">
      <c r="A19" s="71"/>
      <c r="B19" s="126" t="s">
        <v>33</v>
      </c>
      <c r="C19" s="122"/>
      <c r="D19" s="122"/>
      <c r="E19" s="122"/>
      <c r="F19" s="122"/>
      <c r="G19" s="122"/>
      <c r="H19" s="122"/>
    </row>
    <row r="20" spans="1:29" s="91" customFormat="1" ht="74.400000000000006" customHeight="1" x14ac:dyDescent="0.3">
      <c r="A20" s="71"/>
      <c r="B20" s="122" t="s">
        <v>34</v>
      </c>
      <c r="C20" s="122"/>
      <c r="D20" s="122"/>
      <c r="E20" s="122"/>
      <c r="F20" s="122"/>
      <c r="G20" s="122"/>
      <c r="H20" s="122"/>
    </row>
    <row r="21" spans="1:29" s="91" customFormat="1" ht="47.4" customHeight="1" x14ac:dyDescent="0.3">
      <c r="A21" s="71"/>
      <c r="B21" s="122" t="s">
        <v>35</v>
      </c>
      <c r="C21" s="122"/>
      <c r="D21" s="122"/>
      <c r="E21" s="122"/>
      <c r="F21" s="122"/>
      <c r="G21" s="122"/>
      <c r="H21" s="122"/>
    </row>
    <row r="22" spans="1:29" s="91" customFormat="1" ht="13.8" x14ac:dyDescent="0.3">
      <c r="A22" s="71"/>
      <c r="B22" s="122" t="s">
        <v>36</v>
      </c>
      <c r="C22" s="122"/>
      <c r="D22" s="122"/>
      <c r="E22" s="122"/>
      <c r="F22" s="122"/>
      <c r="G22" s="122"/>
      <c r="H22" s="122"/>
    </row>
    <row r="23" spans="1:29" s="91" customFormat="1" ht="13.8" x14ac:dyDescent="0.3">
      <c r="A23" s="71"/>
      <c r="B23" s="124" t="s">
        <v>37</v>
      </c>
      <c r="C23" s="124"/>
      <c r="D23" s="124"/>
      <c r="E23" s="124"/>
      <c r="F23" s="124"/>
      <c r="G23" s="124"/>
      <c r="H23" s="124"/>
    </row>
    <row r="24" spans="1:29" s="91" customFormat="1" ht="13.8" x14ac:dyDescent="0.3">
      <c r="A24" s="71"/>
      <c r="B24" s="125"/>
      <c r="C24" s="125"/>
      <c r="D24" s="125"/>
      <c r="E24" s="125"/>
      <c r="F24" s="125"/>
      <c r="G24" s="125"/>
      <c r="H24" s="125"/>
    </row>
    <row r="25" spans="1:29" ht="15" customHeight="1" x14ac:dyDescent="0.3">
      <c r="U25" s="92"/>
      <c r="V25" s="92"/>
      <c r="W25" s="92"/>
      <c r="X25" s="92"/>
      <c r="Y25" s="92"/>
      <c r="Z25" s="92"/>
      <c r="AA25" s="92"/>
      <c r="AB25" s="92"/>
      <c r="AC25" s="92"/>
    </row>
    <row r="26" spans="1:29" ht="15" customHeight="1" x14ac:dyDescent="0.3">
      <c r="L26" s="93"/>
      <c r="U26" s="92"/>
      <c r="V26" s="92"/>
      <c r="W26" s="92"/>
      <c r="X26" s="92"/>
      <c r="Y26" s="92"/>
      <c r="Z26" s="92"/>
      <c r="AA26" s="92"/>
      <c r="AB26" s="92"/>
      <c r="AC26" s="92"/>
    </row>
    <row r="27" spans="1:29" x14ac:dyDescent="0.3">
      <c r="U27" s="92"/>
      <c r="V27" s="92"/>
      <c r="W27" s="92"/>
      <c r="X27" s="92"/>
      <c r="Y27" s="92"/>
      <c r="Z27" s="92"/>
      <c r="AA27" s="92"/>
      <c r="AB27" s="92"/>
      <c r="AC27" s="92"/>
    </row>
    <row r="31" spans="1:29" x14ac:dyDescent="0.3">
      <c r="K31" s="94"/>
    </row>
    <row r="44" spans="2:2" x14ac:dyDescent="0.3">
      <c r="B44" s="95"/>
    </row>
    <row r="54" spans="2:2" x14ac:dyDescent="0.3">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546875" defaultRowHeight="14.4" x14ac:dyDescent="0.3"/>
  <cols>
    <col min="1" max="1" width="2" customWidth="1"/>
    <col min="2" max="2" width="14.5546875" customWidth="1"/>
    <col min="3" max="3" width="30.109375" customWidth="1"/>
    <col min="4" max="4" width="27.5546875" customWidth="1"/>
    <col min="5" max="5" width="3.44140625" customWidth="1"/>
    <col min="6" max="6" width="27" customWidth="1"/>
    <col min="7" max="7" width="20.109375" customWidth="1"/>
    <col min="10" max="13" width="8.44140625" customWidth="1"/>
    <col min="14" max="14" width="21.88671875" customWidth="1"/>
  </cols>
  <sheetData>
    <row r="1" spans="1:13" ht="14.85" customHeight="1" x14ac:dyDescent="0.3">
      <c r="A1" s="1"/>
      <c r="B1" s="4"/>
      <c r="C1" s="4"/>
    </row>
    <row r="2" spans="1:13" ht="20.100000000000001" customHeight="1" x14ac:dyDescent="0.3">
      <c r="A2" s="2"/>
      <c r="B2" s="5" t="s">
        <v>0</v>
      </c>
      <c r="C2" s="3" t="s">
        <v>38</v>
      </c>
    </row>
    <row r="3" spans="1:13" ht="23.25" customHeight="1" x14ac:dyDescent="0.3">
      <c r="A3" s="2"/>
      <c r="B3" s="5" t="s">
        <v>2</v>
      </c>
      <c r="C3" s="122" t="s">
        <v>39</v>
      </c>
      <c r="D3" s="122"/>
      <c r="E3" s="122"/>
      <c r="F3" s="122"/>
      <c r="G3" s="122"/>
      <c r="H3" s="122"/>
      <c r="I3" s="122"/>
      <c r="J3" s="122"/>
      <c r="K3" s="122"/>
      <c r="L3" s="122"/>
      <c r="M3" s="122"/>
    </row>
    <row r="4" spans="1:13" ht="20.100000000000001" customHeight="1" x14ac:dyDescent="0.3">
      <c r="A4" s="2"/>
      <c r="B4" s="6" t="s">
        <v>40</v>
      </c>
      <c r="C4" s="57" t="e">
        <f>#REF!&amp;" to "&amp;#REF!</f>
        <v>#REF!</v>
      </c>
    </row>
    <row r="5" spans="1:13" ht="14.4" customHeight="1" x14ac:dyDescent="0.3">
      <c r="A5" s="2"/>
      <c r="B5" s="6" t="s">
        <v>6</v>
      </c>
      <c r="C5" s="20" t="s">
        <v>41</v>
      </c>
      <c r="D5" s="15"/>
      <c r="E5" s="15"/>
      <c r="F5" s="15"/>
      <c r="G5" s="15"/>
      <c r="H5" s="15"/>
      <c r="I5" s="15"/>
      <c r="J5" s="15"/>
      <c r="K5" s="15"/>
      <c r="L5" s="15"/>
      <c r="M5" s="15"/>
    </row>
    <row r="6" spans="1:13" ht="14.85" customHeight="1" x14ac:dyDescent="0.3">
      <c r="A6" s="2"/>
      <c r="B6" s="6" t="s">
        <v>8</v>
      </c>
      <c r="C6" s="7" t="s">
        <v>9</v>
      </c>
    </row>
    <row r="7" spans="1:13" ht="14.85" customHeight="1" x14ac:dyDescent="0.3">
      <c r="A7" s="2"/>
      <c r="B7" s="6" t="s">
        <v>10</v>
      </c>
      <c r="C7" s="51" t="e">
        <f>#REF!</f>
        <v>#REF!</v>
      </c>
    </row>
    <row r="8" spans="1:13" ht="15.6" customHeight="1" x14ac:dyDescent="0.3">
      <c r="A8" s="2"/>
      <c r="B8" s="6" t="s">
        <v>12</v>
      </c>
      <c r="C8" s="6" t="s">
        <v>13</v>
      </c>
    </row>
    <row r="9" spans="1:13" ht="26.4" customHeight="1" x14ac:dyDescent="0.3">
      <c r="A9" s="2"/>
      <c r="B9" s="5" t="s">
        <v>42</v>
      </c>
      <c r="C9" s="122" t="s">
        <v>43</v>
      </c>
      <c r="D9" s="131"/>
      <c r="E9" s="131"/>
      <c r="F9" s="131"/>
      <c r="G9" s="131"/>
      <c r="H9" s="131"/>
      <c r="I9" s="131"/>
      <c r="J9" s="131"/>
      <c r="K9" s="27"/>
      <c r="L9" s="27"/>
      <c r="M9" s="27"/>
    </row>
    <row r="10" spans="1:13" ht="18" customHeight="1" x14ac:dyDescent="0.3">
      <c r="A10" s="2"/>
      <c r="B10" s="9"/>
      <c r="C10" s="2"/>
    </row>
    <row r="11" spans="1:13" ht="71.400000000000006" customHeight="1" x14ac:dyDescent="0.3">
      <c r="A11" s="2"/>
      <c r="B11" s="127" t="s">
        <v>44</v>
      </c>
      <c r="C11" s="128"/>
      <c r="D11" s="38" t="s">
        <v>45</v>
      </c>
      <c r="G11" s="17"/>
    </row>
    <row r="12" spans="1:13" ht="18" customHeight="1" x14ac:dyDescent="0.3">
      <c r="A12" s="8"/>
      <c r="B12" s="129" t="s">
        <v>46</v>
      </c>
      <c r="C12" s="130"/>
      <c r="D12" s="39" t="e">
        <f>SUMIF(#REF!,"Region",#REF!)</f>
        <v>#REF!</v>
      </c>
      <c r="F12" s="12"/>
    </row>
    <row r="13" spans="1:13" ht="7.5" customHeight="1" x14ac:dyDescent="0.3">
      <c r="F13" s="12"/>
    </row>
    <row r="14" spans="1:13" ht="16.5" customHeight="1" x14ac:dyDescent="0.3">
      <c r="A14" s="8"/>
      <c r="B14" s="47" t="s">
        <v>47</v>
      </c>
      <c r="C14" s="46"/>
      <c r="D14" s="41" t="e">
        <f>SUMIF(#REF!,B14,#REF!)</f>
        <v>#REF!</v>
      </c>
    </row>
    <row r="15" spans="1:13" ht="16.5" customHeight="1" x14ac:dyDescent="0.3">
      <c r="A15" s="8"/>
      <c r="B15" s="48" t="s">
        <v>48</v>
      </c>
      <c r="C15" s="16"/>
      <c r="D15" s="16" t="e">
        <f>SUMIF(#REF!,B15,#REF!)</f>
        <v>#REF!</v>
      </c>
    </row>
    <row r="16" spans="1:13" ht="17.100000000000001" customHeight="1" x14ac:dyDescent="0.3">
      <c r="A16" s="8"/>
      <c r="B16" s="49" t="s">
        <v>49</v>
      </c>
      <c r="C16" s="45"/>
      <c r="D16" s="45" t="e">
        <f>SUMIF(#REF!,B16,#REF!)</f>
        <v>#REF!</v>
      </c>
    </row>
    <row r="17" spans="1:15" ht="16.5" customHeight="1" x14ac:dyDescent="0.3">
      <c r="A17" s="8"/>
    </row>
    <row r="18" spans="1:15" x14ac:dyDescent="0.3">
      <c r="B18" s="30" t="s">
        <v>50</v>
      </c>
      <c r="C18" s="7"/>
      <c r="D18" s="7"/>
      <c r="E18" s="7"/>
      <c r="F18" s="7"/>
      <c r="G18" s="7"/>
      <c r="H18" s="7"/>
      <c r="I18" s="7"/>
      <c r="J18" s="7"/>
      <c r="K18" s="7"/>
      <c r="L18" s="7"/>
      <c r="M18" s="53"/>
      <c r="N18" s="53"/>
    </row>
    <row r="19" spans="1:15" ht="12.75" customHeight="1" x14ac:dyDescent="0.3">
      <c r="B19" s="103" t="e">
        <f>"1. Data was extracted on "&amp;#REF!&amp;"."</f>
        <v>#REF!</v>
      </c>
      <c r="C19" s="103"/>
      <c r="D19" s="103"/>
      <c r="E19" s="103"/>
      <c r="F19" s="103"/>
      <c r="G19" s="103"/>
      <c r="H19" s="103"/>
      <c r="I19" s="31"/>
      <c r="J19" s="31"/>
      <c r="K19" s="31"/>
      <c r="L19" s="31"/>
      <c r="M19" s="31"/>
      <c r="N19" s="31"/>
      <c r="O19" s="22"/>
    </row>
    <row r="20" spans="1:15" ht="14.1" customHeight="1" x14ac:dyDescent="0.3">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 customHeight="1" x14ac:dyDescent="0.3">
      <c r="B21" s="122" t="s">
        <v>51</v>
      </c>
      <c r="C21" s="122"/>
      <c r="D21" s="122"/>
      <c r="E21" s="122"/>
      <c r="F21" s="122"/>
      <c r="G21" s="122"/>
      <c r="H21" s="122"/>
      <c r="I21" s="27"/>
      <c r="J21" s="27"/>
      <c r="K21" s="27"/>
      <c r="L21" s="27"/>
      <c r="M21" s="27"/>
      <c r="N21" s="27"/>
      <c r="O21" s="22"/>
    </row>
    <row r="22" spans="1:15" ht="15.9" customHeight="1" x14ac:dyDescent="0.3">
      <c r="B22" s="100"/>
      <c r="C22" s="100"/>
      <c r="D22" s="100"/>
      <c r="E22" s="100"/>
      <c r="F22" s="100"/>
      <c r="G22" s="100"/>
      <c r="H22" s="100"/>
      <c r="I22" s="32"/>
      <c r="J22" s="32"/>
      <c r="K22" s="32"/>
      <c r="L22" s="32"/>
      <c r="M22" s="32"/>
      <c r="N22" s="32"/>
      <c r="O22" s="23"/>
    </row>
    <row r="23" spans="1:15" ht="16.5" customHeight="1" x14ac:dyDescent="0.3">
      <c r="B23" s="101" t="s">
        <v>52</v>
      </c>
      <c r="C23" s="100"/>
      <c r="D23" s="100"/>
      <c r="E23" s="100"/>
      <c r="F23" s="100"/>
      <c r="G23" s="100"/>
      <c r="H23" s="100"/>
      <c r="I23" s="37"/>
      <c r="J23" s="37"/>
      <c r="K23" s="37"/>
      <c r="L23" s="37"/>
      <c r="M23" s="7"/>
      <c r="N23" s="7"/>
      <c r="O23" s="22"/>
    </row>
    <row r="24" spans="1:15" ht="18" customHeight="1" x14ac:dyDescent="0.3">
      <c r="B24" s="85" t="s">
        <v>53</v>
      </c>
      <c r="C24" s="100"/>
      <c r="D24" s="100"/>
      <c r="E24" s="100"/>
      <c r="F24" s="100"/>
      <c r="G24" s="100"/>
      <c r="H24" s="100"/>
      <c r="I24" s="33"/>
      <c r="J24" s="33"/>
      <c r="K24" s="33"/>
      <c r="L24" s="33"/>
      <c r="M24" s="7"/>
      <c r="N24" s="7"/>
      <c r="O24" s="22"/>
    </row>
    <row r="25" spans="1:15" x14ac:dyDescent="0.3">
      <c r="B25" s="52"/>
      <c r="C25" s="54"/>
      <c r="D25" s="54"/>
      <c r="E25" s="54"/>
      <c r="F25" s="7"/>
      <c r="G25" s="7"/>
      <c r="H25" s="7"/>
      <c r="I25" s="7"/>
      <c r="J25" s="7"/>
      <c r="K25" s="7"/>
      <c r="L25" s="7"/>
      <c r="M25" s="53"/>
      <c r="N25" s="53"/>
    </row>
    <row r="26" spans="1:15" x14ac:dyDescent="0.3">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6" x14ac:dyDescent="0.2">
      <c r="B28" s="52" t="s">
        <v>22</v>
      </c>
      <c r="C28" s="7"/>
      <c r="D28" s="7"/>
      <c r="E28" s="7"/>
      <c r="F28" s="7"/>
      <c r="G28" s="7"/>
      <c r="H28" s="7"/>
      <c r="I28" s="7"/>
      <c r="J28" s="7"/>
      <c r="K28" s="7"/>
      <c r="L28" s="7"/>
      <c r="M28" s="7"/>
      <c r="N28" s="7"/>
    </row>
    <row r="29" spans="1:15" x14ac:dyDescent="0.3">
      <c r="B29" s="53"/>
      <c r="C29" s="53"/>
      <c r="D29" s="53"/>
      <c r="E29" s="53"/>
      <c r="F29" s="53"/>
      <c r="G29" s="53"/>
      <c r="H29" s="53"/>
      <c r="I29" s="53"/>
      <c r="J29" s="53"/>
      <c r="K29" s="53"/>
      <c r="L29" s="53"/>
      <c r="M29" s="53"/>
      <c r="N29" s="53"/>
    </row>
    <row r="30" spans="1:15" x14ac:dyDescent="0.3">
      <c r="B30" s="13"/>
    </row>
    <row r="31" spans="1:15" x14ac:dyDescent="0.3">
      <c r="B31" s="13"/>
    </row>
    <row r="32" spans="1:15" x14ac:dyDescent="0.3">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4" width="27.5546875" customWidth="1"/>
    <col min="5" max="5" width="3.44140625" customWidth="1"/>
    <col min="6" max="6" width="27" customWidth="1"/>
    <col min="7" max="7" width="18.5546875" customWidth="1"/>
    <col min="8" max="16" width="9.109375"/>
    <col min="17" max="17" width="9.109375" bestFit="1" customWidth="1"/>
  </cols>
  <sheetData>
    <row r="1" spans="1:13" ht="14.85" customHeight="1" x14ac:dyDescent="0.3">
      <c r="A1" s="1"/>
      <c r="B1" s="4"/>
      <c r="C1" s="4"/>
    </row>
    <row r="2" spans="1:13" ht="20.100000000000001" customHeight="1" x14ac:dyDescent="0.3">
      <c r="A2" s="2"/>
      <c r="B2" s="5" t="s">
        <v>0</v>
      </c>
      <c r="C2" s="3" t="s">
        <v>54</v>
      </c>
    </row>
    <row r="3" spans="1:13" ht="29.25" customHeight="1" x14ac:dyDescent="0.3">
      <c r="A3" s="2"/>
      <c r="B3" s="5" t="s">
        <v>2</v>
      </c>
      <c r="C3" s="122" t="s">
        <v>55</v>
      </c>
      <c r="D3" s="122"/>
      <c r="E3" s="122"/>
      <c r="F3" s="122"/>
      <c r="G3" s="122"/>
      <c r="H3" s="122"/>
      <c r="I3" s="122"/>
      <c r="J3" s="122"/>
      <c r="K3" s="122"/>
      <c r="L3" s="122"/>
      <c r="M3" s="122"/>
    </row>
    <row r="4" spans="1:13" ht="20.100000000000001" customHeight="1" x14ac:dyDescent="0.3">
      <c r="A4" s="2"/>
      <c r="B4" s="6" t="s">
        <v>40</v>
      </c>
      <c r="C4" s="57" t="s">
        <v>5</v>
      </c>
    </row>
    <row r="5" spans="1:13" x14ac:dyDescent="0.3">
      <c r="A5" s="2"/>
      <c r="B5" s="6" t="s">
        <v>6</v>
      </c>
      <c r="C5" s="20" t="s">
        <v>41</v>
      </c>
      <c r="D5" s="15"/>
      <c r="E5" s="15"/>
      <c r="F5" s="15"/>
      <c r="G5" s="15"/>
      <c r="H5" s="15"/>
      <c r="I5" s="15"/>
      <c r="J5" s="15"/>
      <c r="K5" s="15"/>
      <c r="L5" s="15"/>
      <c r="M5" s="15"/>
    </row>
    <row r="6" spans="1:13" ht="14.85" customHeight="1" x14ac:dyDescent="0.3">
      <c r="A6" s="2"/>
      <c r="B6" s="6" t="s">
        <v>8</v>
      </c>
      <c r="C6" s="7" t="s">
        <v>9</v>
      </c>
    </row>
    <row r="7" spans="1:13" ht="14.85" customHeight="1" x14ac:dyDescent="0.3">
      <c r="A7" s="2"/>
      <c r="B7" s="6" t="s">
        <v>10</v>
      </c>
      <c r="C7" s="51" t="s">
        <v>11</v>
      </c>
    </row>
    <row r="8" spans="1:13" ht="15.6" customHeight="1" x14ac:dyDescent="0.3">
      <c r="A8" s="2"/>
      <c r="B8" s="6" t="s">
        <v>12</v>
      </c>
      <c r="C8" s="6" t="s">
        <v>13</v>
      </c>
    </row>
    <row r="9" spans="1:13" ht="27.9" customHeight="1" x14ac:dyDescent="0.3">
      <c r="A9" s="2"/>
      <c r="B9" s="5" t="s">
        <v>42</v>
      </c>
      <c r="C9" s="122" t="s">
        <v>43</v>
      </c>
      <c r="D9" s="131"/>
      <c r="E9" s="131"/>
      <c r="F9" s="131"/>
      <c r="G9" s="131"/>
      <c r="H9" s="131"/>
      <c r="I9" s="131"/>
      <c r="J9" s="131"/>
      <c r="K9" s="27"/>
      <c r="L9" s="27"/>
      <c r="M9" s="27"/>
    </row>
    <row r="10" spans="1:13" ht="18" customHeight="1" x14ac:dyDescent="0.3">
      <c r="A10" s="2"/>
      <c r="B10" s="9"/>
      <c r="C10" s="2"/>
    </row>
    <row r="11" spans="1:13" ht="71.400000000000006" customHeight="1" x14ac:dyDescent="0.3">
      <c r="A11" s="2"/>
      <c r="B11" s="127" t="s">
        <v>56</v>
      </c>
      <c r="C11" s="128"/>
      <c r="D11" s="38" t="s">
        <v>45</v>
      </c>
      <c r="G11" s="17"/>
    </row>
    <row r="12" spans="1:13" ht="18" customHeight="1" x14ac:dyDescent="0.3">
      <c r="A12" s="8"/>
      <c r="B12" s="129" t="s">
        <v>46</v>
      </c>
      <c r="C12" s="130"/>
      <c r="D12" s="39">
        <v>2551466</v>
      </c>
      <c r="F12" s="12"/>
    </row>
    <row r="13" spans="1:13" ht="7.5" customHeight="1" x14ac:dyDescent="0.3">
      <c r="A13" s="8"/>
      <c r="B13" s="18"/>
      <c r="C13" s="18"/>
      <c r="D13" s="19"/>
      <c r="F13" s="12"/>
    </row>
    <row r="14" spans="1:13" ht="16.5" customHeight="1" x14ac:dyDescent="0.3">
      <c r="A14" s="8"/>
      <c r="B14" s="40" t="s">
        <v>57</v>
      </c>
      <c r="C14" s="41"/>
      <c r="D14" s="41">
        <v>321001</v>
      </c>
    </row>
    <row r="15" spans="1:13" x14ac:dyDescent="0.3">
      <c r="A15" s="8"/>
      <c r="B15" s="42" t="s">
        <v>58</v>
      </c>
      <c r="C15" s="16"/>
      <c r="D15" s="16">
        <v>243095</v>
      </c>
    </row>
    <row r="16" spans="1:13" x14ac:dyDescent="0.3">
      <c r="A16" s="8"/>
      <c r="B16" s="42" t="s">
        <v>59</v>
      </c>
      <c r="C16" s="16"/>
      <c r="D16" s="16">
        <v>478322</v>
      </c>
    </row>
    <row r="17" spans="1:15" x14ac:dyDescent="0.3">
      <c r="A17" s="8"/>
      <c r="B17" s="42" t="s">
        <v>60</v>
      </c>
      <c r="C17" s="16"/>
      <c r="D17" s="16">
        <v>399254</v>
      </c>
    </row>
    <row r="18" spans="1:15" x14ac:dyDescent="0.3">
      <c r="A18" s="8"/>
      <c r="B18" s="42" t="s">
        <v>61</v>
      </c>
      <c r="C18" s="16"/>
      <c r="D18" s="16">
        <v>298425</v>
      </c>
    </row>
    <row r="19" spans="1:15" x14ac:dyDescent="0.3">
      <c r="A19" s="8"/>
      <c r="B19" s="42" t="s">
        <v>62</v>
      </c>
      <c r="C19" s="16"/>
      <c r="D19" s="16">
        <v>455111</v>
      </c>
    </row>
    <row r="20" spans="1:15" x14ac:dyDescent="0.3">
      <c r="A20" s="8"/>
      <c r="B20" s="43" t="s">
        <v>63</v>
      </c>
      <c r="C20" s="44"/>
      <c r="D20" s="45">
        <v>315455</v>
      </c>
    </row>
    <row r="21" spans="1:15" ht="12.6" customHeight="1" x14ac:dyDescent="0.3">
      <c r="A21" s="8"/>
      <c r="C21" s="10"/>
      <c r="D21" s="11"/>
    </row>
    <row r="22" spans="1:15" x14ac:dyDescent="0.3">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4" customHeight="1" x14ac:dyDescent="0.2">
      <c r="A24" s="22"/>
      <c r="B24" s="102" t="s">
        <v>65</v>
      </c>
      <c r="C24" s="102"/>
      <c r="D24" s="102"/>
      <c r="E24" s="102"/>
      <c r="F24" s="102"/>
      <c r="G24" s="102"/>
      <c r="H24" s="102"/>
      <c r="I24" s="35"/>
      <c r="J24" s="35"/>
      <c r="K24" s="35"/>
      <c r="L24" s="35"/>
      <c r="M24" s="35"/>
      <c r="N24" s="35"/>
      <c r="O24" s="22"/>
    </row>
    <row r="25" spans="1:15" s="29" customFormat="1" ht="27" customHeight="1" x14ac:dyDescent="0.2">
      <c r="A25" s="22"/>
      <c r="B25" s="122" t="s">
        <v>66</v>
      </c>
      <c r="C25" s="122"/>
      <c r="D25" s="122"/>
      <c r="E25" s="122"/>
      <c r="F25" s="122"/>
      <c r="G25" s="122"/>
      <c r="H25" s="122"/>
      <c r="I25" s="122"/>
      <c r="J25" s="122"/>
      <c r="K25" s="36"/>
      <c r="L25" s="36"/>
      <c r="M25" s="36"/>
      <c r="N25" s="36"/>
      <c r="O25" s="36"/>
    </row>
    <row r="26" spans="1:15" s="29" customFormat="1" ht="19.5" customHeight="1" x14ac:dyDescent="0.2">
      <c r="A26" s="22"/>
      <c r="B26" s="122"/>
      <c r="C26" s="122"/>
      <c r="D26" s="122"/>
      <c r="E26" s="122"/>
      <c r="F26" s="122"/>
      <c r="G26" s="122"/>
      <c r="H26" s="122"/>
      <c r="I26" s="122"/>
      <c r="J26" s="122"/>
      <c r="K26" s="23"/>
      <c r="L26" s="23"/>
      <c r="M26" s="23"/>
      <c r="N26" s="23"/>
      <c r="O26" s="23"/>
    </row>
    <row r="27" spans="1:15" s="29" customFormat="1" ht="15" customHeight="1" x14ac:dyDescent="0.2">
      <c r="A27" s="22"/>
      <c r="B27" s="101" t="s">
        <v>52</v>
      </c>
      <c r="C27" s="100"/>
      <c r="D27" s="100"/>
      <c r="E27" s="100"/>
      <c r="F27" s="100"/>
      <c r="G27" s="100"/>
      <c r="H27" s="100"/>
      <c r="I27" s="122"/>
      <c r="J27" s="122"/>
      <c r="K27" s="23"/>
      <c r="L27" s="23"/>
      <c r="M27" s="23"/>
      <c r="N27" s="23"/>
      <c r="O27" s="23"/>
    </row>
    <row r="28" spans="1:15" s="29" customFormat="1" ht="17.100000000000001" customHeight="1" x14ac:dyDescent="0.2">
      <c r="A28" s="22"/>
      <c r="B28" s="85" t="s">
        <v>53</v>
      </c>
      <c r="C28" s="7"/>
      <c r="D28" s="7"/>
      <c r="E28" s="7"/>
      <c r="F28" s="7"/>
      <c r="G28" s="7"/>
      <c r="H28" s="7"/>
      <c r="I28" s="122"/>
      <c r="J28" s="122"/>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2"/>
      <c r="J30" s="122"/>
      <c r="K30" s="22"/>
      <c r="L30" s="22"/>
      <c r="M30" s="22"/>
      <c r="N30" s="22"/>
      <c r="O30" s="22"/>
    </row>
    <row r="31" spans="1:15" s="29" customFormat="1" ht="11.4" customHeight="1" x14ac:dyDescent="0.2">
      <c r="A31" s="22"/>
      <c r="B31" s="34" t="s">
        <v>21</v>
      </c>
      <c r="C31" s="7"/>
      <c r="D31" s="7"/>
      <c r="E31" s="7"/>
      <c r="F31" s="7"/>
      <c r="G31" s="7"/>
      <c r="H31" s="7"/>
      <c r="I31" s="122"/>
      <c r="J31" s="122"/>
      <c r="K31" s="22"/>
      <c r="L31" s="22"/>
      <c r="M31" s="22"/>
      <c r="N31" s="22"/>
      <c r="O31" s="22"/>
    </row>
    <row r="32" spans="1:15" s="29" customFormat="1" ht="12" customHeight="1" x14ac:dyDescent="0.2">
      <c r="A32" s="22"/>
      <c r="B32" s="52" t="s">
        <v>22</v>
      </c>
      <c r="C32" s="7"/>
      <c r="D32" s="7"/>
      <c r="E32" s="7"/>
      <c r="F32" s="7"/>
      <c r="G32" s="7"/>
      <c r="H32" s="7"/>
      <c r="I32" s="122"/>
      <c r="J32" s="122"/>
      <c r="K32" s="24"/>
      <c r="L32" s="24"/>
      <c r="M32" s="24"/>
      <c r="N32" s="24"/>
      <c r="O32" s="22"/>
    </row>
    <row r="33" spans="2:15" x14ac:dyDescent="0.3">
      <c r="I33" s="22"/>
      <c r="J33" s="22"/>
      <c r="K33" s="22"/>
      <c r="L33" s="22"/>
      <c r="M33" s="22"/>
      <c r="N33" s="22"/>
      <c r="O33" s="22"/>
    </row>
    <row r="34" spans="2:15" x14ac:dyDescent="0.3">
      <c r="I34" s="22"/>
      <c r="J34" s="22"/>
      <c r="K34" s="22"/>
      <c r="L34" s="22"/>
      <c r="M34" s="22"/>
      <c r="N34" s="22"/>
      <c r="O34" s="22"/>
    </row>
    <row r="35" spans="2:15" s="29" customFormat="1" ht="12.6" x14ac:dyDescent="0.2">
      <c r="B35" s="22"/>
      <c r="C35" s="7"/>
      <c r="D35" s="7"/>
      <c r="E35" s="22"/>
      <c r="F35" s="22"/>
      <c r="G35" s="22"/>
      <c r="H35" s="21"/>
      <c r="I35" s="28"/>
      <c r="J35" s="28"/>
      <c r="K35" s="28"/>
      <c r="L35" s="21"/>
      <c r="M35" s="22"/>
      <c r="N35" s="22"/>
      <c r="O35" s="22"/>
    </row>
    <row r="36" spans="2:15" s="29" customFormat="1" ht="11.4" x14ac:dyDescent="0.2">
      <c r="B36" s="22"/>
      <c r="C36" s="22"/>
      <c r="D36" s="22"/>
      <c r="E36" s="22"/>
      <c r="F36" s="22"/>
      <c r="G36" s="22"/>
      <c r="H36" s="21"/>
      <c r="I36" s="25"/>
      <c r="J36" s="25"/>
      <c r="K36" s="25"/>
      <c r="L36" s="26"/>
      <c r="M36" s="22"/>
      <c r="N36" s="22"/>
      <c r="O36" s="22"/>
    </row>
    <row r="38" spans="2:15" ht="14.4" customHeight="1" x14ac:dyDescent="0.3">
      <c r="B38" s="13"/>
      <c r="C38" s="13"/>
      <c r="D38" s="13"/>
      <c r="E38" s="13"/>
      <c r="F38" s="13"/>
      <c r="G38" s="13"/>
      <c r="H38" s="13"/>
      <c r="I38" s="13"/>
      <c r="J38" s="13"/>
    </row>
    <row r="46" spans="2:15" ht="36.75" customHeight="1" x14ac:dyDescent="0.3"/>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8"/>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6" width="17.44140625" customWidth="1"/>
    <col min="7" max="7" width="18.109375" customWidth="1"/>
    <col min="8" max="8" width="19.44140625" customWidth="1"/>
    <col min="9" max="9" width="16.5546875" customWidth="1"/>
    <col min="10" max="10" width="18.5546875" customWidth="1"/>
    <col min="20" max="20" width="9.109375" bestFit="1" customWidth="1"/>
  </cols>
  <sheetData>
    <row r="1" spans="1:16" ht="14.85" customHeight="1" x14ac:dyDescent="0.3">
      <c r="A1" s="1"/>
      <c r="B1" s="4"/>
      <c r="C1" s="4"/>
      <c r="D1" s="4"/>
      <c r="E1" s="4"/>
      <c r="F1" s="4"/>
    </row>
    <row r="2" spans="1:16" ht="20.100000000000001" customHeight="1" x14ac:dyDescent="0.3">
      <c r="A2" s="2"/>
      <c r="B2" s="5" t="s">
        <v>0</v>
      </c>
      <c r="C2" s="3" t="s">
        <v>67</v>
      </c>
      <c r="D2" s="3"/>
      <c r="E2" s="3"/>
      <c r="F2" s="3"/>
      <c r="G2" s="55"/>
      <c r="H2" s="55"/>
      <c r="I2" s="55"/>
      <c r="J2" s="55"/>
      <c r="K2" s="55"/>
      <c r="L2" s="55"/>
      <c r="M2" s="55"/>
      <c r="N2" s="55"/>
      <c r="O2" s="55"/>
      <c r="P2" s="55"/>
    </row>
    <row r="3" spans="1:16" ht="20.100000000000001" customHeight="1" x14ac:dyDescent="0.3">
      <c r="A3" s="2"/>
      <c r="B3" s="5" t="s">
        <v>2</v>
      </c>
      <c r="C3" s="122" t="s">
        <v>68</v>
      </c>
      <c r="D3" s="122"/>
      <c r="E3" s="122"/>
      <c r="F3" s="122"/>
      <c r="G3" s="122"/>
      <c r="H3" s="122"/>
      <c r="I3" s="122"/>
      <c r="J3" s="122"/>
      <c r="K3" s="122"/>
      <c r="L3" s="122"/>
      <c r="M3" s="122"/>
      <c r="N3" s="122"/>
      <c r="O3" s="122"/>
      <c r="P3" s="122"/>
    </row>
    <row r="4" spans="1:16" ht="20.100000000000001" customHeight="1" x14ac:dyDescent="0.3">
      <c r="A4" s="2"/>
      <c r="B4" s="5" t="s">
        <v>40</v>
      </c>
      <c r="C4" s="57" t="s">
        <v>5</v>
      </c>
      <c r="D4" s="57"/>
      <c r="E4" s="57"/>
      <c r="F4" s="57"/>
      <c r="G4" s="55"/>
      <c r="H4" s="55"/>
      <c r="I4" s="55"/>
      <c r="J4" s="55"/>
      <c r="K4" s="55"/>
      <c r="L4" s="55"/>
      <c r="M4" s="55"/>
      <c r="N4" s="55"/>
      <c r="O4" s="55"/>
      <c r="P4" s="55"/>
    </row>
    <row r="5" spans="1:16" x14ac:dyDescent="0.3">
      <c r="A5" s="2"/>
      <c r="B5" s="5" t="s">
        <v>6</v>
      </c>
      <c r="C5" s="20" t="s">
        <v>41</v>
      </c>
      <c r="D5" s="20"/>
      <c r="E5" s="20"/>
      <c r="F5" s="20"/>
      <c r="G5" s="56"/>
      <c r="H5" s="55"/>
      <c r="I5" s="56"/>
      <c r="J5" s="56"/>
      <c r="K5" s="56"/>
      <c r="L5" s="56"/>
      <c r="M5" s="56"/>
      <c r="N5" s="56"/>
      <c r="O5" s="56"/>
      <c r="P5" s="56"/>
    </row>
    <row r="6" spans="1:16" ht="14.85" customHeight="1" x14ac:dyDescent="0.3">
      <c r="A6" s="2"/>
      <c r="B6" s="5" t="s">
        <v>8</v>
      </c>
      <c r="C6" s="7" t="s">
        <v>9</v>
      </c>
      <c r="D6" s="7"/>
      <c r="E6" s="7"/>
      <c r="F6" s="7"/>
      <c r="G6" s="55"/>
      <c r="H6" s="55"/>
      <c r="I6" s="55"/>
      <c r="J6" s="55"/>
      <c r="K6" s="55"/>
      <c r="L6" s="55"/>
      <c r="M6" s="55"/>
      <c r="N6" s="55"/>
      <c r="O6" s="55"/>
      <c r="P6" s="55"/>
    </row>
    <row r="7" spans="1:16" ht="14.85" customHeight="1" x14ac:dyDescent="0.3">
      <c r="A7" s="2"/>
      <c r="B7" s="5" t="s">
        <v>10</v>
      </c>
      <c r="C7" s="51" t="s">
        <v>11</v>
      </c>
      <c r="D7" s="51"/>
      <c r="E7" s="51"/>
      <c r="F7" s="51"/>
      <c r="G7" s="55"/>
      <c r="H7" s="55"/>
      <c r="I7" s="55"/>
      <c r="J7" s="55"/>
      <c r="K7" s="55"/>
      <c r="L7" s="55"/>
      <c r="M7" s="55"/>
      <c r="N7" s="55"/>
      <c r="O7" s="55"/>
      <c r="P7" s="55"/>
    </row>
    <row r="8" spans="1:16" ht="15.6" customHeight="1" x14ac:dyDescent="0.3">
      <c r="A8" s="2"/>
      <c r="B8" s="5" t="s">
        <v>12</v>
      </c>
      <c r="C8" s="5" t="s">
        <v>13</v>
      </c>
      <c r="D8" s="5"/>
      <c r="E8" s="5"/>
      <c r="F8" s="5"/>
      <c r="G8" s="55"/>
      <c r="H8" s="55"/>
      <c r="I8" s="55"/>
      <c r="J8" s="55"/>
      <c r="K8" s="55"/>
      <c r="L8" s="55"/>
      <c r="M8" s="55"/>
      <c r="N8" s="55"/>
      <c r="O8" s="55"/>
      <c r="P8" s="55"/>
    </row>
    <row r="9" spans="1:16" ht="27.9" customHeight="1" x14ac:dyDescent="0.3">
      <c r="A9" s="2"/>
      <c r="B9" s="5" t="s">
        <v>42</v>
      </c>
      <c r="C9" s="122" t="s">
        <v>43</v>
      </c>
      <c r="D9" s="122"/>
      <c r="E9" s="122"/>
      <c r="F9" s="122"/>
      <c r="G9" s="131"/>
      <c r="H9" s="131"/>
      <c r="I9" s="131"/>
      <c r="J9" s="131"/>
      <c r="K9" s="131"/>
      <c r="L9" s="131"/>
      <c r="M9" s="131"/>
      <c r="N9" s="27"/>
      <c r="O9" s="27"/>
      <c r="P9" s="27"/>
    </row>
    <row r="10" spans="1:16" ht="27.9" customHeight="1" x14ac:dyDescent="0.3">
      <c r="A10" s="2"/>
      <c r="B10" s="5"/>
      <c r="C10" s="37"/>
      <c r="D10" s="37"/>
      <c r="E10" s="37"/>
      <c r="F10" s="37"/>
      <c r="G10" s="108"/>
      <c r="H10" s="108"/>
      <c r="I10" s="108"/>
      <c r="J10" s="108"/>
      <c r="K10" s="108"/>
      <c r="L10" s="108"/>
      <c r="M10" s="108"/>
      <c r="N10" s="27"/>
      <c r="O10" s="27"/>
      <c r="P10" s="27"/>
    </row>
    <row r="11" spans="1:16" ht="18" customHeight="1" x14ac:dyDescent="0.3">
      <c r="A11" s="2"/>
      <c r="B11" s="133" t="s">
        <v>69</v>
      </c>
      <c r="C11" s="133"/>
      <c r="D11" s="128" t="s">
        <v>70</v>
      </c>
      <c r="E11" s="133"/>
      <c r="F11" s="133"/>
      <c r="G11" s="133" t="s">
        <v>71</v>
      </c>
      <c r="H11" s="133" t="s">
        <v>72</v>
      </c>
    </row>
    <row r="12" spans="1:16" ht="71.400000000000006" customHeight="1" x14ac:dyDescent="0.3">
      <c r="A12" s="2"/>
      <c r="B12" s="133"/>
      <c r="C12" s="133"/>
      <c r="D12" s="107" t="s">
        <v>47</v>
      </c>
      <c r="E12" s="107" t="s">
        <v>48</v>
      </c>
      <c r="F12" s="107" t="s">
        <v>49</v>
      </c>
      <c r="G12" s="133"/>
      <c r="H12" s="133"/>
      <c r="J12" s="17"/>
    </row>
    <row r="13" spans="1:16" ht="18" customHeight="1" x14ac:dyDescent="0.3">
      <c r="A13" s="8"/>
      <c r="B13" s="129" t="s">
        <v>73</v>
      </c>
      <c r="C13" s="130"/>
      <c r="D13" s="39">
        <v>1717521</v>
      </c>
      <c r="E13" s="39">
        <v>311600</v>
      </c>
      <c r="F13" s="39">
        <v>504720</v>
      </c>
      <c r="G13" s="39">
        <v>2551466</v>
      </c>
      <c r="H13" s="106" t="s">
        <v>74</v>
      </c>
      <c r="I13" s="12"/>
    </row>
    <row r="14" spans="1:16" ht="7.5" customHeight="1" x14ac:dyDescent="0.3">
      <c r="A14" s="8"/>
      <c r="B14" s="18"/>
      <c r="C14" s="18"/>
      <c r="D14" s="18"/>
      <c r="E14" s="18"/>
      <c r="F14" s="18"/>
      <c r="G14" s="19"/>
      <c r="H14" s="19"/>
      <c r="I14" s="12"/>
    </row>
    <row r="15" spans="1:16" ht="16.5" customHeight="1" x14ac:dyDescent="0.3">
      <c r="A15" s="8"/>
      <c r="B15" s="60" t="s">
        <v>75</v>
      </c>
      <c r="C15" s="61"/>
      <c r="D15" s="61">
        <v>1994</v>
      </c>
      <c r="E15" s="61">
        <v>63</v>
      </c>
      <c r="F15" s="61">
        <v>36</v>
      </c>
      <c r="G15" s="61">
        <v>2125</v>
      </c>
      <c r="H15" s="113">
        <v>2125</v>
      </c>
    </row>
    <row r="16" spans="1:16" x14ac:dyDescent="0.3">
      <c r="A16" s="8"/>
      <c r="B16" s="62">
        <v>45537</v>
      </c>
      <c r="C16" s="50"/>
      <c r="D16" s="50">
        <v>128549</v>
      </c>
      <c r="E16" s="50">
        <v>182</v>
      </c>
      <c r="F16" s="50">
        <v>6116</v>
      </c>
      <c r="G16" s="50">
        <v>135519</v>
      </c>
      <c r="H16" s="109">
        <v>137644</v>
      </c>
      <c r="I16" s="12"/>
    </row>
    <row r="17" spans="1:19" x14ac:dyDescent="0.3">
      <c r="A17" s="8"/>
      <c r="B17" s="62">
        <v>45544</v>
      </c>
      <c r="C17" s="50"/>
      <c r="D17" s="50">
        <v>155439</v>
      </c>
      <c r="E17" s="50">
        <v>156</v>
      </c>
      <c r="F17" s="50">
        <v>8200</v>
      </c>
      <c r="G17" s="50">
        <v>164518</v>
      </c>
      <c r="H17" s="109">
        <v>302162</v>
      </c>
      <c r="I17" s="12"/>
    </row>
    <row r="18" spans="1:19" x14ac:dyDescent="0.3">
      <c r="A18" s="8"/>
      <c r="B18" s="62">
        <v>45551</v>
      </c>
      <c r="C18" s="50"/>
      <c r="D18" s="50">
        <v>144025</v>
      </c>
      <c r="E18" s="50">
        <v>140</v>
      </c>
      <c r="F18" s="50">
        <v>8648</v>
      </c>
      <c r="G18" s="50">
        <v>153552</v>
      </c>
      <c r="H18" s="109">
        <v>455714</v>
      </c>
      <c r="I18" s="12"/>
    </row>
    <row r="19" spans="1:19" x14ac:dyDescent="0.3">
      <c r="A19" s="8"/>
      <c r="B19" s="62">
        <v>45558</v>
      </c>
      <c r="C19" s="50"/>
      <c r="D19" s="50">
        <v>120220</v>
      </c>
      <c r="E19" s="50">
        <v>145</v>
      </c>
      <c r="F19" s="50">
        <v>8409</v>
      </c>
      <c r="G19" s="50">
        <v>129469</v>
      </c>
      <c r="H19" s="109">
        <v>585183</v>
      </c>
      <c r="I19" s="12"/>
    </row>
    <row r="20" spans="1:19" x14ac:dyDescent="0.3">
      <c r="A20" s="8"/>
      <c r="B20" s="62">
        <v>45565</v>
      </c>
      <c r="C20" s="50"/>
      <c r="D20" s="50">
        <v>65928</v>
      </c>
      <c r="E20" s="50">
        <v>132</v>
      </c>
      <c r="F20" s="50">
        <v>6943</v>
      </c>
      <c r="G20" s="50">
        <v>73511</v>
      </c>
      <c r="H20" s="109">
        <v>658694</v>
      </c>
      <c r="I20" s="12"/>
    </row>
    <row r="21" spans="1:19" x14ac:dyDescent="0.3">
      <c r="A21" s="8"/>
      <c r="B21" s="62">
        <v>45572</v>
      </c>
      <c r="C21" s="50"/>
      <c r="D21" s="50">
        <v>43912</v>
      </c>
      <c r="E21" s="50">
        <v>185</v>
      </c>
      <c r="F21" s="50">
        <v>6445</v>
      </c>
      <c r="G21" s="50">
        <v>50943</v>
      </c>
      <c r="H21" s="109">
        <v>709637</v>
      </c>
      <c r="I21" s="12"/>
    </row>
    <row r="22" spans="1:19" x14ac:dyDescent="0.3">
      <c r="A22" s="8"/>
      <c r="B22" s="62">
        <v>45579</v>
      </c>
      <c r="C22" s="50"/>
      <c r="D22" s="50">
        <v>54202</v>
      </c>
      <c r="E22" s="50">
        <v>378</v>
      </c>
      <c r="F22" s="50">
        <v>6512</v>
      </c>
      <c r="G22" s="50">
        <v>61606</v>
      </c>
      <c r="H22" s="109">
        <v>771243</v>
      </c>
      <c r="I22" s="12"/>
    </row>
    <row r="23" spans="1:19" x14ac:dyDescent="0.3">
      <c r="A23" s="8"/>
      <c r="B23" s="62">
        <v>45586</v>
      </c>
      <c r="C23" s="50"/>
      <c r="D23" s="50">
        <v>59965</v>
      </c>
      <c r="E23" s="50">
        <v>610</v>
      </c>
      <c r="F23" s="50">
        <v>6438</v>
      </c>
      <c r="G23" s="50">
        <v>67533</v>
      </c>
      <c r="H23" s="109">
        <v>838776</v>
      </c>
      <c r="I23" s="12"/>
    </row>
    <row r="24" spans="1:19" x14ac:dyDescent="0.3">
      <c r="A24" s="8"/>
      <c r="B24" s="62">
        <v>45593</v>
      </c>
      <c r="C24" s="50"/>
      <c r="D24" s="50">
        <v>57137</v>
      </c>
      <c r="E24" s="50">
        <v>860</v>
      </c>
      <c r="F24" s="50">
        <v>5944</v>
      </c>
      <c r="G24" s="50">
        <v>64425</v>
      </c>
      <c r="H24" s="109">
        <v>903201</v>
      </c>
    </row>
    <row r="25" spans="1:19" ht="15" customHeight="1" x14ac:dyDescent="0.3">
      <c r="A25" s="8"/>
      <c r="B25" s="62">
        <v>45600</v>
      </c>
      <c r="C25" s="50"/>
      <c r="D25" s="50">
        <v>62135</v>
      </c>
      <c r="E25" s="50">
        <v>1243</v>
      </c>
      <c r="F25" s="50">
        <v>6265</v>
      </c>
      <c r="G25" s="50">
        <v>70131</v>
      </c>
      <c r="H25" s="109">
        <v>973332</v>
      </c>
    </row>
    <row r="26" spans="1:19" ht="14.4" customHeight="1" x14ac:dyDescent="0.3">
      <c r="A26" s="8"/>
      <c r="B26" s="62">
        <v>45607</v>
      </c>
      <c r="C26" s="50"/>
      <c r="D26" s="50">
        <v>59703</v>
      </c>
      <c r="E26" s="50">
        <v>1660</v>
      </c>
      <c r="F26" s="50">
        <v>6360</v>
      </c>
      <c r="G26" s="50">
        <v>68137</v>
      </c>
      <c r="H26" s="109">
        <v>1041469</v>
      </c>
      <c r="J26" s="134" t="s">
        <v>76</v>
      </c>
      <c r="K26" s="135"/>
      <c r="L26" s="135"/>
      <c r="M26" s="135"/>
      <c r="N26" s="135"/>
      <c r="O26" s="135"/>
      <c r="P26" s="135"/>
      <c r="Q26" s="135"/>
      <c r="R26" s="135"/>
      <c r="S26" s="136"/>
    </row>
    <row r="27" spans="1:19" ht="14.4" customHeight="1" x14ac:dyDescent="0.3">
      <c r="A27" s="8"/>
      <c r="B27" s="62">
        <v>45614</v>
      </c>
      <c r="C27" s="50"/>
      <c r="D27" s="50">
        <v>52644</v>
      </c>
      <c r="E27" s="50">
        <v>1785</v>
      </c>
      <c r="F27" s="50">
        <v>6205</v>
      </c>
      <c r="G27" s="50">
        <v>61034</v>
      </c>
      <c r="H27" s="109">
        <v>1102503</v>
      </c>
      <c r="J27" s="137"/>
      <c r="K27" s="138"/>
      <c r="L27" s="138"/>
      <c r="M27" s="138"/>
      <c r="N27" s="138"/>
      <c r="O27" s="138"/>
      <c r="P27" s="138"/>
      <c r="Q27" s="138"/>
      <c r="R27" s="138"/>
      <c r="S27" s="139"/>
    </row>
    <row r="28" spans="1:19" x14ac:dyDescent="0.3">
      <c r="A28" s="8"/>
      <c r="B28" s="62">
        <v>45621</v>
      </c>
      <c r="C28" s="50"/>
      <c r="D28" s="50">
        <v>49215</v>
      </c>
      <c r="E28" s="50">
        <v>2066</v>
      </c>
      <c r="F28" s="50">
        <v>6463</v>
      </c>
      <c r="G28" s="50">
        <v>58122</v>
      </c>
      <c r="H28" s="109">
        <v>1160625</v>
      </c>
      <c r="I28" s="12"/>
    </row>
    <row r="29" spans="1:19" x14ac:dyDescent="0.3">
      <c r="A29" s="8"/>
      <c r="B29" s="62">
        <v>45628</v>
      </c>
      <c r="C29" s="50"/>
      <c r="D29" s="50">
        <v>40317</v>
      </c>
      <c r="E29" s="50">
        <v>2152</v>
      </c>
      <c r="F29" s="50">
        <v>6361</v>
      </c>
      <c r="G29" s="50">
        <v>49152</v>
      </c>
      <c r="H29" s="109">
        <v>1209777</v>
      </c>
      <c r="I29" s="12"/>
    </row>
    <row r="30" spans="1:19" x14ac:dyDescent="0.3">
      <c r="A30" s="8"/>
      <c r="B30" s="62">
        <v>45635</v>
      </c>
      <c r="C30" s="50"/>
      <c r="D30" s="50">
        <v>38824</v>
      </c>
      <c r="E30" s="50">
        <v>2560</v>
      </c>
      <c r="F30" s="50">
        <v>6209</v>
      </c>
      <c r="G30" s="50">
        <v>47982</v>
      </c>
      <c r="H30" s="109">
        <v>1257759</v>
      </c>
      <c r="I30" s="12"/>
    </row>
    <row r="31" spans="1:19" x14ac:dyDescent="0.3">
      <c r="A31" s="8"/>
      <c r="B31" s="62">
        <v>45642</v>
      </c>
      <c r="C31" s="50"/>
      <c r="D31" s="50">
        <v>33831</v>
      </c>
      <c r="E31" s="50">
        <v>2574</v>
      </c>
      <c r="F31" s="50">
        <v>6633</v>
      </c>
      <c r="G31" s="50">
        <v>43396</v>
      </c>
      <c r="H31" s="109">
        <v>1301155</v>
      </c>
      <c r="I31" s="12"/>
    </row>
    <row r="32" spans="1:19" x14ac:dyDescent="0.3">
      <c r="A32" s="8"/>
      <c r="B32" s="62">
        <v>45649</v>
      </c>
      <c r="C32" s="50"/>
      <c r="D32" s="50">
        <v>6750</v>
      </c>
      <c r="E32" s="50">
        <v>604</v>
      </c>
      <c r="F32" s="50">
        <v>2914</v>
      </c>
      <c r="G32" s="50">
        <v>10374</v>
      </c>
      <c r="H32" s="109">
        <v>1311529</v>
      </c>
      <c r="I32" s="12"/>
    </row>
    <row r="33" spans="1:9" x14ac:dyDescent="0.3">
      <c r="A33" s="8"/>
      <c r="B33" s="62">
        <v>45656</v>
      </c>
      <c r="C33" s="50"/>
      <c r="D33" s="50">
        <v>12509</v>
      </c>
      <c r="E33" s="50">
        <v>1188</v>
      </c>
      <c r="F33" s="50">
        <v>5228</v>
      </c>
      <c r="G33" s="50">
        <v>19101</v>
      </c>
      <c r="H33" s="109">
        <v>1330630</v>
      </c>
      <c r="I33" s="12"/>
    </row>
    <row r="34" spans="1:9" x14ac:dyDescent="0.3">
      <c r="A34" s="8"/>
      <c r="B34" s="62">
        <v>45663</v>
      </c>
      <c r="C34" s="50"/>
      <c r="D34" s="50">
        <v>26378</v>
      </c>
      <c r="E34" s="50">
        <v>2969</v>
      </c>
      <c r="F34" s="50">
        <v>7546</v>
      </c>
      <c r="G34" s="50">
        <v>37189</v>
      </c>
      <c r="H34" s="109">
        <v>1367819</v>
      </c>
      <c r="I34" s="12"/>
    </row>
    <row r="35" spans="1:9" x14ac:dyDescent="0.3">
      <c r="A35" s="8"/>
      <c r="B35" s="62">
        <v>45670</v>
      </c>
      <c r="C35" s="50"/>
      <c r="D35" s="50">
        <v>28209</v>
      </c>
      <c r="E35" s="50">
        <v>3476</v>
      </c>
      <c r="F35" s="50">
        <v>7094</v>
      </c>
      <c r="G35" s="50">
        <v>39084</v>
      </c>
      <c r="H35" s="109">
        <v>1406903</v>
      </c>
      <c r="I35" s="12"/>
    </row>
    <row r="36" spans="1:9" x14ac:dyDescent="0.3">
      <c r="A36" s="8"/>
      <c r="B36" s="62">
        <v>45677</v>
      </c>
      <c r="C36" s="50"/>
      <c r="D36" s="50">
        <v>24886</v>
      </c>
      <c r="E36" s="50">
        <v>3457</v>
      </c>
      <c r="F36" s="50">
        <v>6630</v>
      </c>
      <c r="G36" s="50">
        <v>35224</v>
      </c>
      <c r="H36" s="109">
        <v>1442127</v>
      </c>
      <c r="I36" s="12"/>
    </row>
    <row r="37" spans="1:9" x14ac:dyDescent="0.3">
      <c r="A37" s="8"/>
      <c r="B37" s="62">
        <v>45684</v>
      </c>
      <c r="C37" s="50"/>
      <c r="D37" s="50">
        <v>20311</v>
      </c>
      <c r="E37" s="50">
        <v>3189</v>
      </c>
      <c r="F37" s="50">
        <v>6310</v>
      </c>
      <c r="G37" s="50">
        <v>30013</v>
      </c>
      <c r="H37" s="109">
        <v>1472140</v>
      </c>
      <c r="I37" s="12"/>
    </row>
    <row r="38" spans="1:9" x14ac:dyDescent="0.3">
      <c r="A38" s="8"/>
      <c r="B38" s="62">
        <v>45691</v>
      </c>
      <c r="C38" s="50"/>
      <c r="D38" s="50">
        <v>15345</v>
      </c>
      <c r="E38" s="50">
        <v>3002</v>
      </c>
      <c r="F38" s="50">
        <v>6223</v>
      </c>
      <c r="G38" s="50">
        <v>24724</v>
      </c>
      <c r="H38" s="109">
        <v>1496864</v>
      </c>
      <c r="I38" s="12"/>
    </row>
    <row r="39" spans="1:9" x14ac:dyDescent="0.3">
      <c r="A39" s="8"/>
      <c r="B39" s="62">
        <v>45698</v>
      </c>
      <c r="C39" s="50"/>
      <c r="D39" s="50">
        <v>19134</v>
      </c>
      <c r="E39" s="50">
        <v>4608</v>
      </c>
      <c r="F39" s="50">
        <v>5903</v>
      </c>
      <c r="G39" s="50">
        <v>29835</v>
      </c>
      <c r="H39" s="109">
        <v>1526699</v>
      </c>
      <c r="I39" s="12"/>
    </row>
    <row r="40" spans="1:9" x14ac:dyDescent="0.3">
      <c r="A40" s="8"/>
      <c r="B40" s="62">
        <v>45705</v>
      </c>
      <c r="C40" s="50"/>
      <c r="D40" s="50">
        <v>27458</v>
      </c>
      <c r="E40" s="50">
        <v>7897</v>
      </c>
      <c r="F40" s="50">
        <v>5875</v>
      </c>
      <c r="G40" s="50">
        <v>41466</v>
      </c>
      <c r="H40" s="109">
        <v>1568165</v>
      </c>
      <c r="I40" s="12"/>
    </row>
    <row r="41" spans="1:9" x14ac:dyDescent="0.3">
      <c r="A41" s="8"/>
      <c r="B41" s="62">
        <v>45712</v>
      </c>
      <c r="C41" s="50"/>
      <c r="D41" s="50">
        <v>42077</v>
      </c>
      <c r="E41" s="50">
        <v>11349</v>
      </c>
      <c r="F41" s="50">
        <v>6145</v>
      </c>
      <c r="G41" s="50">
        <v>59899</v>
      </c>
      <c r="H41" s="109">
        <v>1628064</v>
      </c>
      <c r="I41" s="12"/>
    </row>
    <row r="42" spans="1:9" x14ac:dyDescent="0.3">
      <c r="A42" s="8"/>
      <c r="B42" s="62">
        <v>45719</v>
      </c>
      <c r="C42" s="50"/>
      <c r="D42" s="50">
        <v>44441</v>
      </c>
      <c r="E42" s="50">
        <v>10798</v>
      </c>
      <c r="F42" s="50">
        <v>5917</v>
      </c>
      <c r="G42" s="50">
        <v>61470</v>
      </c>
      <c r="H42" s="109">
        <v>1689534</v>
      </c>
      <c r="I42" s="12"/>
    </row>
    <row r="43" spans="1:9" x14ac:dyDescent="0.3">
      <c r="A43" s="8"/>
      <c r="B43" s="62">
        <v>45726</v>
      </c>
      <c r="C43" s="50"/>
      <c r="D43" s="50">
        <v>39158</v>
      </c>
      <c r="E43" s="50">
        <v>9326</v>
      </c>
      <c r="F43" s="50">
        <v>6058</v>
      </c>
      <c r="G43" s="50">
        <v>54823</v>
      </c>
      <c r="H43" s="109">
        <v>1744357</v>
      </c>
      <c r="I43" s="12"/>
    </row>
    <row r="44" spans="1:9" x14ac:dyDescent="0.3">
      <c r="A44" s="8"/>
      <c r="B44" s="62">
        <v>45733</v>
      </c>
      <c r="C44" s="50"/>
      <c r="D44" s="50">
        <v>30835</v>
      </c>
      <c r="E44" s="50">
        <v>7416</v>
      </c>
      <c r="F44" s="50">
        <v>6129</v>
      </c>
      <c r="G44" s="50">
        <v>44635</v>
      </c>
      <c r="H44" s="109">
        <v>1788992</v>
      </c>
      <c r="I44" s="12"/>
    </row>
    <row r="45" spans="1:9" x14ac:dyDescent="0.3">
      <c r="A45" s="8"/>
      <c r="B45" s="62">
        <v>45740</v>
      </c>
      <c r="C45" s="50"/>
      <c r="D45" s="50">
        <v>22172</v>
      </c>
      <c r="E45" s="50">
        <v>5614</v>
      </c>
      <c r="F45" s="50">
        <v>6055</v>
      </c>
      <c r="G45" s="50">
        <v>34034</v>
      </c>
      <c r="H45" s="109">
        <v>1823026</v>
      </c>
      <c r="I45" s="12"/>
    </row>
    <row r="46" spans="1:9" x14ac:dyDescent="0.3">
      <c r="A46" s="8"/>
      <c r="B46" s="62">
        <v>45747</v>
      </c>
      <c r="C46" s="50"/>
      <c r="D46" s="50">
        <v>14704</v>
      </c>
      <c r="E46" s="50">
        <v>4040</v>
      </c>
      <c r="F46" s="50">
        <v>5933</v>
      </c>
      <c r="G46" s="50">
        <v>24854</v>
      </c>
      <c r="H46" s="109">
        <v>1847880</v>
      </c>
      <c r="I46" s="12"/>
    </row>
    <row r="47" spans="1:9" x14ac:dyDescent="0.3">
      <c r="A47" s="8"/>
      <c r="B47" s="62">
        <v>45754</v>
      </c>
      <c r="C47" s="50"/>
      <c r="D47" s="50">
        <v>10819</v>
      </c>
      <c r="E47" s="50">
        <v>3283</v>
      </c>
      <c r="F47" s="50">
        <v>6234</v>
      </c>
      <c r="G47" s="50">
        <v>20459</v>
      </c>
      <c r="H47" s="109">
        <v>1868339</v>
      </c>
      <c r="I47" s="12"/>
    </row>
    <row r="48" spans="1:9" x14ac:dyDescent="0.3">
      <c r="A48" s="8"/>
      <c r="B48" s="62">
        <v>45761</v>
      </c>
      <c r="C48" s="50"/>
      <c r="D48" s="50">
        <v>6273</v>
      </c>
      <c r="E48" s="50">
        <v>2253</v>
      </c>
      <c r="F48" s="50">
        <v>5151</v>
      </c>
      <c r="G48" s="50">
        <v>13762</v>
      </c>
      <c r="H48" s="109">
        <v>1882101</v>
      </c>
      <c r="I48" s="12"/>
    </row>
    <row r="49" spans="1:9" x14ac:dyDescent="0.3">
      <c r="A49" s="8"/>
      <c r="B49" s="62">
        <v>45768</v>
      </c>
      <c r="C49" s="50"/>
      <c r="D49" s="50">
        <v>5866</v>
      </c>
      <c r="E49" s="50">
        <v>2492</v>
      </c>
      <c r="F49" s="50">
        <v>6107</v>
      </c>
      <c r="G49" s="50">
        <v>14570</v>
      </c>
      <c r="H49" s="109">
        <v>1896671</v>
      </c>
      <c r="I49" s="12"/>
    </row>
    <row r="50" spans="1:9" x14ac:dyDescent="0.3">
      <c r="A50" s="8"/>
      <c r="B50" s="62">
        <v>45775</v>
      </c>
      <c r="C50" s="50"/>
      <c r="D50" s="50">
        <v>6722</v>
      </c>
      <c r="E50" s="50">
        <v>3239</v>
      </c>
      <c r="F50" s="50">
        <v>6984</v>
      </c>
      <c r="G50" s="50">
        <v>17105</v>
      </c>
      <c r="H50" s="109">
        <v>1913776</v>
      </c>
      <c r="I50" s="12"/>
    </row>
    <row r="51" spans="1:9" x14ac:dyDescent="0.3">
      <c r="A51" s="8"/>
      <c r="B51" s="62">
        <v>45782</v>
      </c>
      <c r="C51" s="50"/>
      <c r="D51" s="50">
        <v>4257</v>
      </c>
      <c r="E51" s="50">
        <v>2459</v>
      </c>
      <c r="F51" s="50">
        <v>5700</v>
      </c>
      <c r="G51" s="50">
        <v>12503</v>
      </c>
      <c r="H51" s="109">
        <v>1926279</v>
      </c>
      <c r="I51" s="12"/>
    </row>
    <row r="52" spans="1:9" x14ac:dyDescent="0.3">
      <c r="A52" s="8"/>
      <c r="B52" s="62">
        <v>45789</v>
      </c>
      <c r="C52" s="50"/>
      <c r="D52" s="50">
        <v>4717</v>
      </c>
      <c r="E52" s="50">
        <v>2933</v>
      </c>
      <c r="F52" s="50">
        <v>6785</v>
      </c>
      <c r="G52" s="50">
        <v>14545</v>
      </c>
      <c r="H52" s="109">
        <v>1940824</v>
      </c>
      <c r="I52" s="12"/>
    </row>
    <row r="53" spans="1:9" x14ac:dyDescent="0.3">
      <c r="A53" s="8"/>
      <c r="B53" s="62">
        <v>45796</v>
      </c>
      <c r="C53" s="50"/>
      <c r="D53" s="50">
        <v>4230</v>
      </c>
      <c r="E53" s="50">
        <v>3029</v>
      </c>
      <c r="F53" s="50">
        <v>6953</v>
      </c>
      <c r="G53" s="50">
        <v>14320</v>
      </c>
      <c r="H53" s="109">
        <v>1955144</v>
      </c>
      <c r="I53" s="12"/>
    </row>
    <row r="54" spans="1:9" x14ac:dyDescent="0.3">
      <c r="A54" s="8"/>
      <c r="B54" s="62">
        <v>45803</v>
      </c>
      <c r="C54" s="50"/>
      <c r="D54" s="50">
        <v>2512</v>
      </c>
      <c r="E54" s="50">
        <v>2023</v>
      </c>
      <c r="F54" s="50">
        <v>5569</v>
      </c>
      <c r="G54" s="50">
        <v>10175</v>
      </c>
      <c r="H54" s="109">
        <v>1965319</v>
      </c>
      <c r="I54" s="12"/>
    </row>
    <row r="55" spans="1:9" x14ac:dyDescent="0.3">
      <c r="A55" s="8"/>
      <c r="B55" s="62">
        <v>45810</v>
      </c>
      <c r="C55" s="50"/>
      <c r="D55" s="50">
        <v>3515</v>
      </c>
      <c r="E55" s="50">
        <v>2981</v>
      </c>
      <c r="F55" s="50">
        <v>6916</v>
      </c>
      <c r="G55" s="50">
        <v>13528</v>
      </c>
      <c r="H55" s="109">
        <v>1978847</v>
      </c>
      <c r="I55" s="12"/>
    </row>
    <row r="56" spans="1:9" x14ac:dyDescent="0.3">
      <c r="A56" s="8"/>
      <c r="B56" s="62">
        <v>45817</v>
      </c>
      <c r="C56" s="50"/>
      <c r="D56" s="50">
        <v>3110</v>
      </c>
      <c r="E56" s="50">
        <v>2756</v>
      </c>
      <c r="F56" s="50">
        <v>6748</v>
      </c>
      <c r="G56" s="50">
        <v>12703</v>
      </c>
      <c r="H56" s="109">
        <v>1991550</v>
      </c>
      <c r="I56" s="12"/>
    </row>
    <row r="57" spans="1:9" x14ac:dyDescent="0.3">
      <c r="A57" s="8"/>
      <c r="B57" s="62">
        <v>45824</v>
      </c>
      <c r="C57" s="50"/>
      <c r="D57" s="50">
        <v>2969</v>
      </c>
      <c r="E57" s="50">
        <v>3034</v>
      </c>
      <c r="F57" s="50">
        <v>6460</v>
      </c>
      <c r="G57" s="50">
        <v>12544</v>
      </c>
      <c r="H57" s="109">
        <v>2004094</v>
      </c>
      <c r="I57" s="12"/>
    </row>
    <row r="58" spans="1:9" x14ac:dyDescent="0.3">
      <c r="B58" s="62">
        <v>45831</v>
      </c>
      <c r="C58" s="50"/>
      <c r="D58" s="50">
        <v>2758</v>
      </c>
      <c r="E58" s="50">
        <v>2880</v>
      </c>
      <c r="F58" s="50">
        <v>6570</v>
      </c>
      <c r="G58" s="50">
        <v>12303</v>
      </c>
      <c r="H58" s="109">
        <v>2016397</v>
      </c>
    </row>
    <row r="59" spans="1:9" x14ac:dyDescent="0.3">
      <c r="B59" s="62">
        <v>45838</v>
      </c>
      <c r="C59" s="50"/>
      <c r="D59" s="50">
        <v>2491</v>
      </c>
      <c r="E59" s="50">
        <v>2940</v>
      </c>
      <c r="F59" s="50">
        <v>6731</v>
      </c>
      <c r="G59" s="50">
        <v>12262</v>
      </c>
      <c r="H59" s="109">
        <v>2028659</v>
      </c>
    </row>
    <row r="60" spans="1:9" x14ac:dyDescent="0.3">
      <c r="B60" s="62">
        <v>45845</v>
      </c>
      <c r="C60" s="50"/>
      <c r="D60" s="50">
        <v>2624</v>
      </c>
      <c r="E60" s="50">
        <v>3204</v>
      </c>
      <c r="F60" s="50">
        <v>6718</v>
      </c>
      <c r="G60" s="50">
        <v>12631</v>
      </c>
      <c r="H60" s="109">
        <v>2041290</v>
      </c>
    </row>
    <row r="61" spans="1:9" x14ac:dyDescent="0.3">
      <c r="B61" s="62">
        <v>45852</v>
      </c>
      <c r="C61" s="50"/>
      <c r="D61" s="50">
        <v>2974</v>
      </c>
      <c r="E61" s="50">
        <v>3821</v>
      </c>
      <c r="F61" s="50">
        <v>6962</v>
      </c>
      <c r="G61" s="50">
        <v>13858</v>
      </c>
      <c r="H61" s="109">
        <v>2055148</v>
      </c>
    </row>
    <row r="62" spans="1:9" x14ac:dyDescent="0.3">
      <c r="B62" s="62">
        <v>45859</v>
      </c>
      <c r="C62" s="50"/>
      <c r="D62" s="50">
        <v>3584</v>
      </c>
      <c r="E62" s="50">
        <v>4388</v>
      </c>
      <c r="F62" s="50">
        <v>7019</v>
      </c>
      <c r="G62" s="50">
        <v>15100</v>
      </c>
      <c r="H62" s="109">
        <v>2070248</v>
      </c>
    </row>
    <row r="63" spans="1:9" x14ac:dyDescent="0.3">
      <c r="B63" s="62">
        <v>45866</v>
      </c>
      <c r="C63" s="50"/>
      <c r="D63" s="50">
        <v>3949</v>
      </c>
      <c r="E63" s="50">
        <v>5611</v>
      </c>
      <c r="F63" s="50">
        <v>6729</v>
      </c>
      <c r="G63" s="50">
        <v>16395</v>
      </c>
      <c r="H63" s="109">
        <v>2086643</v>
      </c>
    </row>
    <row r="64" spans="1:9" x14ac:dyDescent="0.3">
      <c r="B64" s="62">
        <v>45873</v>
      </c>
      <c r="C64" s="50"/>
      <c r="D64" s="50">
        <v>6977</v>
      </c>
      <c r="E64" s="50">
        <v>10879</v>
      </c>
      <c r="F64" s="50">
        <v>7082</v>
      </c>
      <c r="G64" s="50">
        <v>25088</v>
      </c>
      <c r="H64" s="109">
        <v>2111731</v>
      </c>
    </row>
    <row r="65" spans="1:9" x14ac:dyDescent="0.3">
      <c r="B65" s="62">
        <v>45880</v>
      </c>
      <c r="C65" s="50"/>
      <c r="D65" s="50">
        <v>10396</v>
      </c>
      <c r="E65" s="50">
        <v>13764</v>
      </c>
      <c r="F65" s="50">
        <v>7002</v>
      </c>
      <c r="G65" s="50">
        <v>31345</v>
      </c>
      <c r="H65" s="109">
        <v>2143076</v>
      </c>
    </row>
    <row r="66" spans="1:9" x14ac:dyDescent="0.3">
      <c r="A66" s="8"/>
      <c r="B66" s="62">
        <v>45887</v>
      </c>
      <c r="C66" s="50"/>
      <c r="D66" s="50">
        <v>11787</v>
      </c>
      <c r="E66" s="50">
        <v>13353</v>
      </c>
      <c r="F66" s="50">
        <v>7308</v>
      </c>
      <c r="G66" s="50">
        <v>32636</v>
      </c>
      <c r="H66" s="109">
        <v>2175712</v>
      </c>
      <c r="I66" s="12"/>
    </row>
    <row r="67" spans="1:9" x14ac:dyDescent="0.3">
      <c r="A67" s="8"/>
      <c r="B67" s="62">
        <v>45894</v>
      </c>
      <c r="C67" s="50"/>
      <c r="D67" s="50">
        <v>8619</v>
      </c>
      <c r="E67" s="50">
        <v>8617</v>
      </c>
      <c r="F67" s="50">
        <v>6216</v>
      </c>
      <c r="G67" s="50">
        <v>23601</v>
      </c>
      <c r="H67" s="109">
        <v>2199313</v>
      </c>
      <c r="I67" s="12"/>
    </row>
    <row r="68" spans="1:9" x14ac:dyDescent="0.3">
      <c r="A68" s="8"/>
      <c r="B68" s="62">
        <v>45901</v>
      </c>
      <c r="C68" s="50"/>
      <c r="D68" s="50">
        <v>8496</v>
      </c>
      <c r="E68" s="50">
        <v>9845</v>
      </c>
      <c r="F68" s="50">
        <v>7525</v>
      </c>
      <c r="G68" s="50">
        <v>26043</v>
      </c>
      <c r="H68" s="109">
        <v>2225356</v>
      </c>
      <c r="I68" s="12"/>
    </row>
    <row r="69" spans="1:9" x14ac:dyDescent="0.3">
      <c r="A69" s="8"/>
      <c r="B69" s="62">
        <v>45908</v>
      </c>
      <c r="C69" s="50"/>
      <c r="D69" s="50">
        <v>6115</v>
      </c>
      <c r="E69" s="50">
        <v>7016</v>
      </c>
      <c r="F69" s="50">
        <v>7409</v>
      </c>
      <c r="G69" s="50">
        <v>20671</v>
      </c>
      <c r="H69" s="109">
        <v>2246027</v>
      </c>
      <c r="I69" s="12"/>
    </row>
    <row r="70" spans="1:9" x14ac:dyDescent="0.3">
      <c r="A70" s="8"/>
      <c r="B70" s="62">
        <v>45915</v>
      </c>
      <c r="C70" s="50"/>
      <c r="D70" s="50">
        <v>4344</v>
      </c>
      <c r="E70" s="50">
        <v>5624</v>
      </c>
      <c r="F70" s="50">
        <v>7169</v>
      </c>
      <c r="G70" s="50">
        <v>17277</v>
      </c>
      <c r="H70" s="109">
        <v>2263304</v>
      </c>
      <c r="I70" s="12"/>
    </row>
    <row r="71" spans="1:9" x14ac:dyDescent="0.3">
      <c r="A71" s="8"/>
      <c r="B71" s="62">
        <v>45922</v>
      </c>
      <c r="C71" s="50"/>
      <c r="D71" s="50">
        <v>3302</v>
      </c>
      <c r="E71" s="50">
        <v>4254</v>
      </c>
      <c r="F71" s="50">
        <v>7216</v>
      </c>
      <c r="G71" s="50">
        <v>14970</v>
      </c>
      <c r="H71" s="109">
        <v>2278274</v>
      </c>
      <c r="I71" s="12"/>
    </row>
    <row r="72" spans="1:9" x14ac:dyDescent="0.3">
      <c r="A72" s="8"/>
      <c r="B72" s="62">
        <v>45929</v>
      </c>
      <c r="C72" s="50"/>
      <c r="D72" s="50">
        <v>2391</v>
      </c>
      <c r="E72" s="50">
        <v>3181</v>
      </c>
      <c r="F72" s="50">
        <v>7049</v>
      </c>
      <c r="G72" s="50">
        <v>12803</v>
      </c>
      <c r="H72" s="109">
        <v>2291077</v>
      </c>
      <c r="I72" s="12"/>
    </row>
    <row r="73" spans="1:9" x14ac:dyDescent="0.3">
      <c r="A73" s="8"/>
      <c r="B73" s="62">
        <v>45936</v>
      </c>
      <c r="C73" s="50"/>
      <c r="D73" s="50">
        <v>2033</v>
      </c>
      <c r="E73" s="50">
        <v>2716</v>
      </c>
      <c r="F73" s="50">
        <v>7029</v>
      </c>
      <c r="G73" s="50">
        <v>11942</v>
      </c>
      <c r="H73" s="109">
        <v>2303019</v>
      </c>
      <c r="I73" s="12"/>
    </row>
    <row r="74" spans="1:9" x14ac:dyDescent="0.3">
      <c r="A74" s="8"/>
      <c r="B74" s="62">
        <v>45943</v>
      </c>
      <c r="C74" s="50"/>
      <c r="D74" s="50">
        <v>2100</v>
      </c>
      <c r="E74" s="50">
        <v>3119</v>
      </c>
      <c r="F74" s="50">
        <v>7210</v>
      </c>
      <c r="G74" s="50">
        <v>12587</v>
      </c>
      <c r="H74" s="109">
        <v>2315606</v>
      </c>
      <c r="I74" s="12"/>
    </row>
    <row r="75" spans="1:9" x14ac:dyDescent="0.3">
      <c r="A75" s="8"/>
      <c r="B75" s="62">
        <v>45950</v>
      </c>
      <c r="C75" s="50"/>
      <c r="D75" s="50">
        <v>2294</v>
      </c>
      <c r="E75" s="50">
        <v>3487</v>
      </c>
      <c r="F75" s="50">
        <v>7110</v>
      </c>
      <c r="G75" s="50">
        <v>13028</v>
      </c>
      <c r="H75" s="109">
        <v>2328634</v>
      </c>
      <c r="I75" s="12"/>
    </row>
    <row r="76" spans="1:9" x14ac:dyDescent="0.3">
      <c r="A76" s="8"/>
      <c r="B76" s="62">
        <v>45957</v>
      </c>
      <c r="C76" s="50"/>
      <c r="D76" s="50">
        <v>2111</v>
      </c>
      <c r="E76" s="50">
        <v>3625</v>
      </c>
      <c r="F76" s="50">
        <v>6765</v>
      </c>
      <c r="G76" s="50">
        <v>12650</v>
      </c>
      <c r="H76" s="109">
        <v>2341284</v>
      </c>
      <c r="I76" s="12"/>
    </row>
    <row r="77" spans="1:9" x14ac:dyDescent="0.3">
      <c r="A77" s="8"/>
      <c r="B77" s="62">
        <v>45964</v>
      </c>
      <c r="C77" s="50"/>
      <c r="D77" s="50">
        <v>2344</v>
      </c>
      <c r="E77" s="50">
        <v>4472</v>
      </c>
      <c r="F77" s="50">
        <v>7270</v>
      </c>
      <c r="G77" s="50">
        <v>14273</v>
      </c>
      <c r="H77" s="109">
        <v>2355557</v>
      </c>
      <c r="I77" s="12"/>
    </row>
    <row r="78" spans="1:9" x14ac:dyDescent="0.3">
      <c r="A78" s="8"/>
      <c r="B78" s="62">
        <v>45971</v>
      </c>
      <c r="C78" s="50"/>
      <c r="D78" s="50">
        <v>2454</v>
      </c>
      <c r="E78" s="50">
        <v>4560</v>
      </c>
      <c r="F78" s="50">
        <v>7037</v>
      </c>
      <c r="G78" s="50">
        <v>14214</v>
      </c>
      <c r="H78" s="109">
        <v>2369771</v>
      </c>
      <c r="I78" s="12"/>
    </row>
    <row r="79" spans="1:9" x14ac:dyDescent="0.3">
      <c r="A79" s="8"/>
      <c r="B79" s="62">
        <v>45978</v>
      </c>
      <c r="C79" s="50"/>
      <c r="D79" s="50">
        <v>2586</v>
      </c>
      <c r="E79" s="50">
        <v>4858</v>
      </c>
      <c r="F79" s="50">
        <v>7229</v>
      </c>
      <c r="G79" s="50">
        <v>14817</v>
      </c>
      <c r="H79" s="109">
        <v>2384588</v>
      </c>
      <c r="I79" s="12"/>
    </row>
    <row r="80" spans="1:9" x14ac:dyDescent="0.3">
      <c r="A80" s="8"/>
      <c r="B80" s="62">
        <v>45985</v>
      </c>
      <c r="C80" s="50"/>
      <c r="D80" s="50">
        <v>2674</v>
      </c>
      <c r="E80" s="50">
        <v>5105</v>
      </c>
      <c r="F80" s="50">
        <v>7144</v>
      </c>
      <c r="G80" s="50">
        <v>15079</v>
      </c>
      <c r="H80" s="109">
        <v>2399667</v>
      </c>
      <c r="I80" s="12"/>
    </row>
    <row r="81" spans="1:19" x14ac:dyDescent="0.3">
      <c r="A81" s="8"/>
      <c r="B81" s="62">
        <v>45992</v>
      </c>
      <c r="C81" s="50"/>
      <c r="D81" s="50">
        <v>2304</v>
      </c>
      <c r="E81" s="50">
        <v>4673</v>
      </c>
      <c r="F81" s="50">
        <v>6873</v>
      </c>
      <c r="G81" s="50">
        <v>14021</v>
      </c>
      <c r="H81" s="109">
        <v>2413688</v>
      </c>
      <c r="I81" s="12"/>
    </row>
    <row r="82" spans="1:19" x14ac:dyDescent="0.3">
      <c r="A82" s="8"/>
      <c r="B82" s="62">
        <v>45999</v>
      </c>
      <c r="C82" s="50"/>
      <c r="D82" s="50">
        <v>2385</v>
      </c>
      <c r="E82" s="50">
        <v>5063</v>
      </c>
      <c r="F82" s="50">
        <v>7332</v>
      </c>
      <c r="G82" s="50">
        <v>14955</v>
      </c>
      <c r="H82" s="109">
        <v>2428643</v>
      </c>
      <c r="I82" s="12"/>
    </row>
    <row r="83" spans="1:19" x14ac:dyDescent="0.3">
      <c r="A83" s="8"/>
      <c r="B83" s="62">
        <v>46006</v>
      </c>
      <c r="C83" s="50"/>
      <c r="D83" s="50">
        <v>2294</v>
      </c>
      <c r="E83" s="50">
        <v>4606</v>
      </c>
      <c r="F83" s="50">
        <v>7645</v>
      </c>
      <c r="G83" s="50">
        <v>14736</v>
      </c>
      <c r="H83" s="109">
        <v>2443379</v>
      </c>
      <c r="I83" s="12"/>
    </row>
    <row r="84" spans="1:19" x14ac:dyDescent="0.3">
      <c r="A84" s="8"/>
      <c r="B84" s="62">
        <v>46013</v>
      </c>
      <c r="C84" s="50"/>
      <c r="D84" s="50">
        <v>604</v>
      </c>
      <c r="E84" s="50">
        <v>1316</v>
      </c>
      <c r="F84" s="50">
        <v>3899</v>
      </c>
      <c r="G84" s="50">
        <v>5901</v>
      </c>
      <c r="H84" s="109">
        <v>2449280</v>
      </c>
      <c r="I84" s="12"/>
    </row>
    <row r="85" spans="1:19" x14ac:dyDescent="0.3">
      <c r="A85" s="8"/>
      <c r="B85" s="62">
        <v>46020</v>
      </c>
      <c r="C85" s="50"/>
      <c r="D85" s="50">
        <v>872</v>
      </c>
      <c r="E85" s="50">
        <v>1909</v>
      </c>
      <c r="F85" s="50">
        <v>5687</v>
      </c>
      <c r="G85" s="50">
        <v>8549</v>
      </c>
      <c r="H85" s="109">
        <v>2457829</v>
      </c>
      <c r="I85" s="12"/>
    </row>
    <row r="86" spans="1:19" x14ac:dyDescent="0.3">
      <c r="A86" s="8"/>
      <c r="B86" s="62">
        <v>46027</v>
      </c>
      <c r="C86" s="50"/>
      <c r="D86" s="50">
        <v>1545</v>
      </c>
      <c r="E86" s="50">
        <v>4024</v>
      </c>
      <c r="F86" s="50">
        <v>8325</v>
      </c>
      <c r="G86" s="50">
        <v>14038</v>
      </c>
      <c r="H86" s="109">
        <v>2471867</v>
      </c>
      <c r="I86" s="12"/>
    </row>
    <row r="87" spans="1:19" x14ac:dyDescent="0.3">
      <c r="A87" s="8"/>
      <c r="B87" s="62">
        <v>46034</v>
      </c>
      <c r="C87" s="50"/>
      <c r="D87" s="50">
        <v>1851</v>
      </c>
      <c r="E87" s="50">
        <v>4839</v>
      </c>
      <c r="F87" s="50">
        <v>7701</v>
      </c>
      <c r="G87" s="50">
        <v>14544</v>
      </c>
      <c r="H87" s="109">
        <v>2486411</v>
      </c>
      <c r="I87" s="12"/>
    </row>
    <row r="88" spans="1:19" x14ac:dyDescent="0.3">
      <c r="A88" s="8"/>
      <c r="B88" s="62">
        <v>46041</v>
      </c>
      <c r="C88" s="50"/>
      <c r="D88" s="50">
        <v>1986</v>
      </c>
      <c r="E88" s="50">
        <v>5103</v>
      </c>
      <c r="F88" s="50">
        <v>7370</v>
      </c>
      <c r="G88" s="50">
        <v>14634</v>
      </c>
      <c r="H88" s="109">
        <v>2501045</v>
      </c>
      <c r="I88" s="12"/>
    </row>
    <row r="89" spans="1:19" x14ac:dyDescent="0.3">
      <c r="A89" s="8"/>
      <c r="B89" s="62">
        <v>46048</v>
      </c>
      <c r="C89" s="50"/>
      <c r="D89" s="50">
        <v>2075</v>
      </c>
      <c r="E89" s="50">
        <v>5151</v>
      </c>
      <c r="F89" s="50">
        <v>7270</v>
      </c>
      <c r="G89" s="50">
        <v>14627</v>
      </c>
      <c r="H89" s="109">
        <v>2515672</v>
      </c>
      <c r="I89" s="12"/>
    </row>
    <row r="90" spans="1:19" x14ac:dyDescent="0.3">
      <c r="A90" s="8"/>
      <c r="B90" s="62">
        <v>46055</v>
      </c>
      <c r="C90" s="50"/>
      <c r="D90" s="50">
        <v>1580</v>
      </c>
      <c r="E90" s="50">
        <v>5109</v>
      </c>
      <c r="F90" s="50">
        <v>6663</v>
      </c>
      <c r="G90" s="50">
        <v>13495</v>
      </c>
      <c r="H90" s="109">
        <v>2529167</v>
      </c>
      <c r="I90" s="12"/>
    </row>
    <row r="91" spans="1:19" x14ac:dyDescent="0.3">
      <c r="A91" s="8"/>
      <c r="B91" s="110">
        <v>46062</v>
      </c>
      <c r="C91" s="111"/>
      <c r="D91" s="111">
        <v>3225</v>
      </c>
      <c r="E91" s="111">
        <v>12182</v>
      </c>
      <c r="F91" s="111">
        <v>6702</v>
      </c>
      <c r="G91" s="111">
        <v>22299</v>
      </c>
      <c r="H91" s="112">
        <v>2551466</v>
      </c>
      <c r="I91" s="12"/>
    </row>
    <row r="92" spans="1:19" x14ac:dyDescent="0.3">
      <c r="A92" s="8"/>
      <c r="B92" s="58"/>
      <c r="C92" s="59"/>
      <c r="D92" s="59"/>
      <c r="E92" s="59"/>
      <c r="F92" s="59"/>
      <c r="G92" s="59"/>
      <c r="H92" s="59"/>
      <c r="I92" s="12"/>
    </row>
    <row r="93" spans="1:19" x14ac:dyDescent="0.3">
      <c r="B93" s="30" t="s">
        <v>50</v>
      </c>
      <c r="C93" s="7"/>
      <c r="D93" s="7"/>
      <c r="E93" s="7"/>
      <c r="F93" s="7"/>
      <c r="G93" s="7"/>
      <c r="H93" s="7"/>
      <c r="I93" s="7"/>
      <c r="J93" s="7"/>
      <c r="K93" s="7"/>
      <c r="L93" s="22"/>
      <c r="M93" s="22"/>
      <c r="N93" s="22"/>
      <c r="O93" s="22"/>
      <c r="P93" s="22"/>
      <c r="Q93" s="22"/>
      <c r="R93" s="22"/>
    </row>
    <row r="94" spans="1:19" s="29" customFormat="1" ht="13.35" customHeight="1" x14ac:dyDescent="0.2">
      <c r="A94" s="22"/>
      <c r="B94" s="132" t="s">
        <v>64</v>
      </c>
      <c r="C94" s="132"/>
      <c r="D94" s="132"/>
      <c r="E94" s="132"/>
      <c r="F94" s="132"/>
      <c r="G94" s="132"/>
      <c r="H94" s="132"/>
      <c r="I94" s="132"/>
      <c r="J94" s="132"/>
      <c r="K94" s="132"/>
      <c r="L94" s="14"/>
      <c r="M94" s="14"/>
      <c r="N94" s="14"/>
      <c r="O94" s="14"/>
      <c r="P94" s="14"/>
      <c r="Q94" s="14"/>
      <c r="R94" s="22"/>
      <c r="S94" s="22"/>
    </row>
    <row r="95" spans="1:19" s="29" customFormat="1" ht="14.4" customHeight="1" x14ac:dyDescent="0.2">
      <c r="A95" s="22"/>
      <c r="B95" s="122" t="s">
        <v>65</v>
      </c>
      <c r="C95" s="122"/>
      <c r="D95" s="122"/>
      <c r="E95" s="122"/>
      <c r="F95" s="122"/>
      <c r="G95" s="122"/>
      <c r="H95" s="122"/>
      <c r="I95" s="122"/>
      <c r="J95" s="122"/>
      <c r="K95" s="122"/>
      <c r="L95" s="35"/>
      <c r="M95" s="35"/>
      <c r="N95" s="35"/>
      <c r="O95" s="35"/>
      <c r="P95" s="35"/>
      <c r="Q95" s="35"/>
      <c r="R95" s="22"/>
      <c r="S95" s="22"/>
    </row>
    <row r="96" spans="1:19" s="29" customFormat="1" ht="26.1" customHeight="1" x14ac:dyDescent="0.2">
      <c r="A96" s="22"/>
      <c r="B96" s="122" t="s">
        <v>77</v>
      </c>
      <c r="C96" s="122"/>
      <c r="D96" s="122"/>
      <c r="E96" s="122"/>
      <c r="F96" s="122"/>
      <c r="G96" s="122"/>
      <c r="H96" s="122"/>
      <c r="I96" s="122"/>
      <c r="J96" s="122"/>
      <c r="K96" s="122"/>
      <c r="L96" s="122"/>
      <c r="M96" s="122"/>
      <c r="N96" s="36"/>
      <c r="O96" s="36"/>
      <c r="P96" s="36"/>
      <c r="Q96" s="36"/>
      <c r="R96" s="36"/>
      <c r="S96" s="22"/>
    </row>
    <row r="97" spans="1:19" s="29" customFormat="1" ht="31.65" customHeight="1" x14ac:dyDescent="0.2">
      <c r="A97" s="22"/>
      <c r="B97" s="122" t="s">
        <v>78</v>
      </c>
      <c r="C97" s="122"/>
      <c r="D97" s="122"/>
      <c r="E97" s="122"/>
      <c r="F97" s="122"/>
      <c r="G97" s="122"/>
      <c r="H97" s="122"/>
      <c r="I97" s="122"/>
      <c r="J97" s="122"/>
      <c r="K97" s="122"/>
      <c r="L97" s="122"/>
      <c r="M97" s="122"/>
      <c r="N97" s="23"/>
      <c r="O97" s="23"/>
      <c r="P97" s="23"/>
      <c r="Q97" s="23"/>
      <c r="R97" s="23"/>
      <c r="S97" s="22"/>
    </row>
    <row r="98" spans="1:19" s="29" customFormat="1" ht="12.6" x14ac:dyDescent="0.2">
      <c r="A98" s="22"/>
      <c r="B98" s="122" t="s">
        <v>79</v>
      </c>
      <c r="C98" s="122"/>
      <c r="D98" s="122"/>
      <c r="E98" s="122"/>
      <c r="F98" s="122"/>
      <c r="G98" s="122"/>
      <c r="H98" s="122"/>
      <c r="I98" s="122"/>
      <c r="J98" s="122"/>
      <c r="K98" s="122"/>
      <c r="L98" s="37"/>
      <c r="M98" s="37"/>
      <c r="N98" s="23"/>
      <c r="O98" s="23"/>
      <c r="P98" s="23"/>
      <c r="Q98" s="23"/>
      <c r="R98" s="23"/>
      <c r="S98" s="22"/>
    </row>
    <row r="99" spans="1:19" s="29" customFormat="1" ht="15.9" customHeight="1" x14ac:dyDescent="0.2">
      <c r="A99" s="22"/>
      <c r="B99" s="22"/>
      <c r="C99" s="22"/>
      <c r="D99" s="22"/>
      <c r="E99" s="22"/>
      <c r="F99" s="22"/>
      <c r="G99" s="22"/>
      <c r="H99" s="22"/>
      <c r="I99" s="22"/>
      <c r="J99" s="22"/>
      <c r="K99" s="102"/>
      <c r="L99" s="122"/>
      <c r="M99" s="122"/>
      <c r="N99" s="23"/>
      <c r="O99" s="23"/>
      <c r="P99" s="23"/>
      <c r="Q99" s="23"/>
      <c r="R99" s="23"/>
      <c r="S99" s="22"/>
    </row>
    <row r="100" spans="1:19" s="29" customFormat="1" ht="17.399999999999999" customHeight="1" x14ac:dyDescent="0.2">
      <c r="A100" s="22"/>
      <c r="B100" s="101" t="s">
        <v>52</v>
      </c>
      <c r="C100" s="102"/>
      <c r="D100" s="102"/>
      <c r="E100" s="102"/>
      <c r="F100" s="102"/>
      <c r="G100" s="102"/>
      <c r="H100" s="102"/>
      <c r="I100" s="102"/>
      <c r="J100" s="102"/>
      <c r="K100" s="102"/>
      <c r="L100" s="122"/>
      <c r="M100" s="122"/>
      <c r="N100" s="14"/>
      <c r="O100" s="14"/>
      <c r="P100" s="14"/>
      <c r="Q100" s="14"/>
      <c r="R100" s="22"/>
      <c r="S100" s="22"/>
    </row>
    <row r="101" spans="1:19" s="29" customFormat="1" ht="17.25" customHeight="1" x14ac:dyDescent="0.2">
      <c r="A101" s="22"/>
      <c r="B101" s="85" t="s">
        <v>53</v>
      </c>
      <c r="C101" s="102"/>
      <c r="D101" s="102"/>
      <c r="E101" s="102"/>
      <c r="F101" s="102"/>
      <c r="G101" s="102"/>
      <c r="H101" s="102"/>
      <c r="I101" s="102"/>
      <c r="J101" s="102"/>
      <c r="K101" s="7"/>
      <c r="L101" s="122"/>
      <c r="M101" s="122"/>
      <c r="N101" s="24"/>
      <c r="O101" s="24"/>
      <c r="P101" s="24"/>
      <c r="Q101" s="24"/>
      <c r="R101" s="22"/>
      <c r="S101" s="22"/>
    </row>
    <row r="102" spans="1:19" s="29" customFormat="1" ht="13.35" customHeight="1" x14ac:dyDescent="0.2">
      <c r="A102" s="22"/>
      <c r="B102" s="7"/>
      <c r="C102" s="7"/>
      <c r="D102" s="7"/>
      <c r="E102" s="7"/>
      <c r="F102" s="7"/>
      <c r="G102" s="7"/>
      <c r="H102" s="7"/>
      <c r="I102" s="7"/>
      <c r="J102" s="7"/>
      <c r="K102" s="7"/>
      <c r="L102" s="122"/>
      <c r="M102" s="122"/>
      <c r="N102" s="22"/>
      <c r="O102" s="22"/>
      <c r="P102" s="22"/>
      <c r="Q102" s="22"/>
      <c r="R102" s="22"/>
      <c r="S102" s="22"/>
    </row>
    <row r="103" spans="1:19" s="29" customFormat="1" ht="11.4" customHeight="1" x14ac:dyDescent="0.2">
      <c r="A103" s="22"/>
      <c r="B103" s="30" t="s">
        <v>20</v>
      </c>
      <c r="C103" s="7"/>
      <c r="D103" s="7"/>
      <c r="E103" s="7"/>
      <c r="F103" s="7"/>
      <c r="G103" s="7"/>
      <c r="H103" s="7"/>
      <c r="I103" s="7"/>
      <c r="J103" s="7"/>
      <c r="K103" s="7"/>
      <c r="L103" s="122"/>
      <c r="M103" s="122"/>
      <c r="N103" s="22"/>
      <c r="O103" s="22"/>
      <c r="P103" s="22"/>
      <c r="Q103" s="22"/>
      <c r="R103" s="22"/>
      <c r="S103" s="22"/>
    </row>
    <row r="104" spans="1:19" s="29" customFormat="1" ht="12" customHeight="1" x14ac:dyDescent="0.2">
      <c r="A104" s="22"/>
      <c r="B104" s="34" t="s">
        <v>21</v>
      </c>
      <c r="C104" s="7"/>
      <c r="D104" s="7"/>
      <c r="E104" s="7"/>
      <c r="F104" s="7"/>
      <c r="G104" s="7"/>
      <c r="H104" s="7"/>
      <c r="I104" s="7"/>
      <c r="J104" s="7"/>
      <c r="K104" s="7"/>
      <c r="L104" s="122"/>
      <c r="M104" s="122"/>
      <c r="N104" s="24"/>
      <c r="O104" s="24"/>
      <c r="P104" s="24"/>
      <c r="Q104" s="24"/>
      <c r="R104" s="22"/>
      <c r="S104" s="22"/>
    </row>
    <row r="105" spans="1:19" x14ac:dyDescent="0.3">
      <c r="A105" s="22"/>
      <c r="B105" s="52" t="s">
        <v>22</v>
      </c>
      <c r="C105" s="7"/>
      <c r="D105" s="7"/>
      <c r="E105" s="7"/>
      <c r="F105" s="7"/>
      <c r="G105" s="7"/>
      <c r="H105" s="7"/>
      <c r="I105" s="7"/>
      <c r="J105" s="7"/>
      <c r="K105" s="53"/>
      <c r="L105" s="22"/>
      <c r="M105" s="22"/>
      <c r="N105" s="22"/>
      <c r="O105" s="22"/>
      <c r="P105" s="22"/>
      <c r="Q105" s="22"/>
      <c r="R105" s="22"/>
    </row>
    <row r="106" spans="1:19" x14ac:dyDescent="0.3">
      <c r="B106" s="53"/>
      <c r="C106" s="53"/>
      <c r="D106" s="53"/>
      <c r="E106" s="53"/>
      <c r="F106" s="53"/>
      <c r="G106" s="53"/>
      <c r="H106" s="53"/>
      <c r="I106" s="53"/>
      <c r="J106" s="53"/>
      <c r="L106" s="22"/>
      <c r="M106" s="22"/>
      <c r="N106" s="22"/>
      <c r="O106" s="22"/>
      <c r="P106" s="22"/>
      <c r="Q106" s="22"/>
      <c r="R106" s="22"/>
    </row>
    <row r="107" spans="1:19" s="29" customFormat="1" x14ac:dyDescent="0.3">
      <c r="A107"/>
      <c r="B107"/>
      <c r="C107"/>
      <c r="D107"/>
      <c r="E107"/>
      <c r="F107"/>
      <c r="G107"/>
      <c r="H107"/>
      <c r="I107"/>
      <c r="J107"/>
      <c r="K107" s="21"/>
      <c r="L107" s="28"/>
      <c r="M107" s="28"/>
      <c r="N107" s="28"/>
      <c r="O107" s="21"/>
      <c r="P107" s="22"/>
      <c r="Q107" s="22"/>
      <c r="R107" s="22"/>
      <c r="S107" s="22"/>
    </row>
    <row r="108" spans="1:19" s="29" customFormat="1" ht="12.6" x14ac:dyDescent="0.2">
      <c r="A108" s="22"/>
      <c r="B108" s="22"/>
      <c r="C108" s="7"/>
      <c r="D108" s="7"/>
      <c r="E108" s="7"/>
      <c r="F108" s="7"/>
      <c r="G108" s="7"/>
      <c r="H108" s="22"/>
      <c r="I108" s="22"/>
      <c r="J108" s="22"/>
      <c r="K108" s="21"/>
      <c r="L108" s="25"/>
      <c r="M108" s="25"/>
      <c r="N108" s="25"/>
      <c r="O108" s="26"/>
      <c r="P108" s="22"/>
      <c r="Q108" s="22"/>
      <c r="R108" s="22"/>
      <c r="S108" s="22"/>
    </row>
    <row r="109" spans="1:19" x14ac:dyDescent="0.3">
      <c r="A109" s="22"/>
      <c r="B109" s="22"/>
      <c r="C109" s="22"/>
      <c r="D109" s="22"/>
      <c r="E109" s="22"/>
      <c r="F109" s="22"/>
      <c r="G109" s="22"/>
      <c r="H109" s="22"/>
      <c r="I109" s="22"/>
      <c r="J109" s="22"/>
    </row>
    <row r="110" spans="1:19" ht="14.4" customHeight="1" x14ac:dyDescent="0.3">
      <c r="K110" s="13"/>
      <c r="L110" s="13"/>
      <c r="M110" s="13"/>
    </row>
    <row r="111" spans="1:19" x14ac:dyDescent="0.3">
      <c r="B111" s="13"/>
      <c r="C111" s="13"/>
      <c r="D111" s="13"/>
      <c r="E111" s="13"/>
      <c r="F111" s="13"/>
      <c r="G111" s="13"/>
      <c r="H111" s="13"/>
      <c r="I111" s="13"/>
      <c r="J111" s="13"/>
    </row>
    <row r="118" ht="36.75" customHeight="1" x14ac:dyDescent="0.3"/>
  </sheetData>
  <mergeCells count="21">
    <mergeCell ref="B96:K96"/>
    <mergeCell ref="L104:M104"/>
    <mergeCell ref="L96:M96"/>
    <mergeCell ref="L97:M97"/>
    <mergeCell ref="L99:M99"/>
    <mergeCell ref="L100:M100"/>
    <mergeCell ref="L101:M101"/>
    <mergeCell ref="L102:M102"/>
    <mergeCell ref="L103:M103"/>
    <mergeCell ref="B97:K97"/>
    <mergeCell ref="B98:K98"/>
    <mergeCell ref="B95:K95"/>
    <mergeCell ref="C3:P3"/>
    <mergeCell ref="C9:M9"/>
    <mergeCell ref="B13:C13"/>
    <mergeCell ref="B94:K94"/>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2026-02-19T09:27:18Z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