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3" documentId="8_{2B08FE5A-A7D7-44B3-9C0D-6428E1E9E73D}" xr6:coauthVersionLast="47" xr6:coauthVersionMax="47" xr10:uidLastSave="{3A6F04B7-2A5D-43F0-AC09-8804200E48B1}"/>
  <bookViews>
    <workbookView xWindow="8490" yWindow="-15870" windowWidth="25440" windowHeight="1527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<sst xmlns="http://schemas.openxmlformats.org/spreadsheetml/2006/main" count="151" uniqueCount="80">
  <si>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</si>
  <si>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</si>
  <si>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</si>
  <si>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</si>
  <si>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</si>
  <si>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</si>
  <si>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</si>
  <si>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</si>
  <si>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</si>
  <si>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</si>
  <si>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</si>
  <si>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</si>
  <si>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</si>
  <si>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</si>
  <si>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</si>
  <si>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</si>
  <si>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</si>
  <si>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</si>
  <si>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</si>
  <si>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</si>
  <si>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</si>
  <si>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</si>
  <si>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</si>
  <si>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</si>
  <si>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</si>
  <si>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</si>
  <si>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</si>
  <si>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</si>
  <si>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</si>
  <si>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</si>
  <si>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</si>
  <si>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</si>
  <si>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</si>
  <si>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</si>
  <si>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</si>
  <si>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</si>
  <si>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</si>
  <si>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</si>
  <si>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</si>
  <si>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</si>
  <si>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</si>
  <si>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</si>
  <si>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</si>
  <si>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</si>
  <si>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</si>
  <si>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</si>
  <si>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</si>
  <si>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</si>
  <si>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</si>
  <si>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</si>
  <si>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</si>
  <si>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</si>
  <si>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</si>
  <si>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</si>
  <si>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</si>
  <si>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</si>
  <si>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</si>
  <si>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</si>
  <si>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</si>
  <si>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</si>
  <si>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</si>
  <si>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</si>
  <si>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</si>
  <si>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</si>
  <si>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</si>
  <si>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</si>
  <si>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</si>
  <si>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</si>
  <si>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</si>
  <si>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</si>
  <si>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</si>
  <si>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</si>
  <si>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</si>
  <si>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</si>
  <si>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9 March 2026, 98.1% of vaccinations recorded in the DPS database were reported within 1 day of being administered and 99.1% of vaccinations were reported within 7 days.</t>
  </si>
  <si>
    <t>1 September 2024 to 8 March 2026</t>
  </si>
  <si>
    <t>12 March 2026</t>
  </si>
  <si>
    <t>1. Data was extracted on 9 March 2026.</t>
  </si>
  <si>
    <t>2. Only records with a vaccination date between 1 September 2024 to 8 March 2026 have been included.</t>
  </si>
  <si>
    <t>In the week commencing 2 March, 23,915 vaccinations were delivered. This brings the total number of RSV vaccinations delivered to 2,630,649.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</si>
</sst>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15875</xdr:colOff>
      <xdr:row>9</xdr:row>
      <xdr:rowOff>139700</xdr:rowOff>
    </xdr:from>
    <xdr:to>
      <xdr:col>19</xdr:col>
      <xdr:colOff>65482</xdr:colOff>
      <xdr:row>24</xdr:row>
      <xdr:rowOff>122234</xdr:rowOff>
    </xdr:to>
    <xdr:pic>
      <xdr:nvPicPr>
        <xdr:cNvPr id="3" name="Picture 2">
          <a:extLst>
            <a:ext uri="{FF2B5EF4-FFF2-40B4-BE49-F238E27FC236}">
              <a16:creationId xmlns:a16="http://schemas.microsoft.com/office/drawing/2014/main" id="{8793299A-6FEC-9717-2CEF-632874815B2E}"/>
            </a:ext>
          </a:extLst>
        </xdr:cNvPr>
        <xdr:cNvPicPr>
          <a:picLocks noChangeAspect="1"/>
        </xdr:cNvPicPr>
      </xdr:nvPicPr>
      <xdr:blipFill>
        <a:blip xmlns:r="http://schemas.openxmlformats.org/officeDocument/2006/relationships" r:embed="rId2"/>
        <a:stretch>
          <a:fillRect/>
        </a:stretch>
      </xdr:blipFill>
      <xdr:spPr>
        <a:xfrm>
          <a:off x="10741025" y="2187575"/>
          <a:ext cx="6745682"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4" t="s">
        <v>3</v>
      </c>
      <c r="D3" s="114"/>
      <c r="E3" s="114"/>
      <c r="F3" s="114"/>
      <c r="G3" s="114"/>
      <c r="H3" s="114"/>
      <c r="I3" s="115"/>
      <c r="J3" s="115"/>
      <c r="K3" s="115"/>
      <c r="L3" s="115"/>
      <c r="M3" s="115"/>
    </row>
    <row r="4" spans="1:13" s="71" customFormat="1" ht="21" customHeight="1" x14ac:dyDescent="0.35">
      <c r="A4" s="66"/>
      <c r="B4" s="67" t="s">
        <v>4</v>
      </c>
      <c r="C4" s="116" t="s">
        <v>75</v>
      </c>
      <c r="D4" s="117"/>
      <c r="E4" s="117"/>
      <c r="F4" s="117"/>
      <c r="G4" s="117"/>
      <c r="H4" s="117"/>
    </row>
    <row r="5" spans="1:13" s="71" customFormat="1" ht="15" customHeight="1" x14ac:dyDescent="0.35">
      <c r="A5" s="66"/>
      <c r="B5" s="72" t="s">
        <v>5</v>
      </c>
      <c r="C5" s="33" t="s">
        <v>6</v>
      </c>
      <c r="D5" s="69"/>
      <c r="E5" s="69"/>
      <c r="F5" s="69"/>
      <c r="G5" s="69"/>
    </row>
    <row r="6" spans="1:13" s="71" customFormat="1" ht="15" customHeight="1" x14ac:dyDescent="0.35">
      <c r="A6" s="66"/>
      <c r="B6" s="67" t="s">
        <v>7</v>
      </c>
      <c r="C6" s="73" t="s">
        <v>8</v>
      </c>
      <c r="D6" s="69"/>
      <c r="E6" s="69"/>
      <c r="F6" s="69"/>
      <c r="G6" s="69"/>
      <c r="H6" s="69"/>
    </row>
    <row r="7" spans="1:13" s="71" customFormat="1" ht="15" customHeight="1" x14ac:dyDescent="0.35">
      <c r="A7" s="66"/>
      <c r="B7" s="67" t="s">
        <v>9</v>
      </c>
      <c r="C7" s="118" t="s">
        <v>76</v>
      </c>
      <c r="D7" s="119"/>
      <c r="E7" s="119"/>
      <c r="F7" s="119"/>
      <c r="G7" s="119"/>
      <c r="H7" s="119"/>
    </row>
    <row r="8" spans="1:13" s="71" customFormat="1" ht="15" customHeight="1" x14ac:dyDescent="0.35">
      <c r="A8" s="66"/>
      <c r="B8" s="67" t="s">
        <v>10</v>
      </c>
      <c r="C8" s="67" t="s">
        <v>11</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0" t="s">
        <v>12</v>
      </c>
      <c r="C10" s="120"/>
      <c r="D10" s="120"/>
      <c r="E10" s="120"/>
      <c r="F10" s="74"/>
      <c r="G10" s="74"/>
      <c r="H10" s="74" t="s">
        <v>13</v>
      </c>
    </row>
    <row r="11" spans="1:13" s="76" customFormat="1" ht="15" customHeight="1" x14ac:dyDescent="0.35">
      <c r="A11" s="66"/>
      <c r="B11" s="104" t="s">
        <v>14</v>
      </c>
      <c r="C11" s="69"/>
      <c r="D11" s="69"/>
      <c r="E11" s="69"/>
      <c r="F11" s="69"/>
      <c r="G11" s="69"/>
      <c r="H11" s="69"/>
    </row>
    <row r="12" spans="1:13" s="76" customFormat="1" ht="15" customHeight="1" x14ac:dyDescent="0.35">
      <c r="A12" s="66"/>
      <c r="B12" s="67" t="s">
        <v>15</v>
      </c>
      <c r="C12" s="67"/>
      <c r="D12" s="69"/>
      <c r="E12" s="69"/>
      <c r="F12" s="69"/>
      <c r="G12" s="69"/>
      <c r="H12" s="69"/>
    </row>
    <row r="13" spans="1:13" s="77" customFormat="1" ht="15" customHeight="1" x14ac:dyDescent="0.35">
      <c r="B13" s="105" t="s">
        <v>16</v>
      </c>
    </row>
    <row r="14" spans="1:13" s="78" customFormat="1" ht="15" customHeight="1" x14ac:dyDescent="0.3">
      <c r="B14" s="52" t="s">
        <v>17</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1" t="s">
        <v>18</v>
      </c>
      <c r="C16" s="121"/>
      <c r="D16" s="121"/>
      <c r="E16" s="121"/>
    </row>
    <row r="17" spans="2:13" ht="15" customHeight="1" x14ac:dyDescent="0.35">
      <c r="B17" s="85" t="s">
        <v>19</v>
      </c>
      <c r="C17" s="76"/>
      <c r="D17" s="76"/>
      <c r="E17" s="76"/>
    </row>
    <row r="18" spans="2:13" ht="15" customHeight="1" x14ac:dyDescent="0.35">
      <c r="B18" s="86" t="s">
        <v>20</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21</v>
      </c>
      <c r="D2" s="55"/>
      <c r="E2" s="55"/>
      <c r="F2" s="55"/>
      <c r="G2" s="55"/>
      <c r="H2" s="55"/>
    </row>
    <row r="3" spans="1:12" s="71" customFormat="1" ht="60" customHeight="1" x14ac:dyDescent="0.35">
      <c r="A3" s="66"/>
      <c r="B3" s="67" t="s">
        <v>2</v>
      </c>
      <c r="C3" s="114" t="s">
        <v>3</v>
      </c>
      <c r="D3" s="114"/>
      <c r="E3" s="114"/>
      <c r="F3" s="114"/>
      <c r="G3" s="114"/>
      <c r="H3" s="114"/>
      <c r="I3" s="115"/>
      <c r="J3" s="115"/>
      <c r="K3" s="115"/>
      <c r="L3" s="115"/>
    </row>
    <row r="4" spans="1:12" ht="20.149999999999999" customHeight="1" x14ac:dyDescent="0.35">
      <c r="B4" s="6" t="s">
        <v>4</v>
      </c>
      <c r="C4" s="116" t="s">
        <v>75</v>
      </c>
      <c r="D4" s="117"/>
      <c r="E4" s="117"/>
      <c r="F4" s="117"/>
      <c r="G4" s="117"/>
      <c r="H4" s="117"/>
    </row>
    <row r="5" spans="1:12" ht="15" customHeight="1" x14ac:dyDescent="0.35">
      <c r="B5" s="6" t="s">
        <v>5</v>
      </c>
      <c r="C5" s="87" t="s">
        <v>6</v>
      </c>
      <c r="D5" s="55"/>
      <c r="E5" s="55"/>
      <c r="F5" s="55"/>
      <c r="G5" s="55"/>
      <c r="H5" s="55"/>
    </row>
    <row r="6" spans="1:12" ht="15" customHeight="1" x14ac:dyDescent="0.35">
      <c r="B6" s="6" t="s">
        <v>7</v>
      </c>
      <c r="C6" s="88" t="s">
        <v>8</v>
      </c>
      <c r="D6" s="55"/>
      <c r="E6" s="55"/>
      <c r="F6" s="55"/>
      <c r="G6" s="55"/>
      <c r="H6" s="55"/>
    </row>
    <row r="7" spans="1:12" ht="15" customHeight="1" x14ac:dyDescent="0.35">
      <c r="B7" s="6" t="s">
        <v>9</v>
      </c>
      <c r="C7" s="118" t="s">
        <v>76</v>
      </c>
      <c r="D7" s="119"/>
      <c r="E7" s="119"/>
      <c r="F7" s="119"/>
      <c r="G7" s="119"/>
      <c r="H7" s="119"/>
    </row>
    <row r="8" spans="1:12" ht="15" customHeight="1" x14ac:dyDescent="0.35">
      <c r="B8" s="6" t="s">
        <v>10</v>
      </c>
      <c r="C8" s="5" t="s">
        <v>11</v>
      </c>
      <c r="D8" s="55"/>
      <c r="E8" s="55"/>
      <c r="F8" s="55"/>
      <c r="G8" s="55"/>
      <c r="H8" s="55"/>
    </row>
    <row r="9" spans="1:12" x14ac:dyDescent="0.35">
      <c r="B9" s="6"/>
      <c r="C9" s="31"/>
    </row>
    <row r="10" spans="1:12" s="91" customFormat="1" ht="21" customHeight="1" x14ac:dyDescent="0.35">
      <c r="A10" s="71"/>
      <c r="B10" s="89" t="s">
        <v>22</v>
      </c>
      <c r="C10" s="90"/>
      <c r="D10" s="90"/>
      <c r="E10" s="90"/>
      <c r="F10" s="90"/>
      <c r="G10" s="90"/>
      <c r="H10" s="90"/>
    </row>
    <row r="11" spans="1:12" s="91" customFormat="1" ht="44.5" customHeight="1" x14ac:dyDescent="0.35">
      <c r="A11" s="71"/>
      <c r="B11" s="122" t="s">
        <v>23</v>
      </c>
      <c r="C11" s="122"/>
      <c r="D11" s="122"/>
      <c r="E11" s="122"/>
      <c r="F11" s="122"/>
      <c r="G11" s="122"/>
      <c r="H11" s="122"/>
    </row>
    <row r="12" spans="1:12" s="91" customFormat="1" ht="42" customHeight="1" x14ac:dyDescent="0.35">
      <c r="A12" s="71"/>
      <c r="B12" s="122" t="s">
        <v>24</v>
      </c>
      <c r="C12" s="122"/>
      <c r="D12" s="122"/>
      <c r="E12" s="122"/>
      <c r="F12" s="122"/>
      <c r="G12" s="122"/>
      <c r="H12" s="122"/>
    </row>
    <row r="13" spans="1:12" s="91" customFormat="1" ht="29.5" customHeight="1" x14ac:dyDescent="0.35">
      <c r="A13" s="71"/>
      <c r="B13" s="122" t="s">
        <v>25</v>
      </c>
      <c r="C13" s="122"/>
      <c r="D13" s="122"/>
      <c r="E13" s="122"/>
      <c r="F13" s="122"/>
      <c r="G13" s="122"/>
      <c r="H13" s="122"/>
    </row>
    <row r="14" spans="1:12" s="91" customFormat="1" ht="29.5" customHeight="1" x14ac:dyDescent="0.35">
      <c r="A14" s="71"/>
      <c r="B14" s="124" t="s">
        <v>26</v>
      </c>
      <c r="C14" s="124"/>
      <c r="D14" s="124"/>
      <c r="E14" s="124"/>
      <c r="F14" s="124"/>
      <c r="G14" s="124"/>
      <c r="H14" s="124"/>
    </row>
    <row r="15" spans="1:12" s="91" customFormat="1" ht="45" customHeight="1" x14ac:dyDescent="0.35">
      <c r="A15" s="71"/>
      <c r="B15" s="123" t="s">
        <v>74</v>
      </c>
      <c r="C15" s="122"/>
      <c r="D15" s="122"/>
      <c r="E15" s="122"/>
      <c r="F15" s="122"/>
      <c r="G15" s="122"/>
      <c r="H15" s="122"/>
    </row>
    <row r="16" spans="1:12" s="91" customFormat="1" ht="13.5" x14ac:dyDescent="0.35">
      <c r="A16" s="71"/>
      <c r="B16" s="97" t="s">
        <v>27</v>
      </c>
      <c r="C16" s="98"/>
      <c r="D16" s="98"/>
      <c r="E16" s="98"/>
      <c r="F16" s="98"/>
      <c r="G16" s="98"/>
      <c r="H16" s="98"/>
    </row>
    <row r="17" spans="1:29" s="91" customFormat="1" ht="60" customHeight="1" x14ac:dyDescent="0.35">
      <c r="A17" s="71"/>
      <c r="B17" s="123" t="s">
        <v>28</v>
      </c>
      <c r="C17" s="122"/>
      <c r="D17" s="122"/>
      <c r="E17" s="122"/>
      <c r="F17" s="122"/>
      <c r="G17" s="122"/>
      <c r="H17" s="122"/>
    </row>
    <row r="18" spans="1:29" s="91" customFormat="1" ht="31.5" customHeight="1" x14ac:dyDescent="0.35">
      <c r="A18" s="71"/>
      <c r="B18" s="122" t="s">
        <v>29</v>
      </c>
      <c r="C18" s="122"/>
      <c r="D18" s="122"/>
      <c r="E18" s="122"/>
      <c r="F18" s="122"/>
      <c r="G18" s="122"/>
      <c r="H18" s="122"/>
    </row>
    <row r="19" spans="1:29" s="91" customFormat="1" ht="57" customHeight="1" x14ac:dyDescent="0.35">
      <c r="A19" s="71"/>
      <c r="B19" s="126" t="s">
        <v>30</v>
      </c>
      <c r="C19" s="122"/>
      <c r="D19" s="122"/>
      <c r="E19" s="122"/>
      <c r="F19" s="122"/>
      <c r="G19" s="122"/>
      <c r="H19" s="122"/>
    </row>
    <row r="20" spans="1:29" s="91" customFormat="1" ht="74.5" customHeight="1" x14ac:dyDescent="0.35">
      <c r="A20" s="71"/>
      <c r="B20" s="122" t="s">
        <v>31</v>
      </c>
      <c r="C20" s="122"/>
      <c r="D20" s="122"/>
      <c r="E20" s="122"/>
      <c r="F20" s="122"/>
      <c r="G20" s="122"/>
      <c r="H20" s="122"/>
    </row>
    <row r="21" spans="1:29" s="91" customFormat="1" ht="47.5" customHeight="1" x14ac:dyDescent="0.35">
      <c r="A21" s="71"/>
      <c r="B21" s="122" t="s">
        <v>32</v>
      </c>
      <c r="C21" s="122"/>
      <c r="D21" s="122"/>
      <c r="E21" s="122"/>
      <c r="F21" s="122"/>
      <c r="G21" s="122"/>
      <c r="H21" s="122"/>
    </row>
    <row r="22" spans="1:29" s="91" customFormat="1" ht="13.5" x14ac:dyDescent="0.35">
      <c r="A22" s="71"/>
      <c r="B22" s="122" t="s">
        <v>33</v>
      </c>
      <c r="C22" s="122"/>
      <c r="D22" s="122"/>
      <c r="E22" s="122"/>
      <c r="F22" s="122"/>
      <c r="G22" s="122"/>
      <c r="H22" s="122"/>
    </row>
    <row r="23" spans="1:29" s="91" customFormat="1" ht="13.5" x14ac:dyDescent="0.35">
      <c r="A23" s="71"/>
      <c r="B23" s="124" t="s">
        <v>34</v>
      </c>
      <c r="C23" s="124"/>
      <c r="D23" s="124"/>
      <c r="E23" s="124"/>
      <c r="F23" s="124"/>
      <c r="G23" s="124"/>
      <c r="H23" s="124"/>
    </row>
    <row r="24" spans="1:29" s="91" customFormat="1" ht="13.5" x14ac:dyDescent="0.35">
      <c r="A24" s="71"/>
      <c r="B24" s="125"/>
      <c r="C24" s="125"/>
      <c r="D24" s="125"/>
      <c r="E24" s="125"/>
      <c r="F24" s="125"/>
      <c r="G24" s="125"/>
      <c r="H24" s="125"/>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35</v>
      </c>
    </row>
    <row r="3" spans="1:13" ht="23.25" customHeight="1" x14ac:dyDescent="0.35">
      <c r="A3" s="2"/>
      <c r="B3" s="5" t="s">
        <v>2</v>
      </c>
      <c r="C3" s="122" t="s">
        <v>36</v>
      </c>
      <c r="D3" s="122"/>
      <c r="E3" s="122"/>
      <c r="F3" s="122"/>
      <c r="G3" s="122"/>
      <c r="H3" s="122"/>
      <c r="I3" s="122"/>
      <c r="J3" s="122"/>
      <c r="K3" s="122"/>
      <c r="L3" s="122"/>
      <c r="M3" s="122"/>
    </row>
    <row r="4" spans="1:13" ht="20.149999999999999" customHeight="1" x14ac:dyDescent="0.35">
      <c r="A4" s="2"/>
      <c r="B4" s="6" t="s">
        <v>37</v>
      </c>
      <c r="C4" s="57" t="e">
        <f>#REF!&amp;" to "&amp;#REF!</f>
        <v>#REF!</v>
      </c>
    </row>
    <row r="5" spans="1:13" ht="14.5" customHeight="1"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e">
        <f>#REF!</f>
        <v>#REF!</v>
      </c>
    </row>
    <row r="8" spans="1:13" ht="15.65" customHeight="1" x14ac:dyDescent="0.35">
      <c r="A8" s="2"/>
      <c r="B8" s="6" t="s">
        <v>10</v>
      </c>
      <c r="C8" s="6" t="s">
        <v>11</v>
      </c>
    </row>
    <row r="9" spans="1:13" ht="26.5" customHeight="1" x14ac:dyDescent="0.35">
      <c r="A9" s="2"/>
      <c r="B9" s="5" t="s">
        <v>39</v>
      </c>
      <c r="C9" s="122" t="s">
        <v>40</v>
      </c>
      <c r="D9" s="131"/>
      <c r="E9" s="131"/>
      <c r="F9" s="131"/>
      <c r="G9" s="131"/>
      <c r="H9" s="131"/>
      <c r="I9" s="131"/>
      <c r="J9" s="131"/>
      <c r="K9" s="27"/>
      <c r="L9" s="27"/>
      <c r="M9" s="27"/>
    </row>
    <row r="10" spans="1:13" ht="18" customHeight="1" x14ac:dyDescent="0.35">
      <c r="A10" s="2"/>
      <c r="B10" s="9"/>
      <c r="C10" s="2"/>
    </row>
    <row r="11" spans="1:13" ht="71.5" customHeight="1" x14ac:dyDescent="0.35">
      <c r="A11" s="2"/>
      <c r="B11" s="127" t="s">
        <v>41</v>
      </c>
      <c r="C11" s="128"/>
      <c r="D11" s="38" t="s">
        <v>42</v>
      </c>
      <c r="G11" s="17"/>
    </row>
    <row r="12" spans="1:13" ht="18" customHeight="1" x14ac:dyDescent="0.35">
      <c r="A12" s="8"/>
      <c r="B12" s="129" t="s">
        <v>43</v>
      </c>
      <c r="C12" s="130"/>
      <c r="D12" s="39" t="e">
        <f>SUMIF(#REF!,"Region",#REF!)</f>
        <v>#REF!</v>
      </c>
      <c r="F12" s="12"/>
    </row>
    <row r="13" spans="1:13" ht="7.5" customHeight="1" x14ac:dyDescent="0.35">
      <c r="F13" s="12"/>
    </row>
    <row r="14" spans="1:13" ht="16.5" customHeight="1" x14ac:dyDescent="0.35">
      <c r="A14" s="8"/>
      <c r="B14" s="47" t="s">
        <v>44</v>
      </c>
      <c r="C14" s="46"/>
      <c r="D14" s="41" t="e">
        <f>SUMIF(#REF!,B14,#REF!)</f>
        <v>#REF!</v>
      </c>
    </row>
    <row r="15" spans="1:13" ht="16.5" customHeight="1" x14ac:dyDescent="0.35">
      <c r="A15" s="8"/>
      <c r="B15" s="48" t="s">
        <v>45</v>
      </c>
      <c r="C15" s="16"/>
      <c r="D15" s="16" t="e">
        <f>SUMIF(#REF!,B15,#REF!)</f>
        <v>#REF!</v>
      </c>
    </row>
    <row r="16" spans="1:13" ht="17.149999999999999" customHeight="1" x14ac:dyDescent="0.35">
      <c r="A16" s="8"/>
      <c r="B16" s="49" t="s">
        <v>46</v>
      </c>
      <c r="C16" s="45"/>
      <c r="D16" s="45" t="e">
        <f>SUMIF(#REF!,B16,#REF!)</f>
        <v>#REF!</v>
      </c>
    </row>
    <row r="17" spans="1:15" ht="16.5" customHeight="1" x14ac:dyDescent="0.35">
      <c r="A17" s="8"/>
    </row>
    <row r="18" spans="1:15" x14ac:dyDescent="0.35">
      <c r="B18" s="30" t="s">
        <v>47</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2" t="s">
        <v>48</v>
      </c>
      <c r="C21" s="122"/>
      <c r="D21" s="122"/>
      <c r="E21" s="122"/>
      <c r="F21" s="122"/>
      <c r="G21" s="122"/>
      <c r="H21" s="122"/>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49</v>
      </c>
      <c r="C23" s="100"/>
      <c r="D23" s="100"/>
      <c r="E23" s="100"/>
      <c r="F23" s="100"/>
      <c r="G23" s="100"/>
      <c r="H23" s="100"/>
      <c r="I23" s="37"/>
      <c r="J23" s="37"/>
      <c r="K23" s="37"/>
      <c r="L23" s="37"/>
      <c r="M23" s="7"/>
      <c r="N23" s="7"/>
      <c r="O23" s="22"/>
    </row>
    <row r="24" spans="1:15" ht="18" customHeight="1" x14ac:dyDescent="0.35">
      <c r="B24" s="85" t="s">
        <v>50</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18</v>
      </c>
      <c r="C26" s="7"/>
      <c r="D26" s="7"/>
      <c r="E26" s="7"/>
      <c r="F26" s="7"/>
      <c r="G26" s="7"/>
      <c r="H26" s="7"/>
      <c r="I26" s="7"/>
      <c r="J26" s="7"/>
      <c r="K26" s="7"/>
      <c r="L26" s="7"/>
      <c r="M26" s="53"/>
      <c r="N26" s="53"/>
    </row>
    <row r="27" spans="1:15" s="7" customFormat="1" ht="13.5" customHeight="1" x14ac:dyDescent="0.3">
      <c r="B27" s="34" t="s">
        <v>19</v>
      </c>
    </row>
    <row r="28" spans="1:15" s="22" customFormat="1" ht="13.5" x14ac:dyDescent="0.3">
      <c r="B28" s="52" t="s">
        <v>20</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51</v>
      </c>
    </row>
    <row r="3" spans="1:13" ht="29.25" customHeight="1" x14ac:dyDescent="0.35">
      <c r="A3" s="2"/>
      <c r="B3" s="5" t="s">
        <v>2</v>
      </c>
      <c r="C3" s="122" t="s">
        <v>52</v>
      </c>
      <c r="D3" s="122"/>
      <c r="E3" s="122"/>
      <c r="F3" s="122"/>
      <c r="G3" s="122"/>
      <c r="H3" s="122"/>
      <c r="I3" s="122"/>
      <c r="J3" s="122"/>
      <c r="K3" s="122"/>
      <c r="L3" s="122"/>
      <c r="M3" s="122"/>
    </row>
    <row r="4" spans="1:13" ht="20.149999999999999" customHeight="1" x14ac:dyDescent="0.35">
      <c r="A4" s="2"/>
      <c r="B4" s="6" t="s">
        <v>37</v>
      </c>
      <c r="C4" s="57" t="s">
        <v>75</v>
      </c>
    </row>
    <row r="5" spans="1:13"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s">
        <v>76</v>
      </c>
    </row>
    <row r="8" spans="1:13" ht="15.65" customHeight="1" x14ac:dyDescent="0.35">
      <c r="A8" s="2"/>
      <c r="B8" s="6" t="s">
        <v>10</v>
      </c>
      <c r="C8" s="6" t="s">
        <v>11</v>
      </c>
    </row>
    <row r="9" spans="1:13" ht="28" customHeight="1" x14ac:dyDescent="0.35">
      <c r="A9" s="2"/>
      <c r="B9" s="5" t="s">
        <v>39</v>
      </c>
      <c r="C9" s="122" t="s">
        <v>40</v>
      </c>
      <c r="D9" s="131"/>
      <c r="E9" s="131"/>
      <c r="F9" s="131"/>
      <c r="G9" s="131"/>
      <c r="H9" s="131"/>
      <c r="I9" s="131"/>
      <c r="J9" s="131"/>
      <c r="K9" s="27"/>
      <c r="L9" s="27"/>
      <c r="M9" s="27"/>
    </row>
    <row r="10" spans="1:13" ht="18" customHeight="1" x14ac:dyDescent="0.35">
      <c r="A10" s="2"/>
      <c r="B10" s="9"/>
      <c r="C10" s="2"/>
    </row>
    <row r="11" spans="1:13" ht="71.5" customHeight="1" x14ac:dyDescent="0.35">
      <c r="A11" s="2"/>
      <c r="B11" s="127" t="s">
        <v>53</v>
      </c>
      <c r="C11" s="128"/>
      <c r="D11" s="38" t="s">
        <v>42</v>
      </c>
      <c r="G11" s="17"/>
    </row>
    <row r="12" spans="1:13" ht="18" customHeight="1" x14ac:dyDescent="0.35">
      <c r="A12" s="8"/>
      <c r="B12" s="129" t="s">
        <v>43</v>
      </c>
      <c r="C12" s="130"/>
      <c r="D12" s="39">
        <v>2630649</v>
      </c>
      <c r="F12" s="12"/>
    </row>
    <row r="13" spans="1:13" ht="7.5" customHeight="1" x14ac:dyDescent="0.35">
      <c r="A13" s="8"/>
      <c r="B13" s="18"/>
      <c r="C13" s="18"/>
      <c r="D13" s="19"/>
      <c r="F13" s="12"/>
    </row>
    <row r="14" spans="1:13" ht="16.5" customHeight="1" x14ac:dyDescent="0.35">
      <c r="A14" s="8"/>
      <c r="B14" s="40" t="s">
        <v>54</v>
      </c>
      <c r="C14" s="41"/>
      <c r="D14" s="41">
        <v>328595</v>
      </c>
    </row>
    <row r="15" spans="1:13" x14ac:dyDescent="0.35">
      <c r="A15" s="8"/>
      <c r="B15" s="42" t="s">
        <v>55</v>
      </c>
      <c r="C15" s="16"/>
      <c r="D15" s="16">
        <v>247157</v>
      </c>
    </row>
    <row r="16" spans="1:13" x14ac:dyDescent="0.35">
      <c r="A16" s="8"/>
      <c r="B16" s="42" t="s">
        <v>56</v>
      </c>
      <c r="C16" s="16"/>
      <c r="D16" s="16">
        <v>489612</v>
      </c>
    </row>
    <row r="17" spans="1:15" x14ac:dyDescent="0.35">
      <c r="A17" s="8"/>
      <c r="B17" s="42" t="s">
        <v>57</v>
      </c>
      <c r="C17" s="16"/>
      <c r="D17" s="16">
        <v>408570</v>
      </c>
    </row>
    <row r="18" spans="1:15" x14ac:dyDescent="0.35">
      <c r="A18" s="8"/>
      <c r="B18" s="42" t="s">
        <v>58</v>
      </c>
      <c r="C18" s="16"/>
      <c r="D18" s="16">
        <v>305207</v>
      </c>
    </row>
    <row r="19" spans="1:15" x14ac:dyDescent="0.35">
      <c r="A19" s="8"/>
      <c r="B19" s="42" t="s">
        <v>59</v>
      </c>
      <c r="C19" s="16"/>
      <c r="D19" s="16">
        <v>465577</v>
      </c>
    </row>
    <row r="20" spans="1:15" x14ac:dyDescent="0.35">
      <c r="A20" s="8"/>
      <c r="B20" s="43" t="s">
        <v>60</v>
      </c>
      <c r="C20" s="44"/>
      <c r="D20" s="45">
        <v>322273</v>
      </c>
    </row>
    <row r="21" spans="1:15" ht="12.65" customHeight="1" x14ac:dyDescent="0.35">
      <c r="A21" s="8"/>
      <c r="C21" s="10"/>
      <c r="D21" s="11"/>
    </row>
    <row r="22" spans="1:15" x14ac:dyDescent="0.35">
      <c r="B22" s="30" t="s">
        <v>47</v>
      </c>
      <c r="C22" s="7"/>
      <c r="D22" s="7"/>
      <c r="E22" s="7"/>
      <c r="F22" s="7"/>
      <c r="G22" s="7"/>
      <c r="H22" s="7"/>
      <c r="I22" s="22"/>
      <c r="J22" s="22"/>
      <c r="K22" s="22"/>
      <c r="L22" s="22"/>
      <c r="M22" s="22"/>
      <c r="N22" s="22"/>
      <c r="O22" s="22"/>
    </row>
    <row r="23" spans="1:15" s="29" customFormat="1" ht="13.4" customHeight="1" x14ac:dyDescent="0.3">
      <c r="A23" s="22"/>
      <c r="B23" s="103" t="s">
        <v>77</v>
      </c>
      <c r="C23" s="103"/>
      <c r="D23" s="103"/>
      <c r="E23" s="103"/>
      <c r="F23" s="103"/>
      <c r="G23" s="103"/>
      <c r="H23" s="103"/>
      <c r="I23" s="14"/>
      <c r="J23" s="14"/>
      <c r="K23" s="14"/>
      <c r="L23" s="14"/>
      <c r="M23" s="14"/>
      <c r="N23" s="14"/>
      <c r="O23" s="22"/>
    </row>
    <row r="24" spans="1:15" s="29" customFormat="1" ht="14.5" customHeight="1" x14ac:dyDescent="0.25">
      <c r="A24" s="22"/>
      <c r="B24" s="102" t="s">
        <v>78</v>
      </c>
      <c r="C24" s="102"/>
      <c r="D24" s="102"/>
      <c r="E24" s="102"/>
      <c r="F24" s="102"/>
      <c r="G24" s="102"/>
      <c r="H24" s="102"/>
      <c r="I24" s="35"/>
      <c r="J24" s="35"/>
      <c r="K24" s="35"/>
      <c r="L24" s="35"/>
      <c r="M24" s="35"/>
      <c r="N24" s="35"/>
      <c r="O24" s="22"/>
    </row>
    <row r="25" spans="1:15" s="29" customFormat="1" ht="27" customHeight="1" x14ac:dyDescent="0.25">
      <c r="A25" s="22"/>
      <c r="B25" s="122" t="s">
        <v>61</v>
      </c>
      <c r="C25" s="122"/>
      <c r="D25" s="122"/>
      <c r="E25" s="122"/>
      <c r="F25" s="122"/>
      <c r="G25" s="122"/>
      <c r="H25" s="122"/>
      <c r="I25" s="122"/>
      <c r="J25" s="122"/>
      <c r="K25" s="36"/>
      <c r="L25" s="36"/>
      <c r="M25" s="36"/>
      <c r="N25" s="36"/>
      <c r="O25" s="36"/>
    </row>
    <row r="26" spans="1:15" s="29" customFormat="1" ht="19.5" customHeight="1" x14ac:dyDescent="0.25">
      <c r="A26" s="22"/>
      <c r="B26" s="122"/>
      <c r="C26" s="122"/>
      <c r="D26" s="122"/>
      <c r="E26" s="122"/>
      <c r="F26" s="122"/>
      <c r="G26" s="122"/>
      <c r="H26" s="122"/>
      <c r="I26" s="122"/>
      <c r="J26" s="122"/>
      <c r="K26" s="23"/>
      <c r="L26" s="23"/>
      <c r="M26" s="23"/>
      <c r="N26" s="23"/>
      <c r="O26" s="23"/>
    </row>
    <row r="27" spans="1:15" s="29" customFormat="1" ht="15" customHeight="1" x14ac:dyDescent="0.25">
      <c r="A27" s="22"/>
      <c r="B27" s="101" t="s">
        <v>49</v>
      </c>
      <c r="C27" s="100"/>
      <c r="D27" s="100"/>
      <c r="E27" s="100"/>
      <c r="F27" s="100"/>
      <c r="G27" s="100"/>
      <c r="H27" s="100"/>
      <c r="I27" s="122"/>
      <c r="J27" s="122"/>
      <c r="K27" s="23"/>
      <c r="L27" s="23"/>
      <c r="M27" s="23"/>
      <c r="N27" s="23"/>
      <c r="O27" s="23"/>
    </row>
    <row r="28" spans="1:15" s="29" customFormat="1" ht="17.149999999999999" customHeight="1" x14ac:dyDescent="0.3">
      <c r="A28" s="22"/>
      <c r="B28" s="85" t="s">
        <v>50</v>
      </c>
      <c r="C28" s="7"/>
      <c r="D28" s="7"/>
      <c r="E28" s="7"/>
      <c r="F28" s="7"/>
      <c r="G28" s="7"/>
      <c r="H28" s="7"/>
      <c r="I28" s="122"/>
      <c r="J28" s="122"/>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18</v>
      </c>
      <c r="C30" s="7"/>
      <c r="D30" s="7"/>
      <c r="E30" s="7"/>
      <c r="F30" s="7"/>
      <c r="G30" s="7"/>
      <c r="H30" s="7"/>
      <c r="I30" s="122"/>
      <c r="J30" s="122"/>
      <c r="K30" s="22"/>
      <c r="L30" s="22"/>
      <c r="M30" s="22"/>
      <c r="N30" s="22"/>
      <c r="O30" s="22"/>
    </row>
    <row r="31" spans="1:15" s="29" customFormat="1" ht="11.5" customHeight="1" x14ac:dyDescent="0.3">
      <c r="A31" s="22"/>
      <c r="B31" s="34" t="s">
        <v>19</v>
      </c>
      <c r="C31" s="7"/>
      <c r="D31" s="7"/>
      <c r="E31" s="7"/>
      <c r="F31" s="7"/>
      <c r="G31" s="7"/>
      <c r="H31" s="7"/>
      <c r="I31" s="122"/>
      <c r="J31" s="122"/>
      <c r="K31" s="22"/>
      <c r="L31" s="22"/>
      <c r="M31" s="22"/>
      <c r="N31" s="22"/>
      <c r="O31" s="22"/>
    </row>
    <row r="32" spans="1:15" s="29" customFormat="1" ht="12" customHeight="1" x14ac:dyDescent="0.3">
      <c r="A32" s="22"/>
      <c r="B32" s="52" t="s">
        <v>20</v>
      </c>
      <c r="C32" s="7"/>
      <c r="D32" s="7"/>
      <c r="E32" s="7"/>
      <c r="F32" s="7"/>
      <c r="G32" s="7"/>
      <c r="H32" s="7"/>
      <c r="I32" s="122"/>
      <c r="J32" s="122"/>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21"/>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62</v>
      </c>
      <c r="D2" s="3"/>
      <c r="E2" s="3"/>
      <c r="F2" s="3"/>
      <c r="G2" s="55"/>
      <c r="H2" s="55"/>
      <c r="I2" s="55"/>
      <c r="J2" s="55"/>
      <c r="K2" s="55"/>
      <c r="L2" s="55"/>
      <c r="M2" s="55"/>
      <c r="N2" s="55"/>
      <c r="O2" s="55"/>
      <c r="P2" s="55"/>
    </row>
    <row r="3" spans="1:16" ht="20.149999999999999" customHeight="1" x14ac:dyDescent="0.35">
      <c r="A3" s="2"/>
      <c r="B3" s="5" t="s">
        <v>2</v>
      </c>
      <c r="C3" s="122" t="s">
        <v>63</v>
      </c>
      <c r="D3" s="122"/>
      <c r="E3" s="122"/>
      <c r="F3" s="122"/>
      <c r="G3" s="122"/>
      <c r="H3" s="122"/>
      <c r="I3" s="122"/>
      <c r="J3" s="122"/>
      <c r="K3" s="122"/>
      <c r="L3" s="122"/>
      <c r="M3" s="122"/>
      <c r="N3" s="122"/>
      <c r="O3" s="122"/>
      <c r="P3" s="122"/>
    </row>
    <row r="4" spans="1:16" ht="20.149999999999999" customHeight="1" x14ac:dyDescent="0.35">
      <c r="A4" s="2"/>
      <c r="B4" s="5" t="s">
        <v>37</v>
      </c>
      <c r="C4" s="57" t="s">
        <v>75</v>
      </c>
      <c r="D4" s="57"/>
      <c r="E4" s="57"/>
      <c r="F4" s="57"/>
      <c r="G4" s="55"/>
      <c r="H4" s="55"/>
      <c r="I4" s="55"/>
      <c r="J4" s="55"/>
      <c r="K4" s="55"/>
      <c r="L4" s="55"/>
      <c r="M4" s="55"/>
      <c r="N4" s="55"/>
      <c r="O4" s="55"/>
      <c r="P4" s="55"/>
    </row>
    <row r="5" spans="1:16" x14ac:dyDescent="0.35">
      <c r="A5" s="2"/>
      <c r="B5" s="5" t="s">
        <v>5</v>
      </c>
      <c r="C5" s="20" t="s">
        <v>38</v>
      </c>
      <c r="D5" s="20"/>
      <c r="E5" s="20"/>
      <c r="F5" s="20"/>
      <c r="G5" s="56"/>
      <c r="H5" s="55"/>
      <c r="I5" s="56"/>
      <c r="J5" s="56"/>
      <c r="K5" s="56"/>
      <c r="L5" s="56"/>
      <c r="M5" s="56"/>
      <c r="N5" s="56"/>
      <c r="O5" s="56"/>
      <c r="P5" s="56"/>
    </row>
    <row r="6" spans="1:16" ht="14.9" customHeight="1" x14ac:dyDescent="0.35">
      <c r="A6" s="2"/>
      <c r="B6" s="5" t="s">
        <v>7</v>
      </c>
      <c r="C6" s="7" t="s">
        <v>8</v>
      </c>
      <c r="D6" s="7"/>
      <c r="E6" s="7"/>
      <c r="F6" s="7"/>
      <c r="G6" s="55"/>
      <c r="H6" s="55"/>
      <c r="I6" s="55"/>
      <c r="J6" s="55"/>
      <c r="K6" s="55"/>
      <c r="L6" s="55"/>
      <c r="M6" s="55"/>
      <c r="N6" s="55"/>
      <c r="O6" s="55"/>
      <c r="P6" s="55"/>
    </row>
    <row r="7" spans="1:16" ht="14.9" customHeight="1" x14ac:dyDescent="0.35">
      <c r="A7" s="2"/>
      <c r="B7" s="5" t="s">
        <v>9</v>
      </c>
      <c r="C7" s="51" t="s">
        <v>76</v>
      </c>
      <c r="D7" s="51"/>
      <c r="E7" s="51"/>
      <c r="F7" s="51"/>
      <c r="G7" s="55"/>
      <c r="H7" s="55"/>
      <c r="I7" s="55"/>
      <c r="J7" s="55"/>
      <c r="K7" s="55"/>
      <c r="L7" s="55"/>
      <c r="M7" s="55"/>
      <c r="N7" s="55"/>
      <c r="O7" s="55"/>
      <c r="P7" s="55"/>
    </row>
    <row r="8" spans="1:16" ht="15.65" customHeight="1" x14ac:dyDescent="0.35">
      <c r="A8" s="2"/>
      <c r="B8" s="5" t="s">
        <v>10</v>
      </c>
      <c r="C8" s="5" t="s">
        <v>11</v>
      </c>
      <c r="D8" s="5"/>
      <c r="E8" s="5"/>
      <c r="F8" s="5"/>
      <c r="G8" s="55"/>
      <c r="H8" s="55"/>
      <c r="I8" s="55"/>
      <c r="J8" s="55"/>
      <c r="K8" s="55"/>
      <c r="L8" s="55"/>
      <c r="M8" s="55"/>
      <c r="N8" s="55"/>
      <c r="O8" s="55"/>
      <c r="P8" s="55"/>
    </row>
    <row r="9" spans="1:16" ht="28" customHeight="1" x14ac:dyDescent="0.35">
      <c r="A9" s="2"/>
      <c r="B9" s="5" t="s">
        <v>39</v>
      </c>
      <c r="C9" s="122" t="s">
        <v>40</v>
      </c>
      <c r="D9" s="122"/>
      <c r="E9" s="122"/>
      <c r="F9" s="122"/>
      <c r="G9" s="131"/>
      <c r="H9" s="131"/>
      <c r="I9" s="131"/>
      <c r="J9" s="131"/>
      <c r="K9" s="131"/>
      <c r="L9" s="131"/>
      <c r="M9" s="131"/>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3" t="s">
        <v>64</v>
      </c>
      <c r="C11" s="133"/>
      <c r="D11" s="128" t="s">
        <v>65</v>
      </c>
      <c r="E11" s="133"/>
      <c r="F11" s="133"/>
      <c r="G11" s="133" t="s">
        <v>66</v>
      </c>
      <c r="H11" s="133" t="s">
        <v>67</v>
      </c>
    </row>
    <row r="12" spans="1:16" ht="71.5" customHeight="1" x14ac:dyDescent="0.35">
      <c r="A12" s="2"/>
      <c r="B12" s="133"/>
      <c r="C12" s="133"/>
      <c r="D12" s="107" t="s">
        <v>44</v>
      </c>
      <c r="E12" s="107" t="s">
        <v>45</v>
      </c>
      <c r="F12" s="107" t="s">
        <v>46</v>
      </c>
      <c r="G12" s="133"/>
      <c r="H12" s="133"/>
      <c r="J12" s="17"/>
    </row>
    <row r="13" spans="1:16" ht="18" customHeight="1" x14ac:dyDescent="0.35">
      <c r="A13" s="8"/>
      <c r="B13" s="129" t="s">
        <v>68</v>
      </c>
      <c r="C13" s="130"/>
      <c r="D13" s="39">
        <v>1732741</v>
      </c>
      <c r="E13" s="39">
        <v>354173</v>
      </c>
      <c r="F13" s="39">
        <v>523585</v>
      </c>
      <c r="G13" s="39">
        <v>2630649</v>
      </c>
      <c r="H13" s="106" t="s">
        <v>69</v>
      </c>
      <c r="I13" s="12"/>
    </row>
    <row r="14" spans="1:16" ht="7.5" customHeight="1" x14ac:dyDescent="0.35">
      <c r="A14" s="8"/>
      <c r="B14" s="18"/>
      <c r="C14" s="18"/>
      <c r="D14" s="18"/>
      <c r="E14" s="18"/>
      <c r="F14" s="18"/>
      <c r="G14" s="19"/>
      <c r="H14" s="19"/>
      <c r="I14" s="12"/>
    </row>
    <row r="15" spans="1:16" ht="16.5" customHeight="1" x14ac:dyDescent="0.35">
      <c r="A15" s="8"/>
      <c r="B15" s="60" t="s">
        <v>70</v>
      </c>
      <c r="C15" s="61"/>
      <c r="D15" s="61">
        <v>1996</v>
      </c>
      <c r="E15" s="61">
        <v>64</v>
      </c>
      <c r="F15" s="61">
        <v>38</v>
      </c>
      <c r="G15" s="61">
        <v>2129</v>
      </c>
      <c r="H15" s="113">
        <v>2129</v>
      </c>
    </row>
    <row r="16" spans="1:16" x14ac:dyDescent="0.35">
      <c r="A16" s="8"/>
      <c r="B16" s="62">
        <v>45537</v>
      </c>
      <c r="C16" s="50"/>
      <c r="D16" s="50">
        <v>128516</v>
      </c>
      <c r="E16" s="50">
        <v>187</v>
      </c>
      <c r="F16" s="50">
        <v>6083</v>
      </c>
      <c r="G16" s="50">
        <v>135520</v>
      </c>
      <c r="H16" s="109">
        <v>137649</v>
      </c>
      <c r="I16" s="12"/>
    </row>
    <row r="17" spans="1:19" x14ac:dyDescent="0.35">
      <c r="A17" s="8"/>
      <c r="B17" s="62">
        <v>45544</v>
      </c>
      <c r="C17" s="50"/>
      <c r="D17" s="50">
        <v>155477</v>
      </c>
      <c r="E17" s="50">
        <v>157</v>
      </c>
      <c r="F17" s="50">
        <v>8159</v>
      </c>
      <c r="G17" s="50">
        <v>164574</v>
      </c>
      <c r="H17" s="109">
        <v>302223</v>
      </c>
      <c r="I17" s="12"/>
    </row>
    <row r="18" spans="1:19" x14ac:dyDescent="0.35">
      <c r="A18" s="8"/>
      <c r="B18" s="62">
        <v>45551</v>
      </c>
      <c r="C18" s="50"/>
      <c r="D18" s="50">
        <v>144053</v>
      </c>
      <c r="E18" s="50">
        <v>142</v>
      </c>
      <c r="F18" s="50">
        <v>8600</v>
      </c>
      <c r="G18" s="50">
        <v>153586</v>
      </c>
      <c r="H18" s="109">
        <v>455809</v>
      </c>
      <c r="I18" s="12"/>
    </row>
    <row r="19" spans="1:19" x14ac:dyDescent="0.35">
      <c r="A19" s="8"/>
      <c r="B19" s="62">
        <v>45558</v>
      </c>
      <c r="C19" s="50"/>
      <c r="D19" s="50">
        <v>120214</v>
      </c>
      <c r="E19" s="50">
        <v>147</v>
      </c>
      <c r="F19" s="50">
        <v>8350</v>
      </c>
      <c r="G19" s="50">
        <v>129459</v>
      </c>
      <c r="H19" s="109">
        <v>585268</v>
      </c>
      <c r="I19" s="12"/>
    </row>
    <row r="20" spans="1:19" x14ac:dyDescent="0.35">
      <c r="A20" s="8"/>
      <c r="B20" s="62">
        <v>45565</v>
      </c>
      <c r="C20" s="50"/>
      <c r="D20" s="50">
        <v>65910</v>
      </c>
      <c r="E20" s="50">
        <v>137</v>
      </c>
      <c r="F20" s="50">
        <v>6912</v>
      </c>
      <c r="G20" s="50">
        <v>73500</v>
      </c>
      <c r="H20" s="109">
        <v>658768</v>
      </c>
      <c r="I20" s="12"/>
    </row>
    <row r="21" spans="1:19" x14ac:dyDescent="0.35">
      <c r="A21" s="8"/>
      <c r="B21" s="62">
        <v>45572</v>
      </c>
      <c r="C21" s="50"/>
      <c r="D21" s="50">
        <v>43888</v>
      </c>
      <c r="E21" s="50">
        <v>185</v>
      </c>
      <c r="F21" s="50">
        <v>6402</v>
      </c>
      <c r="G21" s="50">
        <v>50921</v>
      </c>
      <c r="H21" s="109">
        <v>709689</v>
      </c>
      <c r="I21" s="12"/>
    </row>
    <row r="22" spans="1:19" x14ac:dyDescent="0.35">
      <c r="A22" s="8"/>
      <c r="B22" s="62">
        <v>45579</v>
      </c>
      <c r="C22" s="50"/>
      <c r="D22" s="50">
        <v>54184</v>
      </c>
      <c r="E22" s="50">
        <v>379</v>
      </c>
      <c r="F22" s="50">
        <v>6484</v>
      </c>
      <c r="G22" s="50">
        <v>61590</v>
      </c>
      <c r="H22" s="109">
        <v>771279</v>
      </c>
      <c r="I22" s="12"/>
    </row>
    <row r="23" spans="1:19" x14ac:dyDescent="0.35">
      <c r="A23" s="8"/>
      <c r="B23" s="62">
        <v>45586</v>
      </c>
      <c r="C23" s="50"/>
      <c r="D23" s="50">
        <v>59941</v>
      </c>
      <c r="E23" s="50">
        <v>610</v>
      </c>
      <c r="F23" s="50">
        <v>6395</v>
      </c>
      <c r="G23" s="50">
        <v>67507</v>
      </c>
      <c r="H23" s="109">
        <v>838786</v>
      </c>
      <c r="I23" s="12"/>
    </row>
    <row r="24" spans="1:19" x14ac:dyDescent="0.35">
      <c r="A24" s="8"/>
      <c r="B24" s="62">
        <v>45593</v>
      </c>
      <c r="C24" s="50"/>
      <c r="D24" s="50">
        <v>57124</v>
      </c>
      <c r="E24" s="50">
        <v>860</v>
      </c>
      <c r="F24" s="50">
        <v>5902</v>
      </c>
      <c r="G24" s="50">
        <v>64409</v>
      </c>
      <c r="H24" s="109">
        <v>903195</v>
      </c>
    </row>
    <row r="25" spans="1:19" ht="15" customHeight="1" x14ac:dyDescent="0.35">
      <c r="A25" s="8"/>
      <c r="B25" s="62">
        <v>45600</v>
      </c>
      <c r="C25" s="50"/>
      <c r="D25" s="50">
        <v>62118</v>
      </c>
      <c r="E25" s="50">
        <v>1248</v>
      </c>
      <c r="F25" s="50">
        <v>6228</v>
      </c>
      <c r="G25" s="50">
        <v>70116</v>
      </c>
      <c r="H25" s="109">
        <v>973311</v>
      </c>
    </row>
    <row r="26" spans="1:19" ht="14.5" customHeight="1" x14ac:dyDescent="0.35">
      <c r="A26" s="8"/>
      <c r="B26" s="62">
        <v>45607</v>
      </c>
      <c r="C26" s="50"/>
      <c r="D26" s="50">
        <v>59682</v>
      </c>
      <c r="E26" s="50">
        <v>1662</v>
      </c>
      <c r="F26" s="50">
        <v>6329</v>
      </c>
      <c r="G26" s="50">
        <v>68127</v>
      </c>
      <c r="H26" s="109">
        <v>1041438</v>
      </c>
      <c r="J26" s="134" t="s">
        <v>79</v>
      </c>
      <c r="K26" s="135"/>
      <c r="L26" s="135"/>
      <c r="M26" s="135"/>
      <c r="N26" s="135"/>
      <c r="O26" s="135"/>
      <c r="P26" s="135"/>
      <c r="Q26" s="135"/>
      <c r="R26" s="135"/>
      <c r="S26" s="136"/>
    </row>
    <row r="27" spans="1:19" ht="14.5" customHeight="1" x14ac:dyDescent="0.35">
      <c r="A27" s="8"/>
      <c r="B27" s="62">
        <v>45614</v>
      </c>
      <c r="C27" s="50"/>
      <c r="D27" s="50">
        <v>52630</v>
      </c>
      <c r="E27" s="50">
        <v>1785</v>
      </c>
      <c r="F27" s="50">
        <v>6158</v>
      </c>
      <c r="G27" s="50">
        <v>61008</v>
      </c>
      <c r="H27" s="109">
        <v>1102446</v>
      </c>
      <c r="J27" s="137"/>
      <c r="K27" s="138"/>
      <c r="L27" s="138"/>
      <c r="M27" s="138"/>
      <c r="N27" s="138"/>
      <c r="O27" s="138"/>
      <c r="P27" s="138"/>
      <c r="Q27" s="138"/>
      <c r="R27" s="138"/>
      <c r="S27" s="139"/>
    </row>
    <row r="28" spans="1:19" x14ac:dyDescent="0.35">
      <c r="A28" s="8"/>
      <c r="B28" s="62">
        <v>45621</v>
      </c>
      <c r="C28" s="50"/>
      <c r="D28" s="50">
        <v>49198</v>
      </c>
      <c r="E28" s="50">
        <v>2067</v>
      </c>
      <c r="F28" s="50">
        <v>6418</v>
      </c>
      <c r="G28" s="50">
        <v>58104</v>
      </c>
      <c r="H28" s="109">
        <v>1160550</v>
      </c>
      <c r="I28" s="12"/>
    </row>
    <row r="29" spans="1:19" x14ac:dyDescent="0.35">
      <c r="A29" s="8"/>
      <c r="B29" s="62">
        <v>45628</v>
      </c>
      <c r="C29" s="50"/>
      <c r="D29" s="50">
        <v>40298</v>
      </c>
      <c r="E29" s="50">
        <v>2153</v>
      </c>
      <c r="F29" s="50">
        <v>6322</v>
      </c>
      <c r="G29" s="50">
        <v>49142</v>
      </c>
      <c r="H29" s="109">
        <v>1209692</v>
      </c>
      <c r="I29" s="12"/>
    </row>
    <row r="30" spans="1:19" x14ac:dyDescent="0.35">
      <c r="A30" s="8"/>
      <c r="B30" s="62">
        <v>45635</v>
      </c>
      <c r="C30" s="50"/>
      <c r="D30" s="50">
        <v>38805</v>
      </c>
      <c r="E30" s="50">
        <v>2561</v>
      </c>
      <c r="F30" s="50">
        <v>6169</v>
      </c>
      <c r="G30" s="50">
        <v>47963</v>
      </c>
      <c r="H30" s="109">
        <v>1257655</v>
      </c>
      <c r="I30" s="12"/>
    </row>
    <row r="31" spans="1:19" x14ac:dyDescent="0.35">
      <c r="A31" s="8"/>
      <c r="B31" s="62">
        <v>45642</v>
      </c>
      <c r="C31" s="50"/>
      <c r="D31" s="50">
        <v>33827</v>
      </c>
      <c r="E31" s="50">
        <v>2573</v>
      </c>
      <c r="F31" s="50">
        <v>6595</v>
      </c>
      <c r="G31" s="50">
        <v>43383</v>
      </c>
      <c r="H31" s="109">
        <v>1301038</v>
      </c>
      <c r="I31" s="12"/>
    </row>
    <row r="32" spans="1:19" x14ac:dyDescent="0.35">
      <c r="A32" s="8"/>
      <c r="B32" s="62">
        <v>45649</v>
      </c>
      <c r="C32" s="50"/>
      <c r="D32" s="50">
        <v>6747</v>
      </c>
      <c r="E32" s="50">
        <v>604</v>
      </c>
      <c r="F32" s="50">
        <v>2890</v>
      </c>
      <c r="G32" s="50">
        <v>10363</v>
      </c>
      <c r="H32" s="109">
        <v>1311401</v>
      </c>
      <c r="I32" s="12"/>
    </row>
    <row r="33" spans="1:9" x14ac:dyDescent="0.35">
      <c r="A33" s="8"/>
      <c r="B33" s="62">
        <v>45656</v>
      </c>
      <c r="C33" s="50"/>
      <c r="D33" s="50">
        <v>12498</v>
      </c>
      <c r="E33" s="50">
        <v>1188</v>
      </c>
      <c r="F33" s="50">
        <v>5203</v>
      </c>
      <c r="G33" s="50">
        <v>19089</v>
      </c>
      <c r="H33" s="109">
        <v>1330490</v>
      </c>
      <c r="I33" s="12"/>
    </row>
    <row r="34" spans="1:9" x14ac:dyDescent="0.35">
      <c r="A34" s="8"/>
      <c r="B34" s="62">
        <v>45663</v>
      </c>
      <c r="C34" s="50"/>
      <c r="D34" s="50">
        <v>26365</v>
      </c>
      <c r="E34" s="50">
        <v>2968</v>
      </c>
      <c r="F34" s="50">
        <v>7501</v>
      </c>
      <c r="G34" s="50">
        <v>37172</v>
      </c>
      <c r="H34" s="109">
        <v>1367662</v>
      </c>
      <c r="I34" s="12"/>
    </row>
    <row r="35" spans="1:9" x14ac:dyDescent="0.35">
      <c r="A35" s="8"/>
      <c r="B35" s="62">
        <v>45670</v>
      </c>
      <c r="C35" s="50"/>
      <c r="D35" s="50">
        <v>28196</v>
      </c>
      <c r="E35" s="50">
        <v>3473</v>
      </c>
      <c r="F35" s="50">
        <v>7060</v>
      </c>
      <c r="G35" s="50">
        <v>39069</v>
      </c>
      <c r="H35" s="109">
        <v>1406731</v>
      </c>
      <c r="I35" s="12"/>
    </row>
    <row r="36" spans="1:9" x14ac:dyDescent="0.35">
      <c r="A36" s="8"/>
      <c r="B36" s="62">
        <v>45677</v>
      </c>
      <c r="C36" s="50"/>
      <c r="D36" s="50">
        <v>24877</v>
      </c>
      <c r="E36" s="50">
        <v>3459</v>
      </c>
      <c r="F36" s="50">
        <v>6599</v>
      </c>
      <c r="G36" s="50">
        <v>35213</v>
      </c>
      <c r="H36" s="109">
        <v>1441944</v>
      </c>
      <c r="I36" s="12"/>
    </row>
    <row r="37" spans="1:9" x14ac:dyDescent="0.35">
      <c r="A37" s="8"/>
      <c r="B37" s="62">
        <v>45684</v>
      </c>
      <c r="C37" s="50"/>
      <c r="D37" s="50">
        <v>20312</v>
      </c>
      <c r="E37" s="50">
        <v>3188</v>
      </c>
      <c r="F37" s="50">
        <v>6284</v>
      </c>
      <c r="G37" s="50">
        <v>30011</v>
      </c>
      <c r="H37" s="109">
        <v>1471955</v>
      </c>
      <c r="I37" s="12"/>
    </row>
    <row r="38" spans="1:9" x14ac:dyDescent="0.35">
      <c r="A38" s="8"/>
      <c r="B38" s="62">
        <v>45691</v>
      </c>
      <c r="C38" s="50"/>
      <c r="D38" s="50">
        <v>15341</v>
      </c>
      <c r="E38" s="50">
        <v>2998</v>
      </c>
      <c r="F38" s="50">
        <v>6191</v>
      </c>
      <c r="G38" s="50">
        <v>24710</v>
      </c>
      <c r="H38" s="109">
        <v>1496665</v>
      </c>
      <c r="I38" s="12"/>
    </row>
    <row r="39" spans="1:9" x14ac:dyDescent="0.35">
      <c r="A39" s="8"/>
      <c r="B39" s="62">
        <v>45698</v>
      </c>
      <c r="C39" s="50"/>
      <c r="D39" s="50">
        <v>19128</v>
      </c>
      <c r="E39" s="50">
        <v>4607</v>
      </c>
      <c r="F39" s="50">
        <v>5865</v>
      </c>
      <c r="G39" s="50">
        <v>29823</v>
      </c>
      <c r="H39" s="109">
        <v>1526488</v>
      </c>
      <c r="I39" s="12"/>
    </row>
    <row r="40" spans="1:9" x14ac:dyDescent="0.35">
      <c r="A40" s="8"/>
      <c r="B40" s="62">
        <v>45705</v>
      </c>
      <c r="C40" s="50"/>
      <c r="D40" s="50">
        <v>27441</v>
      </c>
      <c r="E40" s="50">
        <v>7897</v>
      </c>
      <c r="F40" s="50">
        <v>5839</v>
      </c>
      <c r="G40" s="50">
        <v>41448</v>
      </c>
      <c r="H40" s="109">
        <v>1567936</v>
      </c>
      <c r="I40" s="12"/>
    </row>
    <row r="41" spans="1:9" x14ac:dyDescent="0.35">
      <c r="A41" s="8"/>
      <c r="B41" s="62">
        <v>45712</v>
      </c>
      <c r="C41" s="50"/>
      <c r="D41" s="50">
        <v>42071</v>
      </c>
      <c r="E41" s="50">
        <v>11347</v>
      </c>
      <c r="F41" s="50">
        <v>6117</v>
      </c>
      <c r="G41" s="50">
        <v>59895</v>
      </c>
      <c r="H41" s="109">
        <v>1627831</v>
      </c>
      <c r="I41" s="12"/>
    </row>
    <row r="42" spans="1:9" x14ac:dyDescent="0.35">
      <c r="A42" s="8"/>
      <c r="B42" s="62">
        <v>45719</v>
      </c>
      <c r="C42" s="50"/>
      <c r="D42" s="50">
        <v>44422</v>
      </c>
      <c r="E42" s="50">
        <v>10793</v>
      </c>
      <c r="F42" s="50">
        <v>5896</v>
      </c>
      <c r="G42" s="50">
        <v>61459</v>
      </c>
      <c r="H42" s="109">
        <v>1689290</v>
      </c>
      <c r="I42" s="12"/>
    </row>
    <row r="43" spans="1:9" x14ac:dyDescent="0.35">
      <c r="A43" s="8"/>
      <c r="B43" s="62">
        <v>45726</v>
      </c>
      <c r="C43" s="50"/>
      <c r="D43" s="50">
        <v>39138</v>
      </c>
      <c r="E43" s="50">
        <v>9317</v>
      </c>
      <c r="F43" s="50">
        <v>6035</v>
      </c>
      <c r="G43" s="50">
        <v>54815</v>
      </c>
      <c r="H43" s="109">
        <v>1744105</v>
      </c>
      <c r="I43" s="12"/>
    </row>
    <row r="44" spans="1:9" x14ac:dyDescent="0.35">
      <c r="A44" s="8"/>
      <c r="B44" s="62">
        <v>45733</v>
      </c>
      <c r="C44" s="50"/>
      <c r="D44" s="50">
        <v>30831</v>
      </c>
      <c r="E44" s="50">
        <v>7420</v>
      </c>
      <c r="F44" s="50">
        <v>6106</v>
      </c>
      <c r="G44" s="50">
        <v>44643</v>
      </c>
      <c r="H44" s="109">
        <v>1788748</v>
      </c>
      <c r="I44" s="12"/>
    </row>
    <row r="45" spans="1:9" x14ac:dyDescent="0.35">
      <c r="A45" s="8"/>
      <c r="B45" s="62">
        <v>45740</v>
      </c>
      <c r="C45" s="50"/>
      <c r="D45" s="50">
        <v>22175</v>
      </c>
      <c r="E45" s="50">
        <v>5613</v>
      </c>
      <c r="F45" s="50">
        <v>6028</v>
      </c>
      <c r="G45" s="50">
        <v>34039</v>
      </c>
      <c r="H45" s="109">
        <v>1822787</v>
      </c>
      <c r="I45" s="12"/>
    </row>
    <row r="46" spans="1:9" x14ac:dyDescent="0.35">
      <c r="A46" s="8"/>
      <c r="B46" s="62">
        <v>45747</v>
      </c>
      <c r="C46" s="50"/>
      <c r="D46" s="50">
        <v>14704</v>
      </c>
      <c r="E46" s="50">
        <v>4037</v>
      </c>
      <c r="F46" s="50">
        <v>5913</v>
      </c>
      <c r="G46" s="50">
        <v>24854</v>
      </c>
      <c r="H46" s="109">
        <v>1847641</v>
      </c>
      <c r="I46" s="12"/>
    </row>
    <row r="47" spans="1:9" x14ac:dyDescent="0.35">
      <c r="A47" s="8"/>
      <c r="B47" s="62">
        <v>45754</v>
      </c>
      <c r="C47" s="50"/>
      <c r="D47" s="50">
        <v>10816</v>
      </c>
      <c r="E47" s="50">
        <v>3282</v>
      </c>
      <c r="F47" s="50">
        <v>6222</v>
      </c>
      <c r="G47" s="50">
        <v>20455</v>
      </c>
      <c r="H47" s="109">
        <v>1868096</v>
      </c>
      <c r="I47" s="12"/>
    </row>
    <row r="48" spans="1:9" x14ac:dyDescent="0.35">
      <c r="A48" s="8"/>
      <c r="B48" s="62">
        <v>45761</v>
      </c>
      <c r="C48" s="50"/>
      <c r="D48" s="50">
        <v>6272</v>
      </c>
      <c r="E48" s="50">
        <v>2254</v>
      </c>
      <c r="F48" s="50">
        <v>5134</v>
      </c>
      <c r="G48" s="50">
        <v>13762</v>
      </c>
      <c r="H48" s="109">
        <v>1881858</v>
      </c>
      <c r="I48" s="12"/>
    </row>
    <row r="49" spans="1:9" x14ac:dyDescent="0.35">
      <c r="A49" s="8"/>
      <c r="B49" s="62">
        <v>45768</v>
      </c>
      <c r="C49" s="50"/>
      <c r="D49" s="50">
        <v>5865</v>
      </c>
      <c r="E49" s="50">
        <v>2490</v>
      </c>
      <c r="F49" s="50">
        <v>6088</v>
      </c>
      <c r="G49" s="50">
        <v>14570</v>
      </c>
      <c r="H49" s="109">
        <v>1896428</v>
      </c>
      <c r="I49" s="12"/>
    </row>
    <row r="50" spans="1:9" x14ac:dyDescent="0.35">
      <c r="A50" s="8"/>
      <c r="B50" s="62">
        <v>45775</v>
      </c>
      <c r="C50" s="50"/>
      <c r="D50" s="50">
        <v>6716</v>
      </c>
      <c r="E50" s="50">
        <v>3237</v>
      </c>
      <c r="F50" s="50">
        <v>6968</v>
      </c>
      <c r="G50" s="50">
        <v>17102</v>
      </c>
      <c r="H50" s="109">
        <v>1913530</v>
      </c>
      <c r="I50" s="12"/>
    </row>
    <row r="51" spans="1:9" x14ac:dyDescent="0.35">
      <c r="A51" s="8"/>
      <c r="B51" s="62">
        <v>45782</v>
      </c>
      <c r="C51" s="50"/>
      <c r="D51" s="50">
        <v>4261</v>
      </c>
      <c r="E51" s="50">
        <v>2460</v>
      </c>
      <c r="F51" s="50">
        <v>5679</v>
      </c>
      <c r="G51" s="50">
        <v>12507</v>
      </c>
      <c r="H51" s="109">
        <v>1926037</v>
      </c>
      <c r="I51" s="12"/>
    </row>
    <row r="52" spans="1:9" x14ac:dyDescent="0.35">
      <c r="A52" s="8"/>
      <c r="B52" s="62">
        <v>45789</v>
      </c>
      <c r="C52" s="50"/>
      <c r="D52" s="50">
        <v>4719</v>
      </c>
      <c r="E52" s="50">
        <v>2929</v>
      </c>
      <c r="F52" s="50">
        <v>6763</v>
      </c>
      <c r="G52" s="50">
        <v>14546</v>
      </c>
      <c r="H52" s="109">
        <v>1940583</v>
      </c>
      <c r="I52" s="12"/>
    </row>
    <row r="53" spans="1:9" x14ac:dyDescent="0.35">
      <c r="A53" s="8"/>
      <c r="B53" s="62">
        <v>45796</v>
      </c>
      <c r="C53" s="50"/>
      <c r="D53" s="50">
        <v>4230</v>
      </c>
      <c r="E53" s="50">
        <v>3029</v>
      </c>
      <c r="F53" s="50">
        <v>6938</v>
      </c>
      <c r="G53" s="50">
        <v>14320</v>
      </c>
      <c r="H53" s="109">
        <v>1954903</v>
      </c>
      <c r="I53" s="12"/>
    </row>
    <row r="54" spans="1:9" x14ac:dyDescent="0.35">
      <c r="A54" s="8"/>
      <c r="B54" s="62">
        <v>45803</v>
      </c>
      <c r="C54" s="50"/>
      <c r="D54" s="50">
        <v>2512</v>
      </c>
      <c r="E54" s="50">
        <v>2021</v>
      </c>
      <c r="F54" s="50">
        <v>5556</v>
      </c>
      <c r="G54" s="50">
        <v>10176</v>
      </c>
      <c r="H54" s="109">
        <v>1965079</v>
      </c>
      <c r="I54" s="12"/>
    </row>
    <row r="55" spans="1:9" x14ac:dyDescent="0.35">
      <c r="A55" s="8"/>
      <c r="B55" s="62">
        <v>45810</v>
      </c>
      <c r="C55" s="50"/>
      <c r="D55" s="50">
        <v>3517</v>
      </c>
      <c r="E55" s="50">
        <v>2982</v>
      </c>
      <c r="F55" s="50">
        <v>6885</v>
      </c>
      <c r="G55" s="50">
        <v>13529</v>
      </c>
      <c r="H55" s="109">
        <v>1978608</v>
      </c>
      <c r="I55" s="12"/>
    </row>
    <row r="56" spans="1:9" x14ac:dyDescent="0.35">
      <c r="A56" s="8"/>
      <c r="B56" s="62">
        <v>45817</v>
      </c>
      <c r="C56" s="50"/>
      <c r="D56" s="50">
        <v>3109</v>
      </c>
      <c r="E56" s="50">
        <v>2753</v>
      </c>
      <c r="F56" s="50">
        <v>6722</v>
      </c>
      <c r="G56" s="50">
        <v>12700</v>
      </c>
      <c r="H56" s="109">
        <v>1991308</v>
      </c>
      <c r="I56" s="12"/>
    </row>
    <row r="57" spans="1:9" x14ac:dyDescent="0.35">
      <c r="A57" s="8"/>
      <c r="B57" s="62">
        <v>45824</v>
      </c>
      <c r="C57" s="50"/>
      <c r="D57" s="50">
        <v>2969</v>
      </c>
      <c r="E57" s="50">
        <v>3033</v>
      </c>
      <c r="F57" s="50">
        <v>6437</v>
      </c>
      <c r="G57" s="50">
        <v>12544</v>
      </c>
      <c r="H57" s="109">
        <v>2003852</v>
      </c>
      <c r="I57" s="12"/>
    </row>
    <row r="58" spans="1:9" x14ac:dyDescent="0.35">
      <c r="B58" s="62">
        <v>45831</v>
      </c>
      <c r="C58" s="50"/>
      <c r="D58" s="50">
        <v>2761</v>
      </c>
      <c r="E58" s="50">
        <v>2879</v>
      </c>
      <c r="F58" s="50">
        <v>6557</v>
      </c>
      <c r="G58" s="50">
        <v>12309</v>
      </c>
      <c r="H58" s="109">
        <v>2016161</v>
      </c>
    </row>
    <row r="59" spans="1:9" x14ac:dyDescent="0.35">
      <c r="B59" s="62">
        <v>45838</v>
      </c>
      <c r="C59" s="50"/>
      <c r="D59" s="50">
        <v>2489</v>
      </c>
      <c r="E59" s="50">
        <v>2939</v>
      </c>
      <c r="F59" s="50">
        <v>6704</v>
      </c>
      <c r="G59" s="50">
        <v>12262</v>
      </c>
      <c r="H59" s="109">
        <v>2028423</v>
      </c>
    </row>
    <row r="60" spans="1:9" x14ac:dyDescent="0.35">
      <c r="B60" s="62">
        <v>45845</v>
      </c>
      <c r="C60" s="50"/>
      <c r="D60" s="50">
        <v>2625</v>
      </c>
      <c r="E60" s="50">
        <v>3205</v>
      </c>
      <c r="F60" s="50">
        <v>6699</v>
      </c>
      <c r="G60" s="50">
        <v>12632</v>
      </c>
      <c r="H60" s="109">
        <v>2041055</v>
      </c>
    </row>
    <row r="61" spans="1:9" x14ac:dyDescent="0.35">
      <c r="B61" s="62">
        <v>45852</v>
      </c>
      <c r="C61" s="50"/>
      <c r="D61" s="50">
        <v>2976</v>
      </c>
      <c r="E61" s="50">
        <v>3821</v>
      </c>
      <c r="F61" s="50">
        <v>6946</v>
      </c>
      <c r="G61" s="50">
        <v>13856</v>
      </c>
      <c r="H61" s="109">
        <v>2054911</v>
      </c>
    </row>
    <row r="62" spans="1:9" x14ac:dyDescent="0.35">
      <c r="B62" s="62">
        <v>45859</v>
      </c>
      <c r="C62" s="50"/>
      <c r="D62" s="50">
        <v>3582</v>
      </c>
      <c r="E62" s="50">
        <v>4383</v>
      </c>
      <c r="F62" s="50">
        <v>6999</v>
      </c>
      <c r="G62" s="50">
        <v>15100</v>
      </c>
      <c r="H62" s="109">
        <v>2070011</v>
      </c>
    </row>
    <row r="63" spans="1:9" x14ac:dyDescent="0.35">
      <c r="B63" s="62">
        <v>45866</v>
      </c>
      <c r="C63" s="50"/>
      <c r="D63" s="50">
        <v>3949</v>
      </c>
      <c r="E63" s="50">
        <v>5608</v>
      </c>
      <c r="F63" s="50">
        <v>6717</v>
      </c>
      <c r="G63" s="50">
        <v>16394</v>
      </c>
      <c r="H63" s="109">
        <v>2086405</v>
      </c>
    </row>
    <row r="64" spans="1:9" x14ac:dyDescent="0.35">
      <c r="B64" s="62">
        <v>45873</v>
      </c>
      <c r="C64" s="50"/>
      <c r="D64" s="50">
        <v>6978</v>
      </c>
      <c r="E64" s="50">
        <v>10879</v>
      </c>
      <c r="F64" s="50">
        <v>7059</v>
      </c>
      <c r="G64" s="50">
        <v>25095</v>
      </c>
      <c r="H64" s="109">
        <v>2111500</v>
      </c>
    </row>
    <row r="65" spans="1:9" x14ac:dyDescent="0.35">
      <c r="B65" s="62">
        <v>45880</v>
      </c>
      <c r="C65" s="50"/>
      <c r="D65" s="50">
        <v>10388</v>
      </c>
      <c r="E65" s="50">
        <v>13755</v>
      </c>
      <c r="F65" s="50">
        <v>6976</v>
      </c>
      <c r="G65" s="50">
        <v>31341</v>
      </c>
      <c r="H65" s="109">
        <v>2142841</v>
      </c>
    </row>
    <row r="66" spans="1:9" x14ac:dyDescent="0.35">
      <c r="A66" s="8"/>
      <c r="B66" s="62">
        <v>45887</v>
      </c>
      <c r="C66" s="50"/>
      <c r="D66" s="50">
        <v>11786</v>
      </c>
      <c r="E66" s="50">
        <v>13352</v>
      </c>
      <c r="F66" s="50">
        <v>7285</v>
      </c>
      <c r="G66" s="50">
        <v>32638</v>
      </c>
      <c r="H66" s="109">
        <v>2175479</v>
      </c>
      <c r="I66" s="12"/>
    </row>
    <row r="67" spans="1:9" x14ac:dyDescent="0.35">
      <c r="A67" s="8"/>
      <c r="B67" s="62">
        <v>45894</v>
      </c>
      <c r="C67" s="50"/>
      <c r="D67" s="50">
        <v>8619</v>
      </c>
      <c r="E67" s="50">
        <v>8621</v>
      </c>
      <c r="F67" s="50">
        <v>6196</v>
      </c>
      <c r="G67" s="50">
        <v>23602</v>
      </c>
      <c r="H67" s="109">
        <v>2199081</v>
      </c>
      <c r="I67" s="12"/>
    </row>
    <row r="68" spans="1:9" x14ac:dyDescent="0.35">
      <c r="A68" s="8"/>
      <c r="B68" s="62">
        <v>45901</v>
      </c>
      <c r="C68" s="50"/>
      <c r="D68" s="50">
        <v>8497</v>
      </c>
      <c r="E68" s="50">
        <v>9844</v>
      </c>
      <c r="F68" s="50">
        <v>7493</v>
      </c>
      <c r="G68" s="50">
        <v>26047</v>
      </c>
      <c r="H68" s="109">
        <v>2225128</v>
      </c>
      <c r="I68" s="12"/>
    </row>
    <row r="69" spans="1:9" x14ac:dyDescent="0.35">
      <c r="A69" s="8"/>
      <c r="B69" s="62">
        <v>45908</v>
      </c>
      <c r="C69" s="50"/>
      <c r="D69" s="50">
        <v>6120</v>
      </c>
      <c r="E69" s="50">
        <v>7019</v>
      </c>
      <c r="F69" s="50">
        <v>7378</v>
      </c>
      <c r="G69" s="50">
        <v>20684</v>
      </c>
      <c r="H69" s="109">
        <v>2245812</v>
      </c>
      <c r="I69" s="12"/>
    </row>
    <row r="70" spans="1:9" x14ac:dyDescent="0.35">
      <c r="A70" s="8"/>
      <c r="B70" s="62">
        <v>45915</v>
      </c>
      <c r="C70" s="50"/>
      <c r="D70" s="50">
        <v>4347</v>
      </c>
      <c r="E70" s="50">
        <v>5624</v>
      </c>
      <c r="F70" s="50">
        <v>7136</v>
      </c>
      <c r="G70" s="50">
        <v>17283</v>
      </c>
      <c r="H70" s="109">
        <v>2263095</v>
      </c>
      <c r="I70" s="12"/>
    </row>
    <row r="71" spans="1:9" x14ac:dyDescent="0.35">
      <c r="A71" s="8"/>
      <c r="B71" s="62">
        <v>45922</v>
      </c>
      <c r="C71" s="50"/>
      <c r="D71" s="50">
        <v>3303</v>
      </c>
      <c r="E71" s="50">
        <v>4256</v>
      </c>
      <c r="F71" s="50">
        <v>7188</v>
      </c>
      <c r="G71" s="50">
        <v>14974</v>
      </c>
      <c r="H71" s="109">
        <v>2278069</v>
      </c>
      <c r="I71" s="12"/>
    </row>
    <row r="72" spans="1:9" x14ac:dyDescent="0.35">
      <c r="A72" s="8"/>
      <c r="B72" s="62">
        <v>45929</v>
      </c>
      <c r="C72" s="50"/>
      <c r="D72" s="50">
        <v>2390</v>
      </c>
      <c r="E72" s="50">
        <v>3179</v>
      </c>
      <c r="F72" s="50">
        <v>7021</v>
      </c>
      <c r="G72" s="50">
        <v>12802</v>
      </c>
      <c r="H72" s="109">
        <v>2290871</v>
      </c>
      <c r="I72" s="12"/>
    </row>
    <row r="73" spans="1:9" x14ac:dyDescent="0.35">
      <c r="A73" s="8"/>
      <c r="B73" s="62">
        <v>45936</v>
      </c>
      <c r="C73" s="50"/>
      <c r="D73" s="50">
        <v>2031</v>
      </c>
      <c r="E73" s="50">
        <v>2717</v>
      </c>
      <c r="F73" s="50">
        <v>6997</v>
      </c>
      <c r="G73" s="50">
        <v>11947</v>
      </c>
      <c r="H73" s="109">
        <v>2302818</v>
      </c>
      <c r="I73" s="12"/>
    </row>
    <row r="74" spans="1:9" x14ac:dyDescent="0.35">
      <c r="A74" s="8"/>
      <c r="B74" s="62">
        <v>45943</v>
      </c>
      <c r="C74" s="50"/>
      <c r="D74" s="50">
        <v>2099</v>
      </c>
      <c r="E74" s="50">
        <v>3117</v>
      </c>
      <c r="F74" s="50">
        <v>7185</v>
      </c>
      <c r="G74" s="50">
        <v>12586</v>
      </c>
      <c r="H74" s="109">
        <v>2315404</v>
      </c>
      <c r="I74" s="12"/>
    </row>
    <row r="75" spans="1:9" x14ac:dyDescent="0.35">
      <c r="A75" s="8"/>
      <c r="B75" s="62">
        <v>45950</v>
      </c>
      <c r="C75" s="50"/>
      <c r="D75" s="50">
        <v>2294</v>
      </c>
      <c r="E75" s="50">
        <v>3488</v>
      </c>
      <c r="F75" s="50">
        <v>7084</v>
      </c>
      <c r="G75" s="50">
        <v>13030</v>
      </c>
      <c r="H75" s="109">
        <v>2328434</v>
      </c>
      <c r="I75" s="12"/>
    </row>
    <row r="76" spans="1:9" x14ac:dyDescent="0.35">
      <c r="A76" s="8"/>
      <c r="B76" s="62">
        <v>45957</v>
      </c>
      <c r="C76" s="50"/>
      <c r="D76" s="50">
        <v>2116</v>
      </c>
      <c r="E76" s="50">
        <v>3627</v>
      </c>
      <c r="F76" s="50">
        <v>6734</v>
      </c>
      <c r="G76" s="50">
        <v>12654</v>
      </c>
      <c r="H76" s="109">
        <v>2341088</v>
      </c>
      <c r="I76" s="12"/>
    </row>
    <row r="77" spans="1:9" x14ac:dyDescent="0.35">
      <c r="A77" s="8"/>
      <c r="B77" s="62">
        <v>45964</v>
      </c>
      <c r="C77" s="50"/>
      <c r="D77" s="50">
        <v>2346</v>
      </c>
      <c r="E77" s="50">
        <v>4470</v>
      </c>
      <c r="F77" s="50">
        <v>7240</v>
      </c>
      <c r="G77" s="50">
        <v>14274</v>
      </c>
      <c r="H77" s="109">
        <v>2355362</v>
      </c>
      <c r="I77" s="12"/>
    </row>
    <row r="78" spans="1:9" x14ac:dyDescent="0.35">
      <c r="A78" s="8"/>
      <c r="B78" s="62">
        <v>45971</v>
      </c>
      <c r="C78" s="50"/>
      <c r="D78" s="50">
        <v>2454</v>
      </c>
      <c r="E78" s="50">
        <v>4557</v>
      </c>
      <c r="F78" s="50">
        <v>7016</v>
      </c>
      <c r="G78" s="50">
        <v>14214</v>
      </c>
      <c r="H78" s="109">
        <v>2369576</v>
      </c>
      <c r="I78" s="12"/>
    </row>
    <row r="79" spans="1:9" x14ac:dyDescent="0.35">
      <c r="A79" s="8"/>
      <c r="B79" s="62">
        <v>45978</v>
      </c>
      <c r="C79" s="50"/>
      <c r="D79" s="50">
        <v>2586</v>
      </c>
      <c r="E79" s="50">
        <v>4859</v>
      </c>
      <c r="F79" s="50">
        <v>7211</v>
      </c>
      <c r="G79" s="50">
        <v>14817</v>
      </c>
      <c r="H79" s="109">
        <v>2384393</v>
      </c>
      <c r="I79" s="12"/>
    </row>
    <row r="80" spans="1:9" x14ac:dyDescent="0.35">
      <c r="A80" s="8"/>
      <c r="B80" s="62">
        <v>45985</v>
      </c>
      <c r="C80" s="50"/>
      <c r="D80" s="50">
        <v>2677</v>
      </c>
      <c r="E80" s="50">
        <v>5109</v>
      </c>
      <c r="F80" s="50">
        <v>7119</v>
      </c>
      <c r="G80" s="50">
        <v>15081</v>
      </c>
      <c r="H80" s="109">
        <v>2399474</v>
      </c>
      <c r="I80" s="12"/>
    </row>
    <row r="81" spans="1:18" x14ac:dyDescent="0.35">
      <c r="A81" s="8"/>
      <c r="B81" s="62">
        <v>45992</v>
      </c>
      <c r="C81" s="50"/>
      <c r="D81" s="50">
        <v>2306</v>
      </c>
      <c r="E81" s="50">
        <v>4674</v>
      </c>
      <c r="F81" s="50">
        <v>6865</v>
      </c>
      <c r="G81" s="50">
        <v>14020</v>
      </c>
      <c r="H81" s="109">
        <v>2413494</v>
      </c>
      <c r="I81" s="12"/>
    </row>
    <row r="82" spans="1:18" x14ac:dyDescent="0.35">
      <c r="A82" s="8"/>
      <c r="B82" s="62">
        <v>45999</v>
      </c>
      <c r="C82" s="50"/>
      <c r="D82" s="50">
        <v>2390</v>
      </c>
      <c r="E82" s="50">
        <v>5066</v>
      </c>
      <c r="F82" s="50">
        <v>7332</v>
      </c>
      <c r="G82" s="50">
        <v>14962</v>
      </c>
      <c r="H82" s="109">
        <v>2428456</v>
      </c>
      <c r="I82" s="12"/>
    </row>
    <row r="83" spans="1:18" x14ac:dyDescent="0.35">
      <c r="A83" s="8"/>
      <c r="B83" s="62">
        <v>46006</v>
      </c>
      <c r="C83" s="50"/>
      <c r="D83" s="50">
        <v>2297</v>
      </c>
      <c r="E83" s="50">
        <v>4605</v>
      </c>
      <c r="F83" s="50">
        <v>7644</v>
      </c>
      <c r="G83" s="50">
        <v>14740</v>
      </c>
      <c r="H83" s="109">
        <v>2443196</v>
      </c>
      <c r="I83" s="12"/>
    </row>
    <row r="84" spans="1:18" x14ac:dyDescent="0.35">
      <c r="A84" s="8"/>
      <c r="B84" s="62">
        <v>46013</v>
      </c>
      <c r="C84" s="50"/>
      <c r="D84" s="50">
        <v>606</v>
      </c>
      <c r="E84" s="50">
        <v>1318</v>
      </c>
      <c r="F84" s="50">
        <v>3899</v>
      </c>
      <c r="G84" s="50">
        <v>5904</v>
      </c>
      <c r="H84" s="109">
        <v>2449100</v>
      </c>
      <c r="I84" s="12"/>
    </row>
    <row r="85" spans="1:18" x14ac:dyDescent="0.35">
      <c r="A85" s="8"/>
      <c r="B85" s="62">
        <v>46020</v>
      </c>
      <c r="C85" s="50"/>
      <c r="D85" s="50">
        <v>873</v>
      </c>
      <c r="E85" s="50">
        <v>1911</v>
      </c>
      <c r="F85" s="50">
        <v>5677</v>
      </c>
      <c r="G85" s="50">
        <v>8549</v>
      </c>
      <c r="H85" s="109">
        <v>2457649</v>
      </c>
      <c r="I85" s="12"/>
    </row>
    <row r="86" spans="1:18" x14ac:dyDescent="0.35">
      <c r="A86" s="8"/>
      <c r="B86" s="62">
        <v>46027</v>
      </c>
      <c r="C86" s="50"/>
      <c r="D86" s="50">
        <v>1548</v>
      </c>
      <c r="E86" s="50">
        <v>4026</v>
      </c>
      <c r="F86" s="50">
        <v>8318</v>
      </c>
      <c r="G86" s="50">
        <v>14037</v>
      </c>
      <c r="H86" s="109">
        <v>2471686</v>
      </c>
      <c r="I86" s="12"/>
    </row>
    <row r="87" spans="1:18" x14ac:dyDescent="0.35">
      <c r="A87" s="8"/>
      <c r="B87" s="62">
        <v>46034</v>
      </c>
      <c r="C87" s="50"/>
      <c r="D87" s="50">
        <v>1858</v>
      </c>
      <c r="E87" s="50">
        <v>4843</v>
      </c>
      <c r="F87" s="50">
        <v>7724</v>
      </c>
      <c r="G87" s="50">
        <v>14564</v>
      </c>
      <c r="H87" s="109">
        <v>2486250</v>
      </c>
      <c r="I87" s="12"/>
    </row>
    <row r="88" spans="1:18" x14ac:dyDescent="0.35">
      <c r="A88" s="8"/>
      <c r="B88" s="62">
        <v>46041</v>
      </c>
      <c r="C88" s="50"/>
      <c r="D88" s="50">
        <v>1995</v>
      </c>
      <c r="E88" s="50">
        <v>5105</v>
      </c>
      <c r="F88" s="50">
        <v>7385</v>
      </c>
      <c r="G88" s="50">
        <v>14629</v>
      </c>
      <c r="H88" s="109">
        <v>2500879</v>
      </c>
      <c r="I88" s="12"/>
    </row>
    <row r="89" spans="1:18" x14ac:dyDescent="0.35">
      <c r="A89" s="8"/>
      <c r="B89" s="62">
        <v>46048</v>
      </c>
      <c r="C89" s="50"/>
      <c r="D89" s="50">
        <v>2085</v>
      </c>
      <c r="E89" s="50">
        <v>5150</v>
      </c>
      <c r="F89" s="50">
        <v>7284</v>
      </c>
      <c r="G89" s="50">
        <v>14649</v>
      </c>
      <c r="H89" s="109">
        <v>2515528</v>
      </c>
      <c r="I89" s="12"/>
    </row>
    <row r="90" spans="1:18" x14ac:dyDescent="0.35">
      <c r="A90" s="8"/>
      <c r="B90" s="62">
        <v>46055</v>
      </c>
      <c r="C90" s="50"/>
      <c r="D90" s="50">
        <v>1589</v>
      </c>
      <c r="E90" s="50">
        <v>5108</v>
      </c>
      <c r="F90" s="50">
        <v>6726</v>
      </c>
      <c r="G90" s="50">
        <v>13533</v>
      </c>
      <c r="H90" s="109">
        <v>2529061</v>
      </c>
      <c r="I90" s="12"/>
    </row>
    <row r="91" spans="1:18" x14ac:dyDescent="0.35">
      <c r="A91" s="8"/>
      <c r="B91" s="62">
        <v>46062</v>
      </c>
      <c r="C91" s="50"/>
      <c r="D91" s="50">
        <v>3268</v>
      </c>
      <c r="E91" s="50">
        <v>12243</v>
      </c>
      <c r="F91" s="50">
        <v>6810</v>
      </c>
      <c r="G91" s="50">
        <v>22489</v>
      </c>
      <c r="H91" s="109">
        <v>2551550</v>
      </c>
      <c r="I91" s="12"/>
    </row>
    <row r="92" spans="1:18" x14ac:dyDescent="0.35">
      <c r="A92" s="8"/>
      <c r="B92" s="62">
        <v>46069</v>
      </c>
      <c r="C92" s="50"/>
      <c r="D92" s="50">
        <v>4952</v>
      </c>
      <c r="E92" s="50">
        <v>15256</v>
      </c>
      <c r="F92" s="50">
        <v>6357</v>
      </c>
      <c r="G92" s="50">
        <v>26776</v>
      </c>
      <c r="H92" s="109">
        <v>2578326</v>
      </c>
      <c r="I92" s="12"/>
    </row>
    <row r="93" spans="1:18" x14ac:dyDescent="0.35">
      <c r="A93" s="8"/>
      <c r="B93" s="62">
        <v>46076</v>
      </c>
      <c r="C93" s="50"/>
      <c r="D93" s="50">
        <v>5556</v>
      </c>
      <c r="E93" s="50">
        <v>15362</v>
      </c>
      <c r="F93" s="50">
        <v>7262</v>
      </c>
      <c r="G93" s="50">
        <v>28408</v>
      </c>
      <c r="H93" s="109">
        <v>2606734</v>
      </c>
      <c r="I93" s="12"/>
    </row>
    <row r="94" spans="1:18" x14ac:dyDescent="0.35">
      <c r="A94" s="8"/>
      <c r="B94" s="110">
        <v>46083</v>
      </c>
      <c r="C94" s="111"/>
      <c r="D94" s="111">
        <v>4912</v>
      </c>
      <c r="E94" s="111">
        <v>11902</v>
      </c>
      <c r="F94" s="111">
        <v>6899</v>
      </c>
      <c r="G94" s="111">
        <v>23915</v>
      </c>
      <c r="H94" s="112">
        <v>2630649</v>
      </c>
      <c r="I94" s="12"/>
    </row>
    <row r="95" spans="1:18" x14ac:dyDescent="0.35">
      <c r="A95" s="8"/>
      <c r="B95" s="58"/>
      <c r="C95" s="59"/>
      <c r="D95" s="59"/>
      <c r="E95" s="59"/>
      <c r="F95" s="59"/>
      <c r="G95" s="59"/>
      <c r="H95" s="59"/>
      <c r="I95" s="12"/>
    </row>
    <row r="96" spans="1:18" x14ac:dyDescent="0.35">
      <c r="B96" s="30" t="s">
        <v>47</v>
      </c>
      <c r="C96" s="7"/>
      <c r="D96" s="7"/>
      <c r="E96" s="7"/>
      <c r="F96" s="7"/>
      <c r="G96" s="7"/>
      <c r="H96" s="7"/>
      <c r="I96" s="7"/>
      <c r="J96" s="7"/>
      <c r="K96" s="7"/>
      <c r="L96" s="22"/>
      <c r="M96" s="22"/>
      <c r="N96" s="22"/>
      <c r="O96" s="22"/>
      <c r="P96" s="22"/>
      <c r="Q96" s="22"/>
      <c r="R96" s="22"/>
    </row>
    <row r="97" spans="1:19" s="29" customFormat="1" ht="13.4" customHeight="1" x14ac:dyDescent="0.3">
      <c r="A97" s="22"/>
      <c r="B97" s="132" t="s">
        <v>77</v>
      </c>
      <c r="C97" s="132"/>
      <c r="D97" s="132"/>
      <c r="E97" s="132"/>
      <c r="F97" s="132"/>
      <c r="G97" s="132"/>
      <c r="H97" s="132"/>
      <c r="I97" s="132"/>
      <c r="J97" s="132"/>
      <c r="K97" s="132"/>
      <c r="L97" s="14"/>
      <c r="M97" s="14"/>
      <c r="N97" s="14"/>
      <c r="O97" s="14"/>
      <c r="P97" s="14"/>
      <c r="Q97" s="14"/>
      <c r="R97" s="22"/>
      <c r="S97" s="22"/>
    </row>
    <row r="98" spans="1:19" s="29" customFormat="1" ht="14.5" customHeight="1" x14ac:dyDescent="0.25">
      <c r="A98" s="22"/>
      <c r="B98" s="122" t="s">
        <v>78</v>
      </c>
      <c r="C98" s="122"/>
      <c r="D98" s="122"/>
      <c r="E98" s="122"/>
      <c r="F98" s="122"/>
      <c r="G98" s="122"/>
      <c r="H98" s="122"/>
      <c r="I98" s="122"/>
      <c r="J98" s="122"/>
      <c r="K98" s="122"/>
      <c r="L98" s="35"/>
      <c r="M98" s="35"/>
      <c r="N98" s="35"/>
      <c r="O98" s="35"/>
      <c r="P98" s="35"/>
      <c r="Q98" s="35"/>
      <c r="R98" s="22"/>
      <c r="S98" s="22"/>
    </row>
    <row r="99" spans="1:19" s="29" customFormat="1" ht="26.15" customHeight="1" x14ac:dyDescent="0.25">
      <c r="A99" s="22"/>
      <c r="B99" s="122" t="s">
        <v>71</v>
      </c>
      <c r="C99" s="122"/>
      <c r="D99" s="122"/>
      <c r="E99" s="122"/>
      <c r="F99" s="122"/>
      <c r="G99" s="122"/>
      <c r="H99" s="122"/>
      <c r="I99" s="122"/>
      <c r="J99" s="122"/>
      <c r="K99" s="122"/>
      <c r="L99" s="122"/>
      <c r="M99" s="122"/>
      <c r="N99" s="36"/>
      <c r="O99" s="36"/>
      <c r="P99" s="36"/>
      <c r="Q99" s="36"/>
      <c r="R99" s="36"/>
      <c r="S99" s="22"/>
    </row>
    <row r="100" spans="1:19" s="29" customFormat="1" ht="31.75" customHeight="1" x14ac:dyDescent="0.25">
      <c r="A100" s="22"/>
      <c r="B100" s="122" t="s">
        <v>72</v>
      </c>
      <c r="C100" s="122"/>
      <c r="D100" s="122"/>
      <c r="E100" s="122"/>
      <c r="F100" s="122"/>
      <c r="G100" s="122"/>
      <c r="H100" s="122"/>
      <c r="I100" s="122"/>
      <c r="J100" s="122"/>
      <c r="K100" s="122"/>
      <c r="L100" s="122"/>
      <c r="M100" s="122"/>
      <c r="N100" s="23"/>
      <c r="O100" s="23"/>
      <c r="P100" s="23"/>
      <c r="Q100" s="23"/>
      <c r="R100" s="23"/>
      <c r="S100" s="22"/>
    </row>
    <row r="101" spans="1:19" s="29" customFormat="1" ht="13.5" x14ac:dyDescent="0.25">
      <c r="A101" s="22"/>
      <c r="B101" s="122" t="s">
        <v>73</v>
      </c>
      <c r="C101" s="122"/>
      <c r="D101" s="122"/>
      <c r="E101" s="122"/>
      <c r="F101" s="122"/>
      <c r="G101" s="122"/>
      <c r="H101" s="122"/>
      <c r="I101" s="122"/>
      <c r="J101" s="122"/>
      <c r="K101" s="122"/>
      <c r="L101" s="37"/>
      <c r="M101" s="37"/>
      <c r="N101" s="23"/>
      <c r="O101" s="23"/>
      <c r="P101" s="23"/>
      <c r="Q101" s="23"/>
      <c r="R101" s="23"/>
      <c r="S101" s="22"/>
    </row>
    <row r="102" spans="1:19" s="29" customFormat="1" ht="16" customHeight="1" x14ac:dyDescent="0.25">
      <c r="A102" s="22"/>
      <c r="B102" s="22"/>
      <c r="C102" s="22"/>
      <c r="D102" s="22"/>
      <c r="E102" s="22"/>
      <c r="F102" s="22"/>
      <c r="G102" s="22"/>
      <c r="H102" s="22"/>
      <c r="I102" s="22"/>
      <c r="J102" s="22"/>
      <c r="K102" s="102"/>
      <c r="L102" s="122"/>
      <c r="M102" s="122"/>
      <c r="N102" s="23"/>
      <c r="O102" s="23"/>
      <c r="P102" s="23"/>
      <c r="Q102" s="23"/>
      <c r="R102" s="23"/>
      <c r="S102" s="22"/>
    </row>
    <row r="103" spans="1:19" s="29" customFormat="1" ht="17.5" customHeight="1" x14ac:dyDescent="0.25">
      <c r="A103" s="22"/>
      <c r="B103" s="101" t="s">
        <v>49</v>
      </c>
      <c r="C103" s="102"/>
      <c r="D103" s="102"/>
      <c r="E103" s="102"/>
      <c r="F103" s="102"/>
      <c r="G103" s="102"/>
      <c r="H103" s="102"/>
      <c r="I103" s="102"/>
      <c r="J103" s="102"/>
      <c r="K103" s="102"/>
      <c r="L103" s="122"/>
      <c r="M103" s="122"/>
      <c r="N103" s="14"/>
      <c r="O103" s="14"/>
      <c r="P103" s="14"/>
      <c r="Q103" s="14"/>
      <c r="R103" s="22"/>
      <c r="S103" s="22"/>
    </row>
    <row r="104" spans="1:19" s="29" customFormat="1" ht="17.25" customHeight="1" x14ac:dyDescent="0.3">
      <c r="A104" s="22"/>
      <c r="B104" s="85" t="s">
        <v>50</v>
      </c>
      <c r="C104" s="102"/>
      <c r="D104" s="102"/>
      <c r="E104" s="102"/>
      <c r="F104" s="102"/>
      <c r="G104" s="102"/>
      <c r="H104" s="102"/>
      <c r="I104" s="102"/>
      <c r="J104" s="102"/>
      <c r="K104" s="7"/>
      <c r="L104" s="122"/>
      <c r="M104" s="122"/>
      <c r="N104" s="24"/>
      <c r="O104" s="24"/>
      <c r="P104" s="24"/>
      <c r="Q104" s="24"/>
      <c r="R104" s="22"/>
      <c r="S104" s="22"/>
    </row>
    <row r="105" spans="1:19" s="29" customFormat="1" ht="13.4" customHeight="1" x14ac:dyDescent="0.3">
      <c r="A105" s="22"/>
      <c r="B105" s="7"/>
      <c r="C105" s="7"/>
      <c r="D105" s="7"/>
      <c r="E105" s="7"/>
      <c r="F105" s="7"/>
      <c r="G105" s="7"/>
      <c r="H105" s="7"/>
      <c r="I105" s="7"/>
      <c r="J105" s="7"/>
      <c r="K105" s="7"/>
      <c r="L105" s="122"/>
      <c r="M105" s="122"/>
      <c r="N105" s="22"/>
      <c r="O105" s="22"/>
      <c r="P105" s="22"/>
      <c r="Q105" s="22"/>
      <c r="R105" s="22"/>
      <c r="S105" s="22"/>
    </row>
    <row r="106" spans="1:19" s="29" customFormat="1" ht="11.5" customHeight="1" x14ac:dyDescent="0.3">
      <c r="A106" s="22"/>
      <c r="B106" s="30" t="s">
        <v>18</v>
      </c>
      <c r="C106" s="7"/>
      <c r="D106" s="7"/>
      <c r="E106" s="7"/>
      <c r="F106" s="7"/>
      <c r="G106" s="7"/>
      <c r="H106" s="7"/>
      <c r="I106" s="7"/>
      <c r="J106" s="7"/>
      <c r="K106" s="7"/>
      <c r="L106" s="122"/>
      <c r="M106" s="122"/>
      <c r="N106" s="22"/>
      <c r="O106" s="22"/>
      <c r="P106" s="22"/>
      <c r="Q106" s="22"/>
      <c r="R106" s="22"/>
      <c r="S106" s="22"/>
    </row>
    <row r="107" spans="1:19" s="29" customFormat="1" ht="12" customHeight="1" x14ac:dyDescent="0.3">
      <c r="A107" s="22"/>
      <c r="B107" s="34" t="s">
        <v>19</v>
      </c>
      <c r="C107" s="7"/>
      <c r="D107" s="7"/>
      <c r="E107" s="7"/>
      <c r="F107" s="7"/>
      <c r="G107" s="7"/>
      <c r="H107" s="7"/>
      <c r="I107" s="7"/>
      <c r="J107" s="7"/>
      <c r="K107" s="7"/>
      <c r="L107" s="122"/>
      <c r="M107" s="122"/>
      <c r="N107" s="24"/>
      <c r="O107" s="24"/>
      <c r="P107" s="24"/>
      <c r="Q107" s="24"/>
      <c r="R107" s="22"/>
      <c r="S107" s="22"/>
    </row>
    <row r="108" spans="1:19" x14ac:dyDescent="0.35">
      <c r="A108" s="22"/>
      <c r="B108" s="52" t="s">
        <v>20</v>
      </c>
      <c r="C108" s="7"/>
      <c r="D108" s="7"/>
      <c r="E108" s="7"/>
      <c r="F108" s="7"/>
      <c r="G108" s="7"/>
      <c r="H108" s="7"/>
      <c r="I108" s="7"/>
      <c r="J108" s="7"/>
      <c r="K108" s="53"/>
      <c r="L108" s="22"/>
      <c r="M108" s="22"/>
      <c r="N108" s="22"/>
      <c r="O108" s="22"/>
      <c r="P108" s="22"/>
      <c r="Q108" s="22"/>
      <c r="R108" s="22"/>
    </row>
    <row r="109" spans="1:19" x14ac:dyDescent="0.35">
      <c r="B109" s="53"/>
      <c r="C109" s="53"/>
      <c r="D109" s="53"/>
      <c r="E109" s="53"/>
      <c r="F109" s="53"/>
      <c r="G109" s="53"/>
      <c r="H109" s="53"/>
      <c r="I109" s="53"/>
      <c r="J109" s="53"/>
      <c r="L109" s="22"/>
      <c r="M109" s="22"/>
      <c r="N109" s="22"/>
      <c r="O109" s="22"/>
      <c r="P109" s="22"/>
      <c r="Q109" s="22"/>
      <c r="R109" s="22"/>
    </row>
    <row r="110" spans="1:19" s="29" customFormat="1" x14ac:dyDescent="0.35">
      <c r="A110"/>
      <c r="B110"/>
      <c r="C110"/>
      <c r="D110"/>
      <c r="E110"/>
      <c r="F110"/>
      <c r="G110"/>
      <c r="H110"/>
      <c r="I110"/>
      <c r="J110"/>
      <c r="K110" s="21"/>
      <c r="L110" s="28"/>
      <c r="M110" s="28"/>
      <c r="N110" s="28"/>
      <c r="O110" s="21"/>
      <c r="P110" s="22"/>
      <c r="Q110" s="22"/>
      <c r="R110" s="22"/>
      <c r="S110" s="22"/>
    </row>
    <row r="111" spans="1:19" s="29" customFormat="1" ht="13.5" x14ac:dyDescent="0.3">
      <c r="A111" s="22"/>
      <c r="B111" s="22"/>
      <c r="C111" s="7"/>
      <c r="D111" s="7"/>
      <c r="E111" s="7"/>
      <c r="F111" s="7"/>
      <c r="G111" s="7"/>
      <c r="H111" s="22"/>
      <c r="I111" s="22"/>
      <c r="J111" s="22"/>
      <c r="K111" s="21"/>
      <c r="L111" s="25"/>
      <c r="M111" s="25"/>
      <c r="N111" s="25"/>
      <c r="O111" s="26"/>
      <c r="P111" s="22"/>
      <c r="Q111" s="22"/>
      <c r="R111" s="22"/>
      <c r="S111" s="22"/>
    </row>
    <row r="112" spans="1:19" x14ac:dyDescent="0.35">
      <c r="A112" s="22"/>
      <c r="B112" s="22"/>
      <c r="C112" s="22"/>
      <c r="D112" s="22"/>
      <c r="E112" s="22"/>
      <c r="F112" s="22"/>
      <c r="G112" s="22"/>
      <c r="H112" s="22"/>
      <c r="I112" s="22"/>
      <c r="J112" s="22"/>
    </row>
    <row r="113" spans="2:13" ht="14.5" customHeight="1" x14ac:dyDescent="0.35">
      <c r="K113" s="13"/>
      <c r="L113" s="13"/>
      <c r="M113" s="13"/>
    </row>
    <row r="114" spans="2:13" x14ac:dyDescent="0.35">
      <c r="B114" s="13"/>
      <c r="C114" s="13"/>
      <c r="D114" s="13"/>
      <c r="E114" s="13"/>
      <c r="F114" s="13"/>
      <c r="G114" s="13"/>
      <c r="H114" s="13"/>
      <c r="I114" s="13"/>
      <c r="J114" s="13"/>
    </row>
    <row r="121" spans="2:13" ht="36.75" customHeight="1" x14ac:dyDescent="0.35"/>
  </sheetData>
  <mergeCells count="21">
    <mergeCell ref="B99:K99"/>
    <mergeCell ref="L107:M107"/>
    <mergeCell ref="L99:M99"/>
    <mergeCell ref="L100:M100"/>
    <mergeCell ref="L102:M102"/>
    <mergeCell ref="L103:M103"/>
    <mergeCell ref="L104:M104"/>
    <mergeCell ref="L105:M105"/>
    <mergeCell ref="L106:M106"/>
    <mergeCell ref="B100:K100"/>
    <mergeCell ref="B101:K101"/>
    <mergeCell ref="B98:K98"/>
    <mergeCell ref="C3:P3"/>
    <mergeCell ref="C9:M9"/>
    <mergeCell ref="B13:C13"/>
    <mergeCell ref="B97:K97"/>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AE7F3-E15F-4211-A08B-AB1217D07A14}">
  <ds:schemaRefs>
    <ds:schemaRef ds:uri="http://schemas.microsoft.com/office/2006/documentManagement/types"/>
    <ds:schemaRef ds:uri="http://purl.org/dc/elements/1.1/"/>
    <ds:schemaRef ds:uri="3030c7b7-8188-4205-9da9-82364acb03d8"/>
    <ds:schemaRef ds:uri="http://schemas.microsoft.com/office/2006/metadata/properties"/>
    <ds:schemaRef ds:uri="http://schemas.microsoft.com/office/infopath/2007/PartnerControls"/>
    <ds:schemaRef ds:uri="http://purl.org/dc/terms/"/>
    <ds:schemaRef ds:uri="http://schemas.openxmlformats.org/package/2006/metadata/core-properties"/>
    <ds:schemaRef ds:uri="b353b7ae-faea-4786-8b75-06df5efd4f7b"/>
    <ds:schemaRef ds:uri="http://www.w3.org/XML/1998/namespace"/>
    <ds:schemaRef ds:uri="http://purl.org/dc/dcmityp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2026-03-10T16:09:23Z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