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nhs.sharepoint.com/sites/msteams_0a04d5-UEC/Shared Documents/OI UEC/CHC/Publication/2025 26/Q4/Datasets/"/>
    </mc:Choice>
  </mc:AlternateContent>
  <xr:revisionPtr revIDLastSave="3" documentId="8_{55E1DDE2-32FB-4695-B97F-26A7EBC4E6AC}" xr6:coauthVersionLast="47" xr6:coauthVersionMax="47" xr10:uidLastSave="{7CFA964F-ADD2-4725-982E-2B7C6634774D}"/>
  <bookViews>
    <workbookView xWindow="-110" yWindow="-110" windowWidth="19420" windowHeight="12220" tabRatio="784" xr2:uid="{00000000-000D-0000-FFFF-FFFF00000000}"/>
  </bookViews>
  <sheets>
    <sheet name="Contents Page" sheetId="13" r:id="rId1"/>
    <sheet name="Notes" sheetId="16" r:id="rId2"/>
    <sheet name="1.1 Snapshot" sheetId="9" r:id="rId3"/>
    <sheet name="1.2 In Quarter" sheetId="11" r:id="rId4"/>
    <sheet name="2.1 Population" sheetId="15" r:id="rId5"/>
    <sheet name="3.1 Glossary" sheetId="14" r:id="rId6"/>
  </sheets>
  <definedNames>
    <definedName name="_xlnm._FilterDatabase" localSheetId="4" hidden="1">'2.1 Population'!$E$5:$E$43</definedName>
    <definedName name="_xlnm._FilterDatabase" localSheetId="5" hidden="1">'3.1 Glossary'!#REF!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15" l="1"/>
  <c r="A44" i="11"/>
  <c r="A41" i="15"/>
  <c r="A43" i="11"/>
  <c r="A40" i="15" l="1"/>
  <c r="A42" i="11"/>
  <c r="A19" i="15"/>
  <c r="A20" i="15"/>
  <c r="A21" i="15"/>
  <c r="A22" i="15"/>
  <c r="A34" i="15"/>
  <c r="A35" i="15"/>
  <c r="A36" i="15"/>
  <c r="A37" i="15"/>
  <c r="A38" i="15"/>
  <c r="A39" i="15"/>
  <c r="A7" i="15"/>
  <c r="A8" i="15"/>
  <c r="A9" i="15"/>
  <c r="A10" i="15"/>
  <c r="A11" i="15"/>
  <c r="A12" i="15"/>
  <c r="A13" i="15"/>
  <c r="A14" i="15"/>
  <c r="A15" i="15"/>
  <c r="A16" i="15"/>
  <c r="A17" i="15"/>
  <c r="A41" i="11"/>
  <c r="A6" i="15"/>
  <c r="A8" i="11"/>
  <c r="A9" i="11"/>
  <c r="A10" i="11"/>
  <c r="A11" i="11"/>
  <c r="A12" i="11"/>
  <c r="A13" i="11"/>
  <c r="A14" i="11"/>
  <c r="A15" i="11"/>
  <c r="A16" i="11"/>
  <c r="A17" i="11"/>
  <c r="A20" i="11"/>
  <c r="A21" i="11"/>
  <c r="A22" i="11"/>
  <c r="A23" i="11"/>
  <c r="A35" i="11"/>
  <c r="A36" i="11"/>
  <c r="A37" i="11"/>
  <c r="A38" i="11"/>
  <c r="A39" i="11"/>
  <c r="A40" i="11"/>
  <c r="A34" i="9" l="1"/>
  <c r="A33" i="15" s="1"/>
  <c r="A33" i="9"/>
  <c r="A32" i="15" s="1"/>
  <c r="A32" i="9"/>
  <c r="A31" i="15" s="1"/>
  <c r="A32" i="11" l="1"/>
  <c r="A33" i="11"/>
  <c r="A34" i="11"/>
  <c r="A31" i="9"/>
  <c r="A30" i="15" s="1"/>
  <c r="A29" i="9"/>
  <c r="A28" i="15" s="1"/>
  <c r="A30" i="9"/>
  <c r="A29" i="15" s="1"/>
  <c r="A30" i="11" l="1"/>
  <c r="A29" i="11"/>
  <c r="A31" i="11"/>
  <c r="A28" i="9"/>
  <c r="A27" i="15" s="1"/>
  <c r="D3" i="14"/>
  <c r="D6" i="14"/>
  <c r="D5" i="14"/>
  <c r="A27" i="9"/>
  <c r="A26" i="15" s="1"/>
  <c r="A26" i="9"/>
  <c r="A25" i="15" s="1"/>
  <c r="A25" i="9"/>
  <c r="A24" i="15" s="1"/>
  <c r="A25" i="11" l="1"/>
  <c r="A26" i="11"/>
  <c r="A27" i="11"/>
  <c r="A28" i="11"/>
  <c r="C47" i="11"/>
  <c r="A24" i="9"/>
  <c r="A23" i="15" s="1"/>
  <c r="A24" i="11" l="1"/>
  <c r="A18" i="15" l="1"/>
  <c r="A19" i="11" l="1"/>
  <c r="A18" i="11" l="1"/>
</calcChain>
</file>

<file path=xl/sharedStrings.xml><?xml version="1.0" encoding="utf-8"?>
<sst xmlns="http://schemas.openxmlformats.org/spreadsheetml/2006/main" count="481" uniqueCount="158">
  <si>
    <t>TITLE</t>
  </si>
  <si>
    <t>SOURCE</t>
  </si>
  <si>
    <t>RELEASE</t>
  </si>
  <si>
    <t>TEAM</t>
  </si>
  <si>
    <t>NHS CHC Data Team</t>
  </si>
  <si>
    <t>CONTACT</t>
  </si>
  <si>
    <t>PAGE TITLE</t>
  </si>
  <si>
    <t>Contents Page</t>
  </si>
  <si>
    <t>Section</t>
  </si>
  <si>
    <t>Table</t>
  </si>
  <si>
    <t>Title</t>
  </si>
  <si>
    <t>Activity</t>
  </si>
  <si>
    <t>Snapshot Activity</t>
  </si>
  <si>
    <t>In Quarter Activity</t>
  </si>
  <si>
    <t>Annexes</t>
  </si>
  <si>
    <t>Population figures</t>
  </si>
  <si>
    <t>Glossary</t>
  </si>
  <si>
    <t>Standard NHS CHC (non Fast Track)</t>
  </si>
  <si>
    <t>Fast Track</t>
  </si>
  <si>
    <t xml:space="preserve">Snapshot Activity </t>
  </si>
  <si>
    <t>Snapshot Activity is an isolated observation of activity as at the last day of the quarter. It only includes those eligible on that day and does not include anyone who became no longer eligible before that date due to death, discharge or being no longer eligible for any other reason.</t>
  </si>
  <si>
    <t>Activity Year To Date (YTD)</t>
  </si>
  <si>
    <t>Population</t>
  </si>
  <si>
    <t>Number Eligible</t>
  </si>
  <si>
    <t>Up to 2 weeks</t>
  </si>
  <si>
    <t>Above 2 and up to 4 weeks</t>
  </si>
  <si>
    <t>Above 4 and up to 12 weeks</t>
  </si>
  <si>
    <t>Above 12 and up to 26 weeks</t>
  </si>
  <si>
    <t>Over 26 weeks</t>
  </si>
  <si>
    <t>Total</t>
  </si>
  <si>
    <t>Period</t>
  </si>
  <si>
    <t>Per 50k</t>
  </si>
  <si>
    <t>NHS Continuing Healthcare activity as at the end of the specified quarter (snapshot), England</t>
  </si>
  <si>
    <t>NHS CHC</t>
  </si>
  <si>
    <t>Organisation</t>
  </si>
  <si>
    <t>Number of new referrals (not including PUPoCs)</t>
  </si>
  <si>
    <t>Number of referrals completed (including discounted referrals)</t>
  </si>
  <si>
    <t>Number of assessments completed</t>
  </si>
  <si>
    <t>Number assessed as eligible</t>
  </si>
  <si>
    <t>Number assessed as not eligible</t>
  </si>
  <si>
    <t>Number of Decision Support Tools (DSTs) completed</t>
  </si>
  <si>
    <t>Within 28 Days (Standard NHS CHC)</t>
  </si>
  <si>
    <t>% within 28 Days (Standard NHS CHC)</t>
  </si>
  <si>
    <t>DSTs completed</t>
  </si>
  <si>
    <t>DSTs in acute hospital setting</t>
  </si>
  <si>
    <t>% acute setting</t>
  </si>
  <si>
    <t>NHS Continuing Healthcare</t>
  </si>
  <si>
    <t>NHS Continuing Healthcare Time Series</t>
  </si>
  <si>
    <t xml:space="preserve">NHS CHC cases which are not Fast Track. This includes those that have been agreed eligible via the standard NHS CHC assessment route (i.e. positive checklist, DST etc.) and those Fast Track cases that have been reviewed and changed to Standard NHS CHC. Does not include Previously Unassessed Periods of Care (PUPoCs). </t>
  </si>
  <si>
    <t>Cumulative Activity is a running total of all NHS CHC eligible cases for any period within the year to date even if they also became no longer eligible within the year to date. The figure includes those that were already eligible at the beginning of the financial year in addition to anyone who became newly eligible within the year to date up to the end of the current reporting quarter.</t>
  </si>
  <si>
    <t>In Quarter Activity is a total of all NHS CHC activity for any period within the quarter e.g. number assessed as eligible in the quarter includes all cases agreed newly eligible at any time during the quarter even if they also became no longer eligible within the reporting quarter.</t>
  </si>
  <si>
    <t>Number No Longer Eligible</t>
  </si>
  <si>
    <t>NHS Continuing Healthcare activity from first day of quarter to last day of quarter (cumulative), England</t>
  </si>
  <si>
    <t>Assessment Conversion Rate (% newly eligible cases of total cases assessed)</t>
  </si>
  <si>
    <t>Referral Conversion Rate (% newly eligible cases of total referrals completed)</t>
  </si>
  <si>
    <t>Standard terms and definitions within NHS Continuing Healthcare*</t>
  </si>
  <si>
    <t>The Fast Track tool is used where an appropriate clinician considers that a person should be fast tracked for NHS CHC because that person has a rapidly deteriorating condition which may be entering a terminal phase. The person may need NHS CHC funding to enable their needs to be urgently met (e.g. to enable them to go home to die or to provide appropriate end of life support to be put in place either in their own home or in a care setting).</t>
  </si>
  <si>
    <t>Referral</t>
  </si>
  <si>
    <t>Referral Converstion Rate</t>
  </si>
  <si>
    <t>Total number of people agreed eligible in the quarter as a percentage of the total number of referrals completed in the quarter</t>
  </si>
  <si>
    <t>Assessment Conversion Rate</t>
  </si>
  <si>
    <t>Total number of people agreed eligible in the quarter as a percentage of the total number of people assessed in the quarter</t>
  </si>
  <si>
    <t>Decision Suport Tool</t>
  </si>
  <si>
    <t>The Decision Support Tool should be used following a comprehensive multidisciplinary assessment of an individual’s health and social care needs and their desired outcomes. The Decision Support Tool is not an assessment in itself. Rather, it is a way of bringing together and applying evidence in a single practical format, to facilitate consistent, evidence-based decision-making regarding NHS continuing healthcare eligibility.</t>
  </si>
  <si>
    <t>*</t>
  </si>
  <si>
    <t>NHS-funded Nursing Care (FNC)</t>
  </si>
  <si>
    <t>england.chcdata@nhs.net</t>
  </si>
  <si>
    <t>NHS-funded Nursing Care</t>
  </si>
  <si>
    <t xml:space="preserve">Further explanations and definitions can be found here: </t>
  </si>
  <si>
    <t>https://www.england.nhs.uk/statistics/statistical-work-areas/nhs-chc-fnc/</t>
  </si>
  <si>
    <t>Organisation Type</t>
  </si>
  <si>
    <t>Number of incomplete Local Resolution requests</t>
  </si>
  <si>
    <t>Number of Local Resolution requests completed</t>
  </si>
  <si>
    <t>Number resulting in eligiblity</t>
  </si>
  <si>
    <t>% eligible</t>
  </si>
  <si>
    <t>Previously Unassessed Period of Care</t>
  </si>
  <si>
    <t>Local Resolution Requests</t>
  </si>
  <si>
    <t>Claims for Previously Un-assessed Periods of Care (PUPoC) refer to a specific request to consider eligibility for a past period of care, where there is evidence that the individual should have been assessed for eligibility for NHS CHC funding. PUPoCs may relate to either deceased or ongoing eligible cases.</t>
  </si>
  <si>
    <t>Table 3: National Population</t>
  </si>
  <si>
    <t>a.</t>
  </si>
  <si>
    <t>b.</t>
  </si>
  <si>
    <t>Table 1: Snapshot Activity</t>
  </si>
  <si>
    <t>Table 2: In Quarter Activity</t>
  </si>
  <si>
    <t>NHS Continuing Healthcare means a package of ongoing care that is arranged and funded solely by the NHS where the individual has been assessed and found to have a ‘primary health need’ as set out in the National Framework for NHS Continuing Healthcare and NHS-funded Nursing Care. Such care is provided to an individual aged 18 or over, to meet health and associated social care needs that have arisen as a result of disability, accident or illness.</t>
  </si>
  <si>
    <t>NHS-funded Nursing Care (FNC) is the funding provided by the NHS to care homes with nursing to support the provision of nursing care by a registered nurse. Since 2007 FNC has been based on a single band rate. In all cases individuals should be considered for eligibility for NHS CHC before a decision is reached about the need for FNC.</t>
  </si>
  <si>
    <t>Number of Incomplete Referrals Exceeding 28 days 
(Standard NHS CHC (non Fast Track))</t>
  </si>
  <si>
    <t>Number of referrals discounted before assessment</t>
  </si>
  <si>
    <t>Local Resolution: Requests to review an eligibility decision (total CHC)</t>
  </si>
  <si>
    <t>NHS Digital publishes population figures for GP registered population. 
Due to the changes in organisational structures in April 2018, April 2019, April 2020 and April 2021
 the population figures have been taken as at 1st March instead of 1st April for Q4 in each of the respective years.</t>
  </si>
  <si>
    <t xml:space="preserve">Population estimates are provided by NHS Digital. Figures are based on the number of individuals aged 18 and over registered at open and active GP practices in eachICB sub location on the first day immediately after the reporting period end (e.g. where a reporting quarter ends on 31 December, the patient list size as at 1 January is used). Currently, no weighting is applied to the population estimates. </t>
  </si>
  <si>
    <t>A referral is the earliest notification (to the ICB or organisation acting on behalf of the ICB) that full consideration for NHS CHC is required (e.g. a positive checklist, Fast Track Tool or other notification that full consideration is required).</t>
  </si>
  <si>
    <t>A local resolution request is a request to review an eligibility decision, by the individual or their representative, following a full assessment undertaken using the Decision Support Tool (or by use of the Fast Track Pathway tool).</t>
  </si>
  <si>
    <t>Q1 2018-19 national level population figures exclude NHS MERTON due to not submitting data</t>
  </si>
  <si>
    <t>Q1 2018-19 per 50,000 calculations exlcude NHS MERTON due to not submitting data</t>
  </si>
  <si>
    <t>c.</t>
  </si>
  <si>
    <t>There has been an 11% decrease in the number of people eligible for Fast-Track CHC at the end of Q3 22/23 compared with Q2 22/23 (snapshot eligibility); the main driver of the decrease is data cleansing i.e. sub locations correcting previously erroneous data.</t>
  </si>
  <si>
    <t>This has also had an impact on overall numbers eligible for total NHS CHC.</t>
  </si>
  <si>
    <t>Populations, GP patient list size, aged 18 and above, England</t>
  </si>
  <si>
    <t>Sub ICB Location 2025/26 Q4 Data Collection</t>
  </si>
  <si>
    <t>2025/26 Q4</t>
  </si>
  <si>
    <t>2025/26 Q3</t>
  </si>
  <si>
    <t>2025/26 Q2</t>
  </si>
  <si>
    <t>2025/26 Q1</t>
  </si>
  <si>
    <t>2024/25 Q4</t>
  </si>
  <si>
    <t>2024/25 Q3</t>
  </si>
  <si>
    <t>2024/25 Q2</t>
  </si>
  <si>
    <t>2024/25 Q1</t>
  </si>
  <si>
    <t>2023/24 Q4</t>
  </si>
  <si>
    <t>2023/24 Q3</t>
  </si>
  <si>
    <t>2023/24 Q2</t>
  </si>
  <si>
    <t>2023/24 Q1</t>
  </si>
  <si>
    <t>2022/23 Q4</t>
  </si>
  <si>
    <t>2022/23 Q3</t>
  </si>
  <si>
    <t>2022/23 Q2</t>
  </si>
  <si>
    <t>2022/23 Q1</t>
  </si>
  <si>
    <t>2021/22 Q4</t>
  </si>
  <si>
    <t>2021/22 Q3</t>
  </si>
  <si>
    <t>2021/22 Q2</t>
  </si>
  <si>
    <t>2021/22 Q1</t>
  </si>
  <si>
    <t>2020/21 Q4</t>
  </si>
  <si>
    <t>2020/21 Q3</t>
  </si>
  <si>
    <t>2020/21 Q2</t>
  </si>
  <si>
    <t>2020/21 Q1</t>
  </si>
  <si>
    <t>2019/20 Q4</t>
  </si>
  <si>
    <t>2019/20 Q3</t>
  </si>
  <si>
    <t>2019/20 Q2</t>
  </si>
  <si>
    <t>2019/20 Q1</t>
  </si>
  <si>
    <t>2018/19 Q4</t>
  </si>
  <si>
    <t>2018/19 Q3</t>
  </si>
  <si>
    <t>2018/19 Q2</t>
  </si>
  <si>
    <t>2018/19 Q1</t>
  </si>
  <si>
    <t>2017/18 Q4</t>
  </si>
  <si>
    <t>2017/18 Q3</t>
  </si>
  <si>
    <t>2017/18 Q2</t>
  </si>
  <si>
    <t>2017/18 Q1</t>
  </si>
  <si>
    <t>null</t>
  </si>
  <si>
    <t>ENGLAND</t>
  </si>
  <si>
    <t>National</t>
  </si>
  <si>
    <t>Title:</t>
  </si>
  <si>
    <t>NHS Continuing Healthcare and NHS-funded Nursing Care Statistics - Q4 2025/26</t>
  </si>
  <si>
    <t>Introduction:</t>
  </si>
  <si>
    <t>The NHS Continuing Healthcare and NHS-funded Nursing Care statistics are Management Information. The data is reported at aggregate level by Sub-Integrated Care Board (ICB) Locations in England and aggregated to national level for the purposes of this National Time Series. Data is collected by NHS England via on a quarterly basis via the 'SDCS' data collection system.</t>
  </si>
  <si>
    <t>Reporting Period:</t>
  </si>
  <si>
    <t>Data represents the most recent submission for the relevant quarter and is submitted during the month following quarter end. For example, data for quarter 1 2025/26 (quarter ending 30th June 2025) is submitted between 1st and 14th July 2025 and published in August 2026, using the latest submission received.</t>
  </si>
  <si>
    <t>Geography:</t>
  </si>
  <si>
    <t>National data for England (aggregated Sub ICB Location data providing national totals).</t>
  </si>
  <si>
    <t>Notes:</t>
  </si>
  <si>
    <t>Activity per 50,000 adult GP registered population. A calculation where:
Activity per 50,000 adult GP registered population = (Activity/Patients aged 18 and over registered at a GP Practice) x 50,000</t>
  </si>
  <si>
    <r>
      <rPr>
        <sz val="10"/>
        <rFont val="Verdana"/>
        <family val="2"/>
      </rPr>
      <t>GP registered population aged 18 and over as at 1st April 2026. Source: NHS Digital Patients Registered at a GP Practice.</t>
    </r>
    <r>
      <rPr>
        <u/>
        <sz val="10"/>
        <color theme="10"/>
        <rFont val="Verdana"/>
        <family val="2"/>
      </rPr>
      <t xml:space="preserve">
Patients Registered at a GP Practice - NHS Digital</t>
    </r>
  </si>
  <si>
    <t>Please see 'Glossary' tab for other definitions.</t>
  </si>
  <si>
    <t>Data Quality:</t>
  </si>
  <si>
    <t>This data undergoes a number of quality assurance checks including comparisons to data provided for previous quarters where applicable. NHS CHC data is published as soon after collection as possible whilst still maintaining enough time for these quality assurance procedures.
As Management Information, some data quality issues may be present within submitted data. NHS England routinely monitors and reviews data quality. Systematic submission validations are included within reports to improve data quality and minimise incomplete or erroneous entries.
Additional automated validation checks applied to the data post submission also contribute to improving data quality. Queries arising from the validation checks are raised with the submitter who provided the data. ICB Sub Locations are then able to resubmit data or provide NHS England with further explanation of the figures.
Late notifications from providers on the status of individual cases can sometimes mean activity information is later found to be inaccurate after submission deadlines e.g. a given provider may give a Sub ICB Location late notification that a number of people included in their activity had passed away before quarter end but not notify them of this until after report deadlines.
Where such updates are not corrected and resubmitted in a subsequent revisions period, this may impact the data quality of reporting outputs.
All endeavours are made to ensure the data are as accurate as possible however some of the data submitted by Sub ICB Locations may represent an estimation of activity.</t>
  </si>
  <si>
    <t>Resubmissions:</t>
  </si>
  <si>
    <t xml:space="preserve">Resubmissions for prior quarters may be made on a 6-monthly basis, for example revisions for Q1 2025/26 data are collected during the Q3 2025/26 reporting period. 
Where resubmissions are made, published outputs will reflect the most recent submission available at the time of publication. </t>
  </si>
  <si>
    <t>Further information:</t>
  </si>
  <si>
    <r>
      <rPr>
        <sz val="10"/>
        <color theme="1"/>
        <rFont val="Verdana"/>
        <family val="2"/>
      </rPr>
      <t xml:space="preserve">More information regarding the NHS Continuing Healthcare and NHS-funded Nursing Care data set can be found here: </t>
    </r>
    <r>
      <rPr>
        <u/>
        <sz val="10"/>
        <color theme="10"/>
        <rFont val="Verdana"/>
        <family val="2"/>
      </rPr>
      <t xml:space="preserve">
https://digital.nhs.uk/data-and-information/data-collections-and-data-sets/data-collections/continuinghealthcarechc</t>
    </r>
  </si>
  <si>
    <t>Date:</t>
  </si>
  <si>
    <t>14th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</si>
</sst>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F800]dddd\,\ mmmm\ dd\,\ yyyy"/>
    <numFmt numFmtId="165" formatCode="_-* #,##0_-;\-* #,##0_-;_-* &quot;-&quot;??_-;_-@_-"/>
    <numFmt numFmtId="166" formatCode="#,##0_ ;\-#,##0\ "/>
    <numFmt numFmtId="167" formatCode="* #,##0.00_-;\-* #,##0.00_-;_-* &quot;-&quot;??_-;_-@_-"/>
    <numFmt numFmtId="168" formatCode="#,##0.00_-;\-* #,##0.00_-;_-* &quot;-&quot;??_-;_-@_-"/>
    <numFmt numFmtId="169" formatCode="0%;\-0%;&quot;-&quot;"/>
  </numFmts>
  <fonts count="23" x14ac:knownFonts="1">
    <font>
      <sz val="11"/>
      <color theme="1"/>
      <name val="Calibri"/>
      <family val="2"/>
      <scheme val="minor"/>
    </font>
    <font>
      <sz val="11"/>
      <color theme="1"/>
      <name val="Calibri"/>
      <family val="2"/>
      <scheme val="minor"/>
    </font>
    <font>
      <sz val="11"/>
      <color rgb="FF9C6500"/>
      <name val="Calibri"/>
      <family val="2"/>
      <scheme val="minor"/>
    </font>
    <font>
      <u/>
      <sz val="11"/>
      <color theme="10"/>
      <name val="Calibri"/>
      <family val="2"/>
      <scheme val="minor"/>
    </font>
    <font>
      <b/>
      <sz val="11"/>
      <color theme="3"/>
      <name val="Arial"/>
      <family val="2"/>
    </font>
    <font>
      <sz val="11"/>
      <name val="Arial"/>
      <family val="2"/>
    </font>
    <font>
      <sz val="11"/>
      <color theme="1"/>
      <name val="Arial"/>
      <family val="2"/>
    </font>
    <font>
      <sz val="11"/>
      <color rgb="FFFF0000"/>
      <name val="Arial"/>
      <family val="2"/>
    </font>
    <font>
      <b/>
      <sz val="11"/>
      <color theme="1"/>
      <name val="Arial"/>
      <family val="2"/>
    </font>
    <font>
      <b/>
      <sz val="11"/>
      <name val="Arial"/>
      <family val="2"/>
    </font>
    <font>
      <sz val="10"/>
      <name val="Arial"/>
      <family val="2"/>
    </font>
    <font>
      <u/>
      <sz val="11"/>
      <color theme="10"/>
      <name val="Arial"/>
      <family val="2"/>
    </font>
    <font>
      <sz val="11"/>
      <color rgb="FF9C0006"/>
      <name val="Calibri"/>
      <family val="2"/>
      <scheme val="minor"/>
    </font>
    <font>
      <b/>
      <sz val="11"/>
      <color rgb="FFFF0000"/>
      <name val="Arial"/>
      <family val="2"/>
    </font>
    <font>
      <sz val="11"/>
      <color theme="0" tint="-4.9989318521683403E-2"/>
      <name val="Arial"/>
      <family val="2"/>
    </font>
    <font>
      <sz val="11"/>
      <color theme="0"/>
      <name val="Arial"/>
      <family val="2"/>
    </font>
    <font>
      <b/>
      <sz val="10"/>
      <name val="Verdana"/>
      <family val="2"/>
    </font>
    <font>
      <b/>
      <sz val="12"/>
      <color theme="4"/>
      <name val="Verdana"/>
      <family val="2"/>
    </font>
    <font>
      <sz val="10"/>
      <color theme="1"/>
      <name val="Verdana"/>
      <family val="2"/>
    </font>
    <font>
      <b/>
      <sz val="10"/>
      <color rgb="FF095BA6"/>
      <name val="Verdana"/>
      <family val="2"/>
    </font>
    <font>
      <b/>
      <sz val="10"/>
      <color theme="1"/>
      <name val="Verdana"/>
      <family val="2"/>
    </font>
    <font>
      <u/>
      <sz val="10"/>
      <color theme="10"/>
      <name val="Verdana"/>
      <family val="2"/>
    </font>
    <font>
      <sz val="10"/>
      <name val="Verdana"/>
      <family val="2"/>
    </font>
  </fonts>
  <fills count="8">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7CE"/>
      </patternFill>
    </fill>
    <fill>
      <patternFill patternType="solid">
        <fgColor indexed="9"/>
        <bgColor indexed="64"/>
      </patternFill>
    </fill>
  </fills>
  <borders count="15">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2" borderId="0" applyNumberFormat="0" applyBorder="0" applyAlignment="0" applyProtection="0"/>
    <xf numFmtId="0" fontId="3" fillId="0" borderId="0" applyNumberFormat="0" applyFill="0" applyBorder="0" applyAlignment="0" applyProtection="0"/>
    <xf numFmtId="0" fontId="1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2" fillId="6" borderId="0" applyNumberFormat="0" applyBorder="0" applyAlignment="0" applyProtection="0"/>
    <xf numFmtId="43" fontId="1" fillId="0" borderId="0" applyFont="0" applyFill="0" applyBorder="0" applyAlignment="0" applyProtection="0"/>
  </cellStyleXfs>
  <cellXfs count="176">
    <xf numFmtId="0" fontId="0" fillId="0" borderId="0" xfId="0"/>
    <xf numFmtId="0" fontId="5" fillId="3" borderId="1" xfId="0" applyFont="1" applyFill="1" applyBorder="1" applyAlignment="1">
      <alignment horizontal="left"/>
    </xf>
    <xf numFmtId="0" fontId="6" fillId="3" borderId="0" xfId="0" applyFont="1" applyFill="1"/>
    <xf numFmtId="0" fontId="7" fillId="3" borderId="0" xfId="0" applyFont="1" applyFill="1"/>
    <xf numFmtId="164" fontId="5" fillId="3" borderId="0" xfId="0" applyNumberFormat="1" applyFont="1" applyFill="1"/>
    <xf numFmtId="0" fontId="5" fillId="3" borderId="1" xfId="0" applyFont="1" applyFill="1" applyBorder="1" applyAlignment="1">
      <alignment vertical="center"/>
    </xf>
    <xf numFmtId="0" fontId="5" fillId="3" borderId="0" xfId="0" applyFont="1" applyFill="1"/>
    <xf numFmtId="0" fontId="8" fillId="3" borderId="0" xfId="0" applyFont="1" applyFill="1"/>
    <xf numFmtId="0" fontId="6" fillId="4" borderId="0" xfId="0" applyFont="1" applyFill="1"/>
    <xf numFmtId="0" fontId="7" fillId="3" borderId="0" xfId="0" applyFont="1" applyFill="1" applyAlignment="1">
      <alignment horizontal="left"/>
    </xf>
    <xf numFmtId="0" fontId="9" fillId="3" borderId="0" xfId="0" applyFont="1" applyFill="1" applyAlignment="1">
      <alignment vertical="center"/>
    </xf>
    <xf numFmtId="0" fontId="5" fillId="3" borderId="0" xfId="0" applyFont="1" applyFill="1" applyAlignment="1">
      <alignment vertical="top"/>
    </xf>
    <xf numFmtId="0" fontId="9" fillId="3" borderId="0" xfId="0" applyFont="1" applyFill="1" applyAlignment="1">
      <alignment horizontal="left" vertical="center"/>
    </xf>
    <xf numFmtId="0" fontId="5" fillId="3" borderId="0" xfId="0" applyFont="1" applyFill="1" applyAlignment="1">
      <alignment horizontal="left" vertical="center" wrapText="1"/>
    </xf>
    <xf numFmtId="0" fontId="6" fillId="3" borderId="0" xfId="0" applyFont="1" applyFill="1" applyAlignment="1">
      <alignment horizontal="left"/>
    </xf>
    <xf numFmtId="0" fontId="8" fillId="3" borderId="3" xfId="0" applyFont="1" applyFill="1" applyBorder="1"/>
    <xf numFmtId="0" fontId="8" fillId="3" borderId="0" xfId="0" applyFont="1" applyFill="1" applyAlignment="1">
      <alignment horizontal="left"/>
    </xf>
    <xf numFmtId="0" fontId="11" fillId="3" borderId="4" xfId="2" applyFont="1" applyFill="1" applyBorder="1" applyAlignment="1">
      <alignment horizontal="left"/>
    </xf>
    <xf numFmtId="0" fontId="6" fillId="3" borderId="4" xfId="0" applyFont="1" applyFill="1" applyBorder="1"/>
    <xf numFmtId="0" fontId="6" fillId="3" borderId="5" xfId="0" applyFont="1" applyFill="1" applyBorder="1"/>
    <xf numFmtId="0" fontId="11" fillId="3" borderId="5" xfId="2" applyFont="1" applyFill="1" applyBorder="1" applyAlignment="1">
      <alignment horizontal="left"/>
    </xf>
    <xf numFmtId="0" fontId="5" fillId="3" borderId="1" xfId="0" applyFont="1" applyFill="1" applyBorder="1"/>
    <xf numFmtId="0" fontId="8" fillId="5" borderId="3" xfId="0" applyFont="1" applyFill="1" applyBorder="1" applyAlignment="1">
      <alignment vertical="center"/>
    </xf>
    <xf numFmtId="0" fontId="6" fillId="3" borderId="0" xfId="0" applyFont="1" applyFill="1" applyAlignment="1">
      <alignment vertical="center"/>
    </xf>
    <xf numFmtId="0" fontId="5" fillId="3" borderId="0" xfId="0" applyFont="1" applyFill="1" applyAlignment="1">
      <alignment horizontal="left"/>
    </xf>
    <xf numFmtId="0" fontId="5" fillId="3" borderId="0" xfId="3" applyFont="1" applyFill="1"/>
    <xf numFmtId="0" fontId="6" fillId="0" borderId="0" xfId="0" applyFont="1" applyAlignment="1">
      <alignment horizontal="left" vertical="top" wrapText="1"/>
    </xf>
    <xf numFmtId="0" fontId="0" fillId="3" borderId="0" xfId="0" applyFill="1"/>
    <xf numFmtId="0" fontId="5" fillId="3" borderId="0" xfId="0" applyFont="1" applyFill="1" applyAlignment="1">
      <alignment vertical="center"/>
    </xf>
    <xf numFmtId="43" fontId="0" fillId="0" borderId="0" xfId="5" applyFont="1" applyFill="1"/>
    <xf numFmtId="165" fontId="0" fillId="0" borderId="0" xfId="5" applyNumberFormat="1" applyFont="1" applyFill="1"/>
    <xf numFmtId="165" fontId="0" fillId="0" borderId="0" xfId="5" applyNumberFormat="1" applyFont="1"/>
    <xf numFmtId="9" fontId="0" fillId="0" borderId="0" xfId="6" applyFont="1" applyFill="1"/>
    <xf numFmtId="0" fontId="5" fillId="3" borderId="0" xfId="7" applyFont="1" applyFill="1"/>
    <xf numFmtId="0" fontId="11" fillId="3" borderId="0" xfId="2" applyFont="1" applyFill="1"/>
    <xf numFmtId="0" fontId="6" fillId="5" borderId="0" xfId="0" applyFont="1" applyFill="1" applyAlignment="1">
      <alignment vertical="center"/>
    </xf>
    <xf numFmtId="0" fontId="6" fillId="5" borderId="4" xfId="0" applyFont="1" applyFill="1" applyBorder="1" applyAlignment="1">
      <alignment vertical="center"/>
    </xf>
    <xf numFmtId="165" fontId="6" fillId="0" borderId="0" xfId="5" applyNumberFormat="1" applyFont="1" applyFill="1" applyBorder="1" applyAlignment="1">
      <alignment horizontal="center"/>
    </xf>
    <xf numFmtId="2" fontId="6" fillId="0" borderId="0" xfId="0" applyNumberFormat="1" applyFont="1" applyAlignment="1">
      <alignment horizontal="center"/>
    </xf>
    <xf numFmtId="9" fontId="6" fillId="0" borderId="0" xfId="6" applyFont="1" applyFill="1" applyBorder="1" applyAlignment="1">
      <alignment horizontal="center"/>
    </xf>
    <xf numFmtId="0" fontId="4" fillId="3" borderId="0" xfId="0" applyFont="1" applyFill="1" applyAlignment="1">
      <alignment horizontal="left" vertical="center"/>
    </xf>
    <xf numFmtId="0" fontId="5" fillId="3" borderId="0" xfId="0" applyFont="1" applyFill="1" applyAlignment="1">
      <alignment horizontal="justify" vertical="top" wrapText="1"/>
    </xf>
    <xf numFmtId="0" fontId="5" fillId="3" borderId="0" xfId="1" applyFont="1" applyFill="1" applyBorder="1" applyAlignment="1"/>
    <xf numFmtId="0" fontId="13" fillId="3" borderId="0" xfId="0" applyFont="1" applyFill="1"/>
    <xf numFmtId="165" fontId="6" fillId="0" borderId="4" xfId="5" applyNumberFormat="1" applyFont="1" applyFill="1" applyBorder="1" applyAlignment="1">
      <alignment horizontal="center" vertical="center"/>
    </xf>
    <xf numFmtId="2" fontId="6" fillId="0" borderId="4" xfId="0" applyNumberFormat="1" applyFont="1" applyBorder="1" applyAlignment="1">
      <alignment horizontal="center" vertical="center"/>
    </xf>
    <xf numFmtId="2" fontId="6" fillId="0" borderId="0" xfId="0" applyNumberFormat="1" applyFont="1" applyAlignment="1">
      <alignment horizontal="center" vertical="center"/>
    </xf>
    <xf numFmtId="165" fontId="6" fillId="0" borderId="0" xfId="5" applyNumberFormat="1" applyFont="1" applyFill="1" applyBorder="1" applyAlignment="1">
      <alignment horizontal="center" vertical="center"/>
    </xf>
    <xf numFmtId="166" fontId="6" fillId="0" borderId="0" xfId="5" applyNumberFormat="1" applyFont="1" applyFill="1" applyBorder="1" applyAlignment="1">
      <alignment horizontal="center" vertical="center"/>
    </xf>
    <xf numFmtId="165" fontId="6" fillId="3" borderId="0" xfId="5" applyNumberFormat="1" applyFont="1" applyFill="1" applyBorder="1" applyAlignment="1">
      <alignment horizontal="center" vertical="center"/>
    </xf>
    <xf numFmtId="165" fontId="5" fillId="3" borderId="0" xfId="5" applyNumberFormat="1" applyFont="1" applyFill="1" applyAlignment="1">
      <alignment vertical="center"/>
    </xf>
    <xf numFmtId="0" fontId="5" fillId="3" borderId="0" xfId="3" applyFont="1" applyFill="1" applyAlignment="1">
      <alignment vertical="center"/>
    </xf>
    <xf numFmtId="0" fontId="6" fillId="3" borderId="4" xfId="0" applyFont="1" applyFill="1" applyBorder="1" applyAlignment="1">
      <alignment vertical="center"/>
    </xf>
    <xf numFmtId="0" fontId="8" fillId="5" borderId="4" xfId="0" applyFont="1" applyFill="1" applyBorder="1" applyAlignment="1">
      <alignment vertical="center"/>
    </xf>
    <xf numFmtId="0" fontId="8" fillId="5" borderId="5" xfId="0" applyFont="1" applyFill="1" applyBorder="1" applyAlignment="1">
      <alignment vertical="center"/>
    </xf>
    <xf numFmtId="0" fontId="5" fillId="3" borderId="4" xfId="3" applyFont="1" applyFill="1" applyBorder="1"/>
    <xf numFmtId="165" fontId="5" fillId="0" borderId="0" xfId="5" applyNumberFormat="1" applyFont="1" applyFill="1" applyBorder="1" applyAlignment="1">
      <alignment horizontal="center" vertical="center"/>
    </xf>
    <xf numFmtId="0" fontId="6" fillId="0" borderId="0" xfId="0" applyFont="1" applyAlignment="1">
      <alignment vertical="center"/>
    </xf>
    <xf numFmtId="2" fontId="5" fillId="0" borderId="0" xfId="0" applyNumberFormat="1" applyFont="1" applyAlignment="1">
      <alignment horizontal="center" vertical="center"/>
    </xf>
    <xf numFmtId="0" fontId="6" fillId="3" borderId="0" xfId="0" applyFont="1" applyFill="1" applyAlignment="1">
      <alignment horizontal="center"/>
    </xf>
    <xf numFmtId="166" fontId="6" fillId="0" borderId="4" xfId="5" applyNumberFormat="1" applyFont="1" applyFill="1" applyBorder="1" applyAlignment="1">
      <alignment horizontal="center" vertical="center"/>
    </xf>
    <xf numFmtId="0" fontId="6" fillId="3" borderId="0" xfId="0" applyFont="1" applyFill="1" applyAlignment="1">
      <alignment vertical="top" wrapText="1"/>
    </xf>
    <xf numFmtId="0" fontId="6" fillId="3" borderId="0" xfId="0" applyFont="1" applyFill="1" applyAlignment="1">
      <alignment horizontal="left" wrapText="1"/>
    </xf>
    <xf numFmtId="0" fontId="6" fillId="3" borderId="0" xfId="0" applyFont="1" applyFill="1" applyAlignment="1">
      <alignment vertical="top"/>
    </xf>
    <xf numFmtId="0" fontId="8" fillId="3" borderId="3" xfId="0" applyFont="1" applyFill="1" applyBorder="1" applyAlignment="1">
      <alignment horizontal="center" vertical="center" wrapText="1"/>
    </xf>
    <xf numFmtId="0" fontId="7" fillId="0" borderId="0" xfId="0" applyFont="1" applyAlignment="1">
      <alignment vertical="center"/>
    </xf>
    <xf numFmtId="0" fontId="8" fillId="3" borderId="6" xfId="0" applyFont="1" applyFill="1" applyBorder="1" applyAlignment="1">
      <alignment horizontal="center" vertical="center" wrapText="1"/>
    </xf>
    <xf numFmtId="2" fontId="6" fillId="0" borderId="7" xfId="0" applyNumberFormat="1" applyFont="1" applyBorder="1" applyAlignment="1">
      <alignment horizontal="center" vertical="center"/>
    </xf>
    <xf numFmtId="2" fontId="6" fillId="0" borderId="2" xfId="0" applyNumberFormat="1" applyFont="1" applyBorder="1" applyAlignment="1">
      <alignment horizontal="center" vertical="center"/>
    </xf>
    <xf numFmtId="2" fontId="5" fillId="0" borderId="2" xfId="0" applyNumberFormat="1" applyFont="1" applyBorder="1" applyAlignment="1">
      <alignment horizontal="center" vertical="center"/>
    </xf>
    <xf numFmtId="0" fontId="8" fillId="3" borderId="9" xfId="0" applyFont="1" applyFill="1" applyBorder="1" applyAlignment="1">
      <alignment horizontal="center" vertical="center" wrapText="1"/>
    </xf>
    <xf numFmtId="165" fontId="6" fillId="0" borderId="10" xfId="5" applyNumberFormat="1" applyFont="1" applyFill="1" applyBorder="1" applyAlignment="1">
      <alignment horizontal="center" vertical="center"/>
    </xf>
    <xf numFmtId="165" fontId="6" fillId="0" borderId="1" xfId="5" applyNumberFormat="1" applyFont="1" applyFill="1" applyBorder="1" applyAlignment="1">
      <alignment horizontal="center" vertical="center"/>
    </xf>
    <xf numFmtId="165" fontId="5" fillId="0" borderId="1" xfId="5" applyNumberFormat="1" applyFont="1" applyFill="1" applyBorder="1" applyAlignment="1">
      <alignment horizontal="center" vertical="center"/>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xf>
    <xf numFmtId="0" fontId="8" fillId="5" borderId="9" xfId="0" applyFont="1" applyFill="1" applyBorder="1" applyAlignment="1">
      <alignment vertical="center"/>
    </xf>
    <xf numFmtId="0" fontId="6" fillId="5" borderId="10" xfId="0" applyFont="1" applyFill="1" applyBorder="1" applyAlignment="1">
      <alignment vertical="center"/>
    </xf>
    <xf numFmtId="0" fontId="6" fillId="5" borderId="1" xfId="0" applyFont="1" applyFill="1" applyBorder="1" applyAlignment="1">
      <alignment vertical="center"/>
    </xf>
    <xf numFmtId="0" fontId="8" fillId="5" borderId="6" xfId="0" applyFont="1" applyFill="1" applyBorder="1" applyAlignment="1">
      <alignment horizontal="center" vertical="center" wrapText="1"/>
    </xf>
    <xf numFmtId="9" fontId="6" fillId="0" borderId="7" xfId="6" applyFont="1" applyFill="1" applyBorder="1" applyAlignment="1">
      <alignment horizontal="center" vertical="center"/>
    </xf>
    <xf numFmtId="9" fontId="6" fillId="0" borderId="2" xfId="6"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6" xfId="0" applyFont="1" applyFill="1" applyBorder="1" applyAlignment="1">
      <alignment horizontal="center" vertical="center" wrapText="1"/>
    </xf>
    <xf numFmtId="9" fontId="6" fillId="3" borderId="10" xfId="0" applyNumberFormat="1" applyFont="1" applyFill="1" applyBorder="1" applyAlignment="1">
      <alignment horizontal="center" vertical="center" wrapText="1"/>
    </xf>
    <xf numFmtId="9" fontId="6" fillId="3" borderId="7" xfId="0" applyNumberFormat="1" applyFont="1" applyFill="1" applyBorder="1" applyAlignment="1">
      <alignment horizontal="center" vertical="center" wrapText="1"/>
    </xf>
    <xf numFmtId="9" fontId="6" fillId="0" borderId="1" xfId="6" applyFont="1" applyFill="1" applyBorder="1" applyAlignment="1">
      <alignment horizontal="center" vertical="center"/>
    </xf>
    <xf numFmtId="165" fontId="6" fillId="3" borderId="1" xfId="5" applyNumberFormat="1" applyFont="1" applyFill="1" applyBorder="1" applyAlignment="1">
      <alignment horizontal="center" vertical="center"/>
    </xf>
    <xf numFmtId="3" fontId="5" fillId="3" borderId="7" xfId="5" applyNumberFormat="1" applyFont="1" applyFill="1" applyBorder="1" applyAlignment="1">
      <alignment vertical="center"/>
    </xf>
    <xf numFmtId="3" fontId="5" fillId="3" borderId="2" xfId="5" applyNumberFormat="1" applyFont="1" applyFill="1" applyBorder="1" applyAlignment="1">
      <alignment vertical="center"/>
    </xf>
    <xf numFmtId="0" fontId="14" fillId="5" borderId="4" xfId="0" applyFont="1" applyFill="1" applyBorder="1" applyAlignment="1">
      <alignment vertical="center"/>
    </xf>
    <xf numFmtId="0" fontId="14" fillId="5" borderId="0" xfId="0" applyFont="1" applyFill="1" applyAlignment="1">
      <alignment vertical="center"/>
    </xf>
    <xf numFmtId="0" fontId="15" fillId="3" borderId="0" xfId="0" applyFont="1" applyFill="1"/>
    <xf numFmtId="168" fontId="6" fillId="3" borderId="0" xfId="0" applyNumberFormat="1" applyFont="1" applyFill="1" applyAlignment="1">
      <alignment horizontal="center" vertical="center"/>
    </xf>
    <xf numFmtId="169" fontId="6" fillId="3" borderId="2" xfId="6" applyNumberFormat="1" applyFont="1" applyFill="1" applyBorder="1" applyAlignment="1">
      <alignment horizontal="center" vertical="center"/>
    </xf>
    <xf numFmtId="165" fontId="6" fillId="0" borderId="10" xfId="0" applyNumberFormat="1" applyFont="1" applyBorder="1" applyAlignment="1">
      <alignment horizontal="center" vertical="center"/>
    </xf>
    <xf numFmtId="165" fontId="6"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5" fontId="6" fillId="3" borderId="1" xfId="0" applyNumberFormat="1" applyFont="1" applyFill="1" applyBorder="1" applyAlignment="1">
      <alignment horizontal="center" vertical="center"/>
    </xf>
    <xf numFmtId="167" fontId="6" fillId="0" borderId="7" xfId="0" applyNumberFormat="1" applyFont="1" applyBorder="1" applyAlignment="1">
      <alignment horizontal="center" vertical="center"/>
    </xf>
    <xf numFmtId="167" fontId="6" fillId="0" borderId="2" xfId="0" applyNumberFormat="1" applyFont="1" applyBorder="1" applyAlignment="1">
      <alignment horizontal="center" vertical="center"/>
    </xf>
    <xf numFmtId="167" fontId="5" fillId="0" borderId="2" xfId="0" applyNumberFormat="1" applyFont="1" applyBorder="1" applyAlignment="1">
      <alignment horizontal="center" vertical="center"/>
    </xf>
    <xf numFmtId="167" fontId="6" fillId="3" borderId="2" xfId="0" applyNumberFormat="1" applyFont="1" applyFill="1" applyBorder="1" applyAlignment="1">
      <alignment horizontal="center" vertical="center"/>
    </xf>
    <xf numFmtId="0" fontId="6" fillId="3" borderId="0" xfId="0" applyFont="1" applyFill="1" applyAlignment="1">
      <alignment horizontal="right"/>
    </xf>
    <xf numFmtId="2" fontId="6" fillId="3" borderId="0" xfId="0" applyNumberFormat="1" applyFont="1" applyFill="1" applyAlignment="1">
      <alignment horizontal="center" vertical="center"/>
    </xf>
    <xf numFmtId="2" fontId="6" fillId="3" borderId="2" xfId="0" applyNumberFormat="1" applyFont="1" applyFill="1" applyBorder="1" applyAlignment="1">
      <alignment horizontal="center" vertical="center"/>
    </xf>
    <xf numFmtId="165" fontId="0" fillId="0" borderId="4" xfId="5" applyNumberFormat="1" applyFont="1" applyFill="1" applyBorder="1"/>
    <xf numFmtId="43" fontId="0" fillId="0" borderId="4" xfId="5" applyFont="1" applyFill="1" applyBorder="1"/>
    <xf numFmtId="165" fontId="0" fillId="0" borderId="4" xfId="5" applyNumberFormat="1" applyFont="1" applyBorder="1"/>
    <xf numFmtId="9" fontId="6" fillId="3" borderId="2" xfId="6" applyFont="1" applyFill="1" applyBorder="1" applyAlignment="1">
      <alignment horizontal="center" vertical="center"/>
    </xf>
    <xf numFmtId="166" fontId="6" fillId="3" borderId="0" xfId="5" applyNumberFormat="1" applyFont="1" applyFill="1" applyBorder="1" applyAlignment="1">
      <alignment horizontal="center" vertical="center"/>
    </xf>
    <xf numFmtId="9" fontId="6" fillId="3" borderId="1" xfId="6" applyFont="1" applyFill="1" applyBorder="1" applyAlignment="1">
      <alignment horizontal="center" vertical="center"/>
    </xf>
    <xf numFmtId="0" fontId="6" fillId="3" borderId="4" xfId="4" applyFont="1" applyFill="1" applyBorder="1"/>
    <xf numFmtId="3" fontId="5" fillId="3" borderId="4" xfId="5" applyNumberFormat="1" applyFont="1" applyFill="1" applyBorder="1" applyAlignment="1"/>
    <xf numFmtId="0" fontId="6" fillId="3" borderId="0" xfId="0" applyFont="1" applyFill="1" applyAlignment="1">
      <alignment horizontal="center" vertical="center"/>
    </xf>
    <xf numFmtId="0" fontId="5" fillId="3" borderId="0" xfId="3" applyFont="1" applyFill="1" applyAlignment="1">
      <alignment horizontal="center"/>
    </xf>
    <xf numFmtId="165" fontId="6" fillId="3" borderId="1" xfId="5" applyNumberFormat="1" applyFont="1" applyFill="1" applyBorder="1" applyAlignment="1"/>
    <xf numFmtId="165" fontId="6" fillId="3" borderId="0" xfId="5" applyNumberFormat="1" applyFont="1" applyFill="1" applyBorder="1" applyAlignment="1"/>
    <xf numFmtId="43" fontId="0" fillId="0" borderId="0" xfId="8" applyFont="1" applyFill="1"/>
    <xf numFmtId="165" fontId="0" fillId="0" borderId="0" xfId="8" applyNumberFormat="1" applyFont="1" applyFill="1"/>
    <xf numFmtId="165" fontId="0" fillId="0" borderId="0" xfId="8" applyNumberFormat="1" applyFont="1"/>
    <xf numFmtId="0" fontId="5" fillId="3" borderId="0" xfId="0" applyFont="1" applyFill="1" applyAlignment="1">
      <alignment horizontal="center"/>
    </xf>
    <xf numFmtId="0" fontId="4" fillId="3" borderId="1" xfId="0" applyFont="1" applyFill="1" applyBorder="1" applyAlignment="1">
      <alignment horizontal="left"/>
    </xf>
    <xf numFmtId="0" fontId="4" fillId="3" borderId="0" xfId="0" applyFont="1" applyFill="1" applyAlignment="1">
      <alignment horizontal="left"/>
    </xf>
    <xf numFmtId="0" fontId="5" fillId="3" borderId="1" xfId="1" applyFont="1" applyFill="1" applyBorder="1" applyAlignment="1">
      <alignment horizontal="left"/>
    </xf>
    <xf numFmtId="0" fontId="5" fillId="3" borderId="0" xfId="1" applyFont="1" applyFill="1" applyBorder="1" applyAlignment="1">
      <alignment horizontal="left"/>
    </xf>
    <xf numFmtId="0" fontId="6" fillId="3" borderId="1" xfId="0" applyFont="1" applyFill="1" applyBorder="1" applyAlignment="1">
      <alignment horizontal="left"/>
    </xf>
    <xf numFmtId="0" fontId="6" fillId="3" borderId="0" xfId="0" applyFont="1" applyFill="1" applyAlignment="1">
      <alignment horizontal="left"/>
    </xf>
    <xf numFmtId="0" fontId="4" fillId="3" borderId="2" xfId="0" applyFont="1" applyFill="1" applyBorder="1" applyAlignment="1">
      <alignment horizontal="left"/>
    </xf>
    <xf numFmtId="164" fontId="6" fillId="3" borderId="1" xfId="0" applyNumberFormat="1" applyFont="1" applyFill="1" applyBorder="1" applyAlignment="1">
      <alignment horizontal="left"/>
    </xf>
    <xf numFmtId="164" fontId="6" fillId="3" borderId="0" xfId="0" applyNumberFormat="1" applyFont="1" applyFill="1" applyAlignment="1">
      <alignment horizontal="left"/>
    </xf>
    <xf numFmtId="0" fontId="8" fillId="3" borderId="3" xfId="0" applyFont="1" applyFill="1" applyBorder="1" applyAlignment="1">
      <alignment horizontal="left"/>
    </xf>
    <xf numFmtId="0" fontId="6" fillId="3" borderId="4" xfId="0" applyFont="1" applyFill="1" applyBorder="1" applyAlignment="1">
      <alignment horizontal="left"/>
    </xf>
    <xf numFmtId="0" fontId="5" fillId="3" borderId="1" xfId="0" applyFont="1" applyFill="1" applyBorder="1" applyAlignment="1">
      <alignment horizontal="left"/>
    </xf>
    <xf numFmtId="0" fontId="5" fillId="3" borderId="0" xfId="0" applyFont="1" applyFill="1" applyAlignment="1">
      <alignment horizontal="left"/>
    </xf>
    <xf numFmtId="0" fontId="4" fillId="3" borderId="1" xfId="0" applyFont="1" applyFill="1" applyBorder="1" applyAlignment="1">
      <alignment horizontal="left" vertical="center"/>
    </xf>
    <xf numFmtId="0" fontId="4" fillId="3" borderId="0" xfId="0" applyFont="1" applyFill="1" applyAlignment="1">
      <alignment horizontal="left" vertical="center"/>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4" fillId="3" borderId="2" xfId="0" applyFont="1" applyFill="1" applyBorder="1" applyAlignment="1">
      <alignment horizontal="left" vertical="center"/>
    </xf>
    <xf numFmtId="0" fontId="8" fillId="5" borderId="10"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165" fontId="9" fillId="5" borderId="7" xfId="5" applyNumberFormat="1" applyFont="1" applyFill="1" applyBorder="1" applyAlignment="1">
      <alignment horizontal="center" vertical="center"/>
    </xf>
    <xf numFmtId="165" fontId="9" fillId="5" borderId="8" xfId="5" applyNumberFormat="1" applyFont="1" applyFill="1" applyBorder="1" applyAlignment="1">
      <alignment horizontal="center" vertical="center"/>
    </xf>
    <xf numFmtId="0" fontId="5" fillId="3" borderId="0" xfId="0" applyFont="1" applyFill="1" applyAlignment="1">
      <alignment horizontal="justify" vertical="top" wrapText="1"/>
    </xf>
    <xf numFmtId="0" fontId="5" fillId="3" borderId="0" xfId="0" applyFont="1" applyFill="1" applyAlignment="1">
      <alignment horizontal="justify" vertical="justify" wrapText="1"/>
    </xf>
    <xf numFmtId="0" fontId="5" fillId="0" borderId="0" xfId="0" applyFont="1" applyAlignment="1">
      <alignment horizontal="justify" vertical="top" wrapText="1"/>
    </xf>
    <xf numFmtId="0" fontId="6" fillId="0" borderId="0" xfId="0" applyFont="1" applyAlignment="1">
      <alignment horizontal="justify" vertical="top" wrapText="1"/>
    </xf>
    <xf numFmtId="0" fontId="5" fillId="3" borderId="0" xfId="7" applyFont="1" applyFill="1" applyAlignment="1">
      <alignment horizontal="justify" vertical="top" wrapText="1"/>
    </xf>
    <xf numFmtId="0" fontId="16" fillId="7" borderId="12" xfId="0" applyFont="1" applyFill="1" applyBorder="1" applyAlignment="1">
      <alignment vertical="center"/>
    </xf>
    <xf numFmtId="49" fontId="17" fillId="7" borderId="12" xfId="0" applyNumberFormat="1" applyFont="1" applyFill="1" applyBorder="1" applyAlignment="1">
      <alignment vertical="center"/>
    </xf>
    <xf numFmtId="0" fontId="18" fillId="0" borderId="13" xfId="0" applyFont="1" applyBorder="1" applyAlignment="1">
      <alignment vertical="center"/>
    </xf>
    <xf numFmtId="0" fontId="16" fillId="7" borderId="14" xfId="0" applyFont="1" applyFill="1" applyBorder="1" applyAlignment="1">
      <alignment vertical="center"/>
    </xf>
    <xf numFmtId="0" fontId="18" fillId="0" borderId="14" xfId="0" applyFont="1" applyBorder="1" applyAlignment="1">
      <alignment vertical="center" wrapText="1"/>
    </xf>
    <xf numFmtId="0" fontId="16" fillId="7" borderId="13" xfId="0" applyFont="1" applyFill="1" applyBorder="1" applyAlignment="1">
      <alignment vertical="center"/>
    </xf>
    <xf numFmtId="0" fontId="19" fillId="0" borderId="0" xfId="0" applyFont="1" applyAlignment="1">
      <alignment vertical="top" wrapText="1"/>
    </xf>
    <xf numFmtId="0" fontId="20" fillId="0" borderId="14" xfId="0" applyFont="1" applyBorder="1" applyAlignment="1">
      <alignment vertical="center"/>
    </xf>
    <xf numFmtId="0" fontId="21" fillId="0" borderId="13" xfId="2" applyFont="1" applyBorder="1" applyAlignment="1">
      <alignment vertical="center" wrapText="1"/>
    </xf>
    <xf numFmtId="0" fontId="20" fillId="0" borderId="14" xfId="0" applyFont="1" applyBorder="1" applyAlignment="1">
      <alignment vertical="center" wrapText="1"/>
    </xf>
    <xf numFmtId="0" fontId="21" fillId="0" borderId="14" xfId="2" applyFont="1" applyBorder="1" applyAlignment="1">
      <alignment vertical="center" wrapText="1"/>
    </xf>
    <xf numFmtId="0" fontId="18" fillId="0" borderId="14" xfId="0" applyFont="1" applyBorder="1" applyAlignment="1">
      <alignment vertical="center"/>
    </xf>
    <xf numFmtId="0" fontId="18" fillId="0" borderId="0" xfId="0" applyFont="1"/>
  </cellXfs>
  <cellStyles count="9">
    <cellStyle name="Bad" xfId="7" builtinId="27"/>
    <cellStyle name="Comma" xfId="5" builtinId="3"/>
    <cellStyle name="Comma 2" xfId="8" xr:uid="{00000000-0005-0000-0000-000002000000}"/>
    <cellStyle name="Hyperlink" xfId="2" builtinId="8"/>
    <cellStyle name="Neutral" xfId="1" builtinId="28"/>
    <cellStyle name="Normal" xfId="0" builtinId="0"/>
    <cellStyle name="Normal 2" xfId="3" xr:uid="{00000000-0005-0000-0000-000006000000}"/>
    <cellStyle name="Normal 6 2" xfId="4" xr:uid="{00000000-0005-0000-0000-000007000000}"/>
    <cellStyle name="Per 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igital.nhs.uk/data-and-information/publications/statistical/patients-registered-at-a-gp-practice" TargetMode="External"/><Relationship Id="rId1" Type="http://schemas.openxmlformats.org/officeDocument/2006/relationships/hyperlink" Target="https://digital.nhs.uk/data-and-information/data-collections-and-data-sets/data-collections/continuinghealthcarech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ngland.nhs.uk/statistics/statistical-work-areas/nhs-chc-fn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showRowColHeaders="0" tabSelected="1" zoomScaleNormal="100" workbookViewId="0"/>
  </sheetViews>
  <sheetFormatPr defaultColWidth="9.1796875" defaultRowHeight="14" x14ac:dyDescent="0.3"/>
  <cols>
    <col min="1" max="1" width="4.54296875" style="2" customWidth="1"/>
    <col min="2" max="2" width="5.7265625" style="2" bestFit="1" customWidth="1"/>
    <col min="3" max="3" width="11" style="2" customWidth="1"/>
    <col min="4" max="4" width="8.26953125" style="2" customWidth="1"/>
    <col min="5" max="5" width="26.26953125" style="2" bestFit="1" customWidth="1"/>
    <col min="6" max="6" width="15.54296875" style="2" bestFit="1" customWidth="1"/>
    <col min="7" max="7" width="36.26953125" style="2" customWidth="1"/>
    <col min="8" max="16384" width="9.1796875" style="2"/>
  </cols>
  <sheetData>
    <row r="1" spans="2:8" ht="15" customHeight="1" x14ac:dyDescent="0.3"/>
    <row r="2" spans="2:8" ht="15" customHeight="1" x14ac:dyDescent="0.3">
      <c r="B2" s="122" t="s">
        <v>0</v>
      </c>
      <c r="C2" s="123"/>
      <c r="D2" s="124" t="s">
        <v>47</v>
      </c>
      <c r="E2" s="125"/>
      <c r="F2" s="125"/>
      <c r="G2" s="125"/>
      <c r="H2" s="3"/>
    </row>
    <row r="3" spans="2:8" ht="15" customHeight="1" x14ac:dyDescent="0.3">
      <c r="B3" s="122" t="s">
        <v>1</v>
      </c>
      <c r="C3" s="123"/>
      <c r="D3" s="126" t="s">
        <v>98</v>
      </c>
      <c r="E3" s="127"/>
      <c r="F3" s="127"/>
      <c r="G3" s="127"/>
    </row>
    <row r="4" spans="2:8" ht="15" customHeight="1" x14ac:dyDescent="0.3">
      <c r="B4" s="122" t="s">
        <v>2</v>
      </c>
      <c r="C4" s="128"/>
      <c r="D4" s="129">
        <v>46156</v>
      </c>
      <c r="E4" s="130"/>
      <c r="F4" s="130"/>
      <c r="G4" s="130"/>
    </row>
    <row r="5" spans="2:8" ht="15" customHeight="1" x14ac:dyDescent="0.3">
      <c r="B5" s="122" t="s">
        <v>3</v>
      </c>
      <c r="C5" s="123"/>
      <c r="D5" s="133" t="s">
        <v>4</v>
      </c>
      <c r="E5" s="134"/>
      <c r="F5" s="134"/>
      <c r="G5" s="134"/>
    </row>
    <row r="6" spans="2:8" ht="15" customHeight="1" x14ac:dyDescent="0.3">
      <c r="B6" s="122" t="s">
        <v>5</v>
      </c>
      <c r="C6" s="123"/>
      <c r="D6" s="126" t="s">
        <v>66</v>
      </c>
      <c r="E6" s="127"/>
      <c r="F6" s="127"/>
      <c r="G6" s="127"/>
    </row>
    <row r="7" spans="2:8" ht="15" customHeight="1" x14ac:dyDescent="0.3"/>
    <row r="8" spans="2:8" ht="15" customHeight="1" x14ac:dyDescent="0.3">
      <c r="B8" s="122" t="s">
        <v>6</v>
      </c>
      <c r="C8" s="123"/>
      <c r="D8" s="126" t="s">
        <v>7</v>
      </c>
      <c r="E8" s="127"/>
      <c r="F8" s="127"/>
      <c r="G8" s="127"/>
    </row>
    <row r="9" spans="2:8" ht="15" customHeight="1" x14ac:dyDescent="0.3">
      <c r="G9" s="14"/>
    </row>
    <row r="10" spans="2:8" ht="15" customHeight="1" x14ac:dyDescent="0.3">
      <c r="B10" s="131" t="s">
        <v>8</v>
      </c>
      <c r="C10" s="131"/>
      <c r="D10" s="15" t="s">
        <v>9</v>
      </c>
      <c r="E10" s="15" t="s">
        <v>10</v>
      </c>
      <c r="G10" s="14"/>
    </row>
    <row r="11" spans="2:8" ht="15" customHeight="1" x14ac:dyDescent="0.3">
      <c r="B11" s="16"/>
      <c r="C11" s="16"/>
      <c r="D11" s="7"/>
      <c r="E11" s="7"/>
      <c r="G11" s="14"/>
    </row>
    <row r="12" spans="2:8" ht="15" customHeight="1" x14ac:dyDescent="0.3">
      <c r="B12" s="132" t="s">
        <v>11</v>
      </c>
      <c r="C12" s="132"/>
      <c r="D12" s="17">
        <v>1.1000000000000001</v>
      </c>
      <c r="E12" s="18" t="s">
        <v>12</v>
      </c>
      <c r="G12" s="14"/>
    </row>
    <row r="13" spans="2:8" ht="15" customHeight="1" x14ac:dyDescent="0.3">
      <c r="B13" s="19"/>
      <c r="C13" s="19"/>
      <c r="D13" s="20">
        <v>1.2</v>
      </c>
      <c r="E13" s="19" t="s">
        <v>13</v>
      </c>
    </row>
    <row r="14" spans="2:8" ht="15" customHeight="1" x14ac:dyDescent="0.3">
      <c r="D14" s="14"/>
    </row>
    <row r="15" spans="2:8" ht="15" customHeight="1" x14ac:dyDescent="0.3">
      <c r="B15" s="18" t="s">
        <v>14</v>
      </c>
      <c r="C15" s="18"/>
      <c r="D15" s="17">
        <v>2.1</v>
      </c>
      <c r="E15" s="18" t="s">
        <v>15</v>
      </c>
    </row>
    <row r="16" spans="2:8" ht="15" customHeight="1" x14ac:dyDescent="0.3">
      <c r="B16" s="19"/>
      <c r="C16" s="19"/>
      <c r="D16" s="20">
        <v>3.1</v>
      </c>
      <c r="E16" s="19" t="s">
        <v>16</v>
      </c>
    </row>
    <row r="17" spans="2:2" ht="15" customHeight="1" x14ac:dyDescent="0.3"/>
    <row r="18" spans="2:2" x14ac:dyDescent="0.3">
      <c r="B18" s="43"/>
    </row>
    <row r="47" spans="1:1" x14ac:dyDescent="0.3">
      <c r="A47" s="7"/>
    </row>
  </sheetData>
  <mergeCells count="14">
    <mergeCell ref="B10:C10"/>
    <mergeCell ref="B12:C12"/>
    <mergeCell ref="B5:C5"/>
    <mergeCell ref="D5:G5"/>
    <mergeCell ref="B6:C6"/>
    <mergeCell ref="D6:G6"/>
    <mergeCell ref="B8:C8"/>
    <mergeCell ref="D8:G8"/>
    <mergeCell ref="B2:C2"/>
    <mergeCell ref="D2:G2"/>
    <mergeCell ref="B3:C3"/>
    <mergeCell ref="D3:G3"/>
    <mergeCell ref="B4:C4"/>
    <mergeCell ref="D4:G4"/>
  </mergeCells>
  <hyperlinks>
    <hyperlink ref="D12" location="'1.1 Snapshot'!A1" display="'1.1 Snapshot'!A1" xr:uid="{00000000-0004-0000-0000-000000000000}"/>
    <hyperlink ref="D15" location="'2.1 Population'!A1" display="'2.1 Population'!A1" xr:uid="{00000000-0004-0000-0000-000001000000}"/>
    <hyperlink ref="D13" location="'1.2 In Quarter'!A1" display="'1.2 In Quarter'!A1" xr:uid="{00000000-0004-0000-0000-000002000000}"/>
    <hyperlink ref="D16" location="'3.1 Glossary'!A1" display="'3.1 Glossary'!A1" xr:uid="{00000000-0004-0000-0000-000003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2E8D-45EF-433F-9AE6-A0D45335DB47}">
  <dimension ref="B2:E16"/>
  <sheetViews>
    <sheetView showGridLines="0" workbookViewId="0"/>
  </sheetViews>
  <sheetFormatPr defaultColWidth="5.453125" defaultRowHeight="14.5" x14ac:dyDescent="0.35"/>
  <cols>
    <col min="1" max="1" width="2.453125" customWidth="1"/>
    <col min="2" max="2" width="20" customWidth="1"/>
    <col min="3" max="3" width="110.1796875" customWidth="1"/>
  </cols>
  <sheetData>
    <row r="2" spans="2:5" ht="24" customHeight="1" x14ac:dyDescent="0.35">
      <c r="B2" s="163" t="s">
        <v>138</v>
      </c>
      <c r="C2" s="164" t="s">
        <v>139</v>
      </c>
    </row>
    <row r="3" spans="2:5" x14ac:dyDescent="0.35">
      <c r="B3" s="165"/>
      <c r="C3" s="165"/>
    </row>
    <row r="4" spans="2:5" ht="60.75" customHeight="1" x14ac:dyDescent="0.35">
      <c r="B4" s="166" t="s">
        <v>140</v>
      </c>
      <c r="C4" s="167" t="s">
        <v>141</v>
      </c>
    </row>
    <row r="5" spans="2:5" ht="57.75" customHeight="1" x14ac:dyDescent="0.35">
      <c r="B5" s="166" t="s">
        <v>142</v>
      </c>
      <c r="C5" s="167" t="s">
        <v>143</v>
      </c>
    </row>
    <row r="6" spans="2:5" ht="30.75" customHeight="1" x14ac:dyDescent="0.35">
      <c r="B6" s="168" t="s">
        <v>144</v>
      </c>
      <c r="C6" s="167" t="s">
        <v>145</v>
      </c>
    </row>
    <row r="7" spans="2:5" x14ac:dyDescent="0.35">
      <c r="B7" s="166" t="s">
        <v>146</v>
      </c>
      <c r="C7" s="165"/>
    </row>
    <row r="8" spans="2:5" ht="56.15" customHeight="1" x14ac:dyDescent="0.35">
      <c r="B8" s="166">
        <v>1</v>
      </c>
      <c r="C8" s="167" t="s">
        <v>147</v>
      </c>
      <c r="E8" s="169"/>
    </row>
    <row r="9" spans="2:5" ht="53.5" customHeight="1" x14ac:dyDescent="0.35">
      <c r="B9" s="170">
        <v>2</v>
      </c>
      <c r="C9" s="171" t="s">
        <v>148</v>
      </c>
    </row>
    <row r="10" spans="2:5" ht="50.15" customHeight="1" x14ac:dyDescent="0.35">
      <c r="B10" s="170">
        <v>3</v>
      </c>
      <c r="C10" s="167" t="s">
        <v>149</v>
      </c>
    </row>
    <row r="11" spans="2:5" ht="283.75" customHeight="1" x14ac:dyDescent="0.35">
      <c r="B11" s="170" t="s">
        <v>150</v>
      </c>
      <c r="C11" s="167" t="s">
        <v>151</v>
      </c>
    </row>
    <row r="12" spans="2:5" ht="69.650000000000006" customHeight="1" x14ac:dyDescent="0.35">
      <c r="B12" s="170" t="s">
        <v>152</v>
      </c>
      <c r="C12" s="167" t="s">
        <v>153</v>
      </c>
    </row>
    <row r="13" spans="2:5" ht="58.5" customHeight="1" x14ac:dyDescent="0.35">
      <c r="B13" s="172" t="s">
        <v>154</v>
      </c>
      <c r="C13" s="173" t="s">
        <v>155</v>
      </c>
    </row>
    <row r="14" spans="2:5" ht="23.5" customHeight="1" x14ac:dyDescent="0.35">
      <c r="B14" s="170" t="s">
        <v>156</v>
      </c>
      <c r="C14" s="174" t="s">
        <v>157</v>
      </c>
    </row>
    <row r="15" spans="2:5" x14ac:dyDescent="0.35">
      <c r="B15" s="175"/>
      <c r="C15" s="175"/>
    </row>
    <row r="16" spans="2:5" x14ac:dyDescent="0.35">
      <c r="B16" s="175"/>
    </row>
  </sheetData>
  <hyperlinks>
    <hyperlink ref="C13" r:id="rId1" display="https://digital.nhs.uk/data-and-information/data-collections-and-data-sets/data-collections/continuinghealthcarechc" xr:uid="{0C9D1336-E4CC-447C-9532-F7D10F639497}"/>
    <hyperlink ref="C9" r:id="rId2" display="https://digital.nhs.uk/data-and-information/publications/statistical/patients-registered-at-a-gp-practice" xr:uid="{3BC52B18-6006-45FF-B4D2-EE176C517222}"/>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117"/>
  <sheetViews>
    <sheetView showGridLines="0" zoomScale="80" zoomScaleNormal="80" workbookViewId="0">
      <pane xSplit="5" ySplit="7" topLeftCell="F8" activePane="bottomRight" state="frozen"/>
      <selection pane="topRight"/>
      <selection pane="bottomLeft"/>
      <selection pane="bottomRight" activeCell="B8" sqref="B8"/>
    </sheetView>
  </sheetViews>
  <sheetFormatPr defaultColWidth="4.7265625" defaultRowHeight="14" x14ac:dyDescent="0.3"/>
  <cols>
    <col min="1" max="1" width="4.54296875" style="59" customWidth="1"/>
    <col min="2" max="2" width="14.54296875" style="2" bestFit="1" customWidth="1"/>
    <col min="3" max="3" width="4.7265625" style="2" customWidth="1"/>
    <col min="4" max="4" width="3.54296875" style="2" customWidth="1"/>
    <col min="5" max="5" width="4.81640625" style="2" customWidth="1"/>
    <col min="6" max="6" width="10.81640625" style="2" customWidth="1"/>
    <col min="7" max="25" width="9.7265625" style="2" customWidth="1"/>
    <col min="26" max="27" width="14.7265625" style="2" customWidth="1"/>
    <col min="28" max="16384" width="4.7265625" style="2"/>
  </cols>
  <sheetData>
    <row r="1" spans="1:27" ht="15" customHeight="1" x14ac:dyDescent="0.3">
      <c r="A1" s="2"/>
    </row>
    <row r="2" spans="1:27" ht="15" customHeight="1" x14ac:dyDescent="0.3">
      <c r="A2" s="2"/>
      <c r="B2" s="135" t="s">
        <v>6</v>
      </c>
      <c r="C2" s="136"/>
      <c r="D2" s="133" t="s">
        <v>81</v>
      </c>
      <c r="E2" s="134"/>
      <c r="F2" s="134"/>
      <c r="G2" s="134"/>
      <c r="H2" s="134"/>
      <c r="I2" s="134"/>
      <c r="J2" s="7"/>
      <c r="K2" s="7"/>
      <c r="L2" s="7"/>
      <c r="M2" s="7"/>
    </row>
    <row r="3" spans="1:27" ht="15" customHeight="1" x14ac:dyDescent="0.3">
      <c r="A3" s="2"/>
      <c r="B3" s="135"/>
      <c r="C3" s="136"/>
      <c r="D3" s="1" t="s">
        <v>32</v>
      </c>
      <c r="E3" s="9"/>
      <c r="F3" s="9"/>
      <c r="G3" s="9"/>
      <c r="H3" s="9"/>
      <c r="I3" s="9"/>
      <c r="J3" s="7"/>
      <c r="K3" s="7"/>
      <c r="L3" s="7"/>
      <c r="M3" s="7"/>
    </row>
    <row r="4" spans="1:27" ht="15" customHeight="1" x14ac:dyDescent="0.3">
      <c r="A4" s="2"/>
      <c r="F4" s="92"/>
      <c r="G4" s="92"/>
      <c r="H4" s="92"/>
      <c r="I4" s="92"/>
      <c r="J4" s="92"/>
      <c r="K4" s="92"/>
      <c r="L4" s="92"/>
      <c r="M4" s="92"/>
      <c r="N4" s="92"/>
      <c r="O4" s="92"/>
      <c r="P4" s="92"/>
      <c r="Q4" s="92"/>
      <c r="R4" s="92"/>
      <c r="S4" s="92"/>
      <c r="T4" s="92"/>
      <c r="U4" s="92"/>
      <c r="V4" s="92"/>
      <c r="W4" s="92"/>
      <c r="X4" s="92"/>
      <c r="Y4" s="92"/>
      <c r="Z4" s="92"/>
      <c r="AA4" s="92"/>
    </row>
    <row r="5" spans="1:27" ht="54" customHeight="1" x14ac:dyDescent="0.3">
      <c r="A5" s="2"/>
      <c r="F5" s="142" t="s">
        <v>23</v>
      </c>
      <c r="G5" s="142"/>
      <c r="H5" s="142"/>
      <c r="I5" s="142"/>
      <c r="J5" s="142"/>
      <c r="K5" s="142"/>
      <c r="L5" s="142"/>
      <c r="M5" s="138"/>
      <c r="N5" s="137" t="s">
        <v>85</v>
      </c>
      <c r="O5" s="142"/>
      <c r="P5" s="142"/>
      <c r="Q5" s="142"/>
      <c r="R5" s="142"/>
      <c r="S5" s="142"/>
      <c r="T5" s="142"/>
      <c r="U5" s="142"/>
      <c r="V5" s="142"/>
      <c r="W5" s="142"/>
      <c r="X5" s="142"/>
      <c r="Y5" s="138"/>
      <c r="Z5" s="137" t="s">
        <v>87</v>
      </c>
      <c r="AA5" s="138"/>
    </row>
    <row r="6" spans="1:27" ht="54" customHeight="1" x14ac:dyDescent="0.3">
      <c r="A6" s="2"/>
      <c r="F6" s="143" t="s">
        <v>17</v>
      </c>
      <c r="G6" s="143"/>
      <c r="H6" s="143" t="s">
        <v>18</v>
      </c>
      <c r="I6" s="143"/>
      <c r="J6" s="143" t="s">
        <v>33</v>
      </c>
      <c r="K6" s="143"/>
      <c r="L6" s="143" t="s">
        <v>67</v>
      </c>
      <c r="M6" s="144"/>
      <c r="N6" s="139" t="s">
        <v>24</v>
      </c>
      <c r="O6" s="141"/>
      <c r="P6" s="141" t="s">
        <v>25</v>
      </c>
      <c r="Q6" s="141"/>
      <c r="R6" s="141" t="s">
        <v>26</v>
      </c>
      <c r="S6" s="141"/>
      <c r="T6" s="141" t="s">
        <v>27</v>
      </c>
      <c r="U6" s="141"/>
      <c r="V6" s="141" t="s">
        <v>28</v>
      </c>
      <c r="W6" s="141"/>
      <c r="X6" s="141" t="s">
        <v>29</v>
      </c>
      <c r="Y6" s="140"/>
      <c r="Z6" s="139" t="s">
        <v>71</v>
      </c>
      <c r="AA6" s="140"/>
    </row>
    <row r="7" spans="1:27" s="23" customFormat="1" x14ac:dyDescent="0.35">
      <c r="B7" s="76" t="s">
        <v>30</v>
      </c>
      <c r="C7" s="22"/>
      <c r="D7" s="22"/>
      <c r="E7" s="22"/>
      <c r="F7" s="64" t="s">
        <v>29</v>
      </c>
      <c r="G7" s="64" t="s">
        <v>31</v>
      </c>
      <c r="H7" s="64" t="s">
        <v>29</v>
      </c>
      <c r="I7" s="64" t="s">
        <v>31</v>
      </c>
      <c r="J7" s="64" t="s">
        <v>29</v>
      </c>
      <c r="K7" s="64" t="s">
        <v>31</v>
      </c>
      <c r="L7" s="64" t="s">
        <v>29</v>
      </c>
      <c r="M7" s="66" t="s">
        <v>31</v>
      </c>
      <c r="N7" s="70" t="s">
        <v>29</v>
      </c>
      <c r="O7" s="64" t="s">
        <v>31</v>
      </c>
      <c r="P7" s="64" t="s">
        <v>29</v>
      </c>
      <c r="Q7" s="64" t="s">
        <v>31</v>
      </c>
      <c r="R7" s="64" t="s">
        <v>29</v>
      </c>
      <c r="S7" s="64" t="s">
        <v>31</v>
      </c>
      <c r="T7" s="64" t="s">
        <v>29</v>
      </c>
      <c r="U7" s="64" t="s">
        <v>31</v>
      </c>
      <c r="V7" s="64" t="s">
        <v>29</v>
      </c>
      <c r="W7" s="64" t="s">
        <v>31</v>
      </c>
      <c r="X7" s="64" t="s">
        <v>29</v>
      </c>
      <c r="Y7" s="66" t="s">
        <v>31</v>
      </c>
      <c r="Z7" s="74" t="s">
        <v>29</v>
      </c>
      <c r="AA7" s="75" t="s">
        <v>31</v>
      </c>
    </row>
    <row r="8" spans="1:27" customFormat="1" ht="14.5" x14ac:dyDescent="0.35">
      <c r="A8" s="59"/>
      <c r="B8" s="77" t="s">
        <v>99</v>
      </c>
      <c r="C8" s="90"/>
      <c r="D8" s="90"/>
      <c r="E8" s="90"/>
      <c r="F8" s="44">
        <v>33475</v>
      </c>
      <c r="G8" s="45">
        <v>32.492155194996201</v>
      </c>
      <c r="H8" s="44">
        <v>17721</v>
      </c>
      <c r="I8" s="45">
        <v>17.200701485004501</v>
      </c>
      <c r="J8" s="44">
        <v>51196</v>
      </c>
      <c r="K8" s="45">
        <v>49.692856680000702</v>
      </c>
      <c r="L8" s="44">
        <v>78710</v>
      </c>
      <c r="M8" s="67">
        <v>76.399030183663996</v>
      </c>
      <c r="N8" s="71">
        <v>532</v>
      </c>
      <c r="O8" s="45">
        <v>0.51638018114228501</v>
      </c>
      <c r="P8" s="44">
        <v>349</v>
      </c>
      <c r="Q8" s="45">
        <v>0.338753163944844</v>
      </c>
      <c r="R8" s="44">
        <v>371</v>
      </c>
      <c r="S8" s="45">
        <v>0.360107231586067</v>
      </c>
      <c r="T8" s="44">
        <v>50</v>
      </c>
      <c r="U8" s="45">
        <v>4.8531971911868803E-2</v>
      </c>
      <c r="V8" s="44">
        <v>71</v>
      </c>
      <c r="W8" s="45">
        <v>6.8915400114853795E-2</v>
      </c>
      <c r="X8" s="44">
        <v>1373</v>
      </c>
      <c r="Y8" s="67">
        <v>1.3326879486999099</v>
      </c>
      <c r="Z8" s="95">
        <v>2469</v>
      </c>
      <c r="AA8" s="99">
        <v>2.3965087730080801</v>
      </c>
    </row>
    <row r="9" spans="1:27" customFormat="1" ht="14.5" x14ac:dyDescent="0.35">
      <c r="A9" s="59"/>
      <c r="B9" s="78" t="s">
        <v>100</v>
      </c>
      <c r="C9" s="91"/>
      <c r="D9" s="91"/>
      <c r="E9" s="91"/>
      <c r="F9" s="47">
        <v>34117</v>
      </c>
      <c r="G9" s="46">
        <v>33.254942760403701</v>
      </c>
      <c r="H9" s="47">
        <v>16636</v>
      </c>
      <c r="I9" s="46">
        <v>16.2156469725379</v>
      </c>
      <c r="J9" s="47">
        <v>50753</v>
      </c>
      <c r="K9" s="46">
        <v>49.470589732941598</v>
      </c>
      <c r="L9" s="47">
        <v>79979</v>
      </c>
      <c r="M9" s="68">
        <v>77.958116687702002</v>
      </c>
      <c r="N9" s="72">
        <v>466</v>
      </c>
      <c r="O9" s="46">
        <v>0.45422526383762102</v>
      </c>
      <c r="P9" s="47">
        <v>256</v>
      </c>
      <c r="Q9" s="46">
        <v>0.24953147541294199</v>
      </c>
      <c r="R9" s="47">
        <v>338</v>
      </c>
      <c r="S9" s="46">
        <v>0.32945952613114998</v>
      </c>
      <c r="T9" s="47">
        <v>76</v>
      </c>
      <c r="U9" s="46">
        <v>7.4079656763217205E-2</v>
      </c>
      <c r="V9" s="47">
        <v>56</v>
      </c>
      <c r="W9" s="46">
        <v>5.4585010246581099E-2</v>
      </c>
      <c r="X9" s="47">
        <v>1192</v>
      </c>
      <c r="Y9" s="68">
        <v>1.16188093239151</v>
      </c>
      <c r="Z9" s="96">
        <v>2355</v>
      </c>
      <c r="AA9" s="100">
        <v>2.2954946273339001</v>
      </c>
    </row>
    <row r="10" spans="1:27" s="65" customFormat="1" ht="15" customHeight="1" x14ac:dyDescent="0.3">
      <c r="A10" s="121"/>
      <c r="B10" s="78" t="s">
        <v>101</v>
      </c>
      <c r="C10" s="91"/>
      <c r="D10" s="91"/>
      <c r="E10" s="91"/>
      <c r="F10" s="56">
        <v>34140</v>
      </c>
      <c r="G10" s="58">
        <v>33.277361603897802</v>
      </c>
      <c r="H10" s="56">
        <v>16987</v>
      </c>
      <c r="I10" s="58">
        <v>16.557778018904799</v>
      </c>
      <c r="J10" s="56">
        <v>51127</v>
      </c>
      <c r="K10" s="58">
        <v>49.8351396228027</v>
      </c>
      <c r="L10" s="56">
        <v>80896</v>
      </c>
      <c r="M10" s="69">
        <v>78.851946230489801</v>
      </c>
      <c r="N10" s="73">
        <v>439</v>
      </c>
      <c r="O10" s="58">
        <v>0.42790749104016301</v>
      </c>
      <c r="P10" s="56">
        <v>346</v>
      </c>
      <c r="Q10" s="58">
        <v>0.33725738473780498</v>
      </c>
      <c r="R10" s="56">
        <v>442</v>
      </c>
      <c r="S10" s="58">
        <v>0.43083168801765798</v>
      </c>
      <c r="T10" s="56">
        <v>95</v>
      </c>
      <c r="U10" s="58">
        <v>9.2599570954021604E-2</v>
      </c>
      <c r="V10" s="56">
        <v>48</v>
      </c>
      <c r="W10" s="58">
        <v>4.6787151639926701E-2</v>
      </c>
      <c r="X10" s="56">
        <v>1370</v>
      </c>
      <c r="Y10" s="69">
        <v>1.33538328638957</v>
      </c>
      <c r="Z10" s="97">
        <v>2218</v>
      </c>
      <c r="AA10" s="101">
        <v>2.1619562986949399</v>
      </c>
    </row>
    <row r="11" spans="1:27" s="57" customFormat="1" ht="15" customHeight="1" x14ac:dyDescent="0.35">
      <c r="A11" s="114"/>
      <c r="B11" s="78" t="s">
        <v>102</v>
      </c>
      <c r="C11" s="91"/>
      <c r="D11" s="91"/>
      <c r="E11" s="91"/>
      <c r="F11" s="47">
        <v>33692</v>
      </c>
      <c r="G11" s="46">
        <v>32.840681521925198</v>
      </c>
      <c r="H11" s="47">
        <v>16946</v>
      </c>
      <c r="I11" s="46">
        <v>16.517813993545701</v>
      </c>
      <c r="J11" s="47">
        <v>50638</v>
      </c>
      <c r="K11" s="46">
        <v>49.358495515470999</v>
      </c>
      <c r="L11" s="47">
        <v>79162</v>
      </c>
      <c r="M11" s="68">
        <v>77.161760377497401</v>
      </c>
      <c r="N11" s="72">
        <v>377</v>
      </c>
      <c r="O11" s="46">
        <v>0.36747408683859101</v>
      </c>
      <c r="P11" s="47">
        <v>206</v>
      </c>
      <c r="Q11" s="46">
        <v>0.200794859121352</v>
      </c>
      <c r="R11" s="47">
        <v>389</v>
      </c>
      <c r="S11" s="46">
        <v>0.37917087474857197</v>
      </c>
      <c r="T11" s="47">
        <v>50</v>
      </c>
      <c r="U11" s="46">
        <v>4.8736616291590297E-2</v>
      </c>
      <c r="V11" s="47">
        <v>53</v>
      </c>
      <c r="W11" s="46">
        <v>5.1660813269085698E-2</v>
      </c>
      <c r="X11" s="47">
        <v>1075</v>
      </c>
      <c r="Y11" s="68">
        <v>1.0478372502691899</v>
      </c>
      <c r="Z11" s="96">
        <v>2372</v>
      </c>
      <c r="AA11" s="100">
        <v>2.31206507687304</v>
      </c>
    </row>
    <row r="12" spans="1:27" s="23" customFormat="1" ht="15" customHeight="1" x14ac:dyDescent="0.35">
      <c r="A12" s="114"/>
      <c r="B12" s="78" t="s">
        <v>103</v>
      </c>
      <c r="C12" s="91"/>
      <c r="D12" s="91"/>
      <c r="E12" s="91"/>
      <c r="F12" s="47">
        <v>34164</v>
      </c>
      <c r="G12" s="46">
        <v>33.673842869711599</v>
      </c>
      <c r="H12" s="47">
        <v>16955</v>
      </c>
      <c r="I12" s="46">
        <v>16.7117435269863</v>
      </c>
      <c r="J12" s="47">
        <v>51119</v>
      </c>
      <c r="K12" s="46">
        <v>50.385586396697903</v>
      </c>
      <c r="L12" s="47">
        <v>77542</v>
      </c>
      <c r="M12" s="68">
        <v>76.429490803277602</v>
      </c>
      <c r="N12" s="72">
        <v>384</v>
      </c>
      <c r="O12" s="46">
        <v>0.37849068206209002</v>
      </c>
      <c r="P12" s="47">
        <v>257</v>
      </c>
      <c r="Q12" s="46">
        <v>0.25331277419259701</v>
      </c>
      <c r="R12" s="47">
        <v>328</v>
      </c>
      <c r="S12" s="46">
        <v>0.323294124261369</v>
      </c>
      <c r="T12" s="47">
        <v>83</v>
      </c>
      <c r="U12" s="46">
        <v>8.1809183883212205E-2</v>
      </c>
      <c r="V12" s="47">
        <v>54</v>
      </c>
      <c r="W12" s="46">
        <v>5.3225252164981397E-2</v>
      </c>
      <c r="X12" s="47">
        <v>1106</v>
      </c>
      <c r="Y12" s="68">
        <v>1.0901320165642501</v>
      </c>
      <c r="Z12" s="98">
        <v>2240</v>
      </c>
      <c r="AA12" s="102">
        <v>2.2078623120288601</v>
      </c>
    </row>
    <row r="13" spans="1:27" s="23" customFormat="1" ht="15" customHeight="1" x14ac:dyDescent="0.35">
      <c r="B13" s="78" t="s">
        <v>104</v>
      </c>
      <c r="C13" s="91"/>
      <c r="D13" s="91"/>
      <c r="E13" s="91"/>
      <c r="F13" s="47">
        <v>34469</v>
      </c>
      <c r="G13" s="46">
        <v>33.974466979161903</v>
      </c>
      <c r="H13" s="47">
        <v>17539</v>
      </c>
      <c r="I13" s="46">
        <v>17.2873647726224</v>
      </c>
      <c r="J13" s="47">
        <v>52008</v>
      </c>
      <c r="K13" s="46">
        <v>51.2618317517843</v>
      </c>
      <c r="L13" s="47">
        <v>77516</v>
      </c>
      <c r="M13" s="68">
        <v>76.403863830012995</v>
      </c>
      <c r="N13" s="72">
        <v>538</v>
      </c>
      <c r="O13" s="46">
        <v>0.53028121601407396</v>
      </c>
      <c r="P13" s="47">
        <v>269</v>
      </c>
      <c r="Q13" s="46">
        <v>0.26514060800703698</v>
      </c>
      <c r="R13" s="47">
        <v>347</v>
      </c>
      <c r="S13" s="46">
        <v>0.34202152780089901</v>
      </c>
      <c r="T13" s="47">
        <v>111</v>
      </c>
      <c r="U13" s="46">
        <v>0.109407462783573</v>
      </c>
      <c r="V13" s="47">
        <v>47</v>
      </c>
      <c r="W13" s="46">
        <v>4.63256824398912E-2</v>
      </c>
      <c r="X13" s="47">
        <v>1312</v>
      </c>
      <c r="Y13" s="68">
        <v>1.29317649704547</v>
      </c>
      <c r="Z13" s="98">
        <v>2235</v>
      </c>
      <c r="AA13" s="102">
        <v>2.2029340479395101</v>
      </c>
    </row>
    <row r="14" spans="1:27" s="23" customFormat="1" ht="15" customHeight="1" x14ac:dyDescent="0.35">
      <c r="B14" s="78" t="s">
        <v>105</v>
      </c>
      <c r="C14" s="91"/>
      <c r="D14" s="91"/>
      <c r="E14" s="91"/>
      <c r="F14" s="47">
        <v>34618</v>
      </c>
      <c r="G14" s="46">
        <v>34.121329249024598</v>
      </c>
      <c r="H14" s="47">
        <v>18326</v>
      </c>
      <c r="I14" s="46">
        <v>18.063073540286101</v>
      </c>
      <c r="J14" s="47">
        <v>52944</v>
      </c>
      <c r="K14" s="46">
        <v>52.184402789310703</v>
      </c>
      <c r="L14" s="47">
        <v>79371</v>
      </c>
      <c r="M14" s="68">
        <v>78.232249807161907</v>
      </c>
      <c r="N14" s="72">
        <v>406</v>
      </c>
      <c r="O14" s="46">
        <v>0.40017504405523102</v>
      </c>
      <c r="P14" s="47">
        <v>324</v>
      </c>
      <c r="Q14" s="46">
        <v>0.31935151298988801</v>
      </c>
      <c r="R14" s="47">
        <v>502</v>
      </c>
      <c r="S14" s="46">
        <v>0.494797714570753</v>
      </c>
      <c r="T14" s="47">
        <v>113</v>
      </c>
      <c r="U14" s="46">
        <v>0.111378768419313</v>
      </c>
      <c r="V14" s="47">
        <v>44</v>
      </c>
      <c r="W14" s="46">
        <v>4.33687239862812E-2</v>
      </c>
      <c r="X14" s="47">
        <v>1389</v>
      </c>
      <c r="Y14" s="68">
        <v>1.36907176402146</v>
      </c>
      <c r="Z14" s="98">
        <v>2248</v>
      </c>
      <c r="AA14" s="102">
        <v>2.2157475345718201</v>
      </c>
    </row>
    <row r="15" spans="1:27" s="23" customFormat="1" ht="15" customHeight="1" x14ac:dyDescent="0.35">
      <c r="A15" s="114"/>
      <c r="B15" s="78" t="s">
        <v>106</v>
      </c>
      <c r="C15" s="91"/>
      <c r="D15" s="91"/>
      <c r="E15" s="91"/>
      <c r="F15" s="49">
        <v>34598</v>
      </c>
      <c r="G15" s="104">
        <v>34.101616192667201</v>
      </c>
      <c r="H15" s="49">
        <v>18595</v>
      </c>
      <c r="I15" s="104">
        <v>18.3282141482931</v>
      </c>
      <c r="J15" s="49">
        <v>53193</v>
      </c>
      <c r="K15" s="104">
        <v>52.429830340960301</v>
      </c>
      <c r="L15" s="49">
        <v>76097</v>
      </c>
      <c r="M15" s="105">
        <v>75.005222481455405</v>
      </c>
      <c r="N15" s="87">
        <v>500</v>
      </c>
      <c r="O15" s="104">
        <v>0.49282640893501301</v>
      </c>
      <c r="P15" s="49">
        <v>326</v>
      </c>
      <c r="Q15" s="104">
        <v>0.321322818625628</v>
      </c>
      <c r="R15" s="49">
        <v>555</v>
      </c>
      <c r="S15" s="104">
        <v>0.54703731391786503</v>
      </c>
      <c r="T15" s="49">
        <v>145</v>
      </c>
      <c r="U15" s="104">
        <v>0.14291965859115399</v>
      </c>
      <c r="V15" s="49">
        <v>44</v>
      </c>
      <c r="W15" s="104">
        <v>4.33687239862812E-2</v>
      </c>
      <c r="X15" s="49">
        <v>1570</v>
      </c>
      <c r="Y15" s="105">
        <v>1.54747492405594</v>
      </c>
      <c r="Z15" s="98">
        <v>2099</v>
      </c>
      <c r="AA15" s="102">
        <v>2.0688852647091802</v>
      </c>
    </row>
    <row r="16" spans="1:27" s="23" customFormat="1" ht="15" customHeight="1" x14ac:dyDescent="0.35">
      <c r="A16" s="114"/>
      <c r="B16" s="78" t="s">
        <v>107</v>
      </c>
      <c r="C16" s="91"/>
      <c r="D16" s="91"/>
      <c r="E16" s="91"/>
      <c r="F16" s="49">
        <v>34055</v>
      </c>
      <c r="G16" s="104">
        <v>33.9623906738627</v>
      </c>
      <c r="H16" s="49">
        <v>18041</v>
      </c>
      <c r="I16" s="104">
        <v>17.991939220295301</v>
      </c>
      <c r="J16" s="49">
        <v>52096</v>
      </c>
      <c r="K16" s="104">
        <v>51.954329894158001</v>
      </c>
      <c r="L16" s="49">
        <v>75748</v>
      </c>
      <c r="M16" s="105">
        <v>75.542010534833395</v>
      </c>
      <c r="N16" s="87">
        <v>612</v>
      </c>
      <c r="O16" s="104">
        <v>0.61033572434015404</v>
      </c>
      <c r="P16" s="49">
        <v>314</v>
      </c>
      <c r="Q16" s="104">
        <v>0.31314610693269301</v>
      </c>
      <c r="R16" s="49">
        <v>591</v>
      </c>
      <c r="S16" s="104">
        <v>0.58939283183828595</v>
      </c>
      <c r="T16" s="49">
        <v>173</v>
      </c>
      <c r="U16" s="104">
        <v>0.17252954299157899</v>
      </c>
      <c r="V16" s="49">
        <v>40</v>
      </c>
      <c r="W16" s="104">
        <v>3.9891223813082001E-2</v>
      </c>
      <c r="X16" s="49">
        <v>1730</v>
      </c>
      <c r="Y16" s="105">
        <v>1.7252954299157901</v>
      </c>
      <c r="Z16" s="98">
        <v>2158</v>
      </c>
      <c r="AA16" s="102">
        <v>2.1521315247157702</v>
      </c>
    </row>
    <row r="17" spans="1:27" s="23" customFormat="1" ht="15" customHeight="1" x14ac:dyDescent="0.35">
      <c r="A17" s="114"/>
      <c r="B17" s="78" t="s">
        <v>108</v>
      </c>
      <c r="C17" s="91"/>
      <c r="D17" s="91"/>
      <c r="E17" s="91"/>
      <c r="F17" s="49">
        <v>34285</v>
      </c>
      <c r="G17" s="104">
        <v>34.191765210787899</v>
      </c>
      <c r="H17" s="49">
        <v>17737</v>
      </c>
      <c r="I17" s="104">
        <v>17.688765919315799</v>
      </c>
      <c r="J17" s="49">
        <v>52022</v>
      </c>
      <c r="K17" s="104">
        <v>51.880531130103797</v>
      </c>
      <c r="L17" s="49">
        <v>75288</v>
      </c>
      <c r="M17" s="105">
        <v>75.083261460982897</v>
      </c>
      <c r="N17" s="87">
        <v>581</v>
      </c>
      <c r="O17" s="104">
        <v>0.57942002588501595</v>
      </c>
      <c r="P17" s="49">
        <v>345</v>
      </c>
      <c r="Q17" s="104">
        <v>0.34406180538783199</v>
      </c>
      <c r="R17" s="49">
        <v>551</v>
      </c>
      <c r="S17" s="104">
        <v>0.54950160802520398</v>
      </c>
      <c r="T17" s="49">
        <v>180</v>
      </c>
      <c r="U17" s="104">
        <v>0.17951050715886899</v>
      </c>
      <c r="V17" s="49">
        <v>105</v>
      </c>
      <c r="W17" s="104">
        <v>0.10471446250933999</v>
      </c>
      <c r="X17" s="49">
        <v>1762</v>
      </c>
      <c r="Y17" s="105">
        <v>1.7572084089662601</v>
      </c>
      <c r="Z17" s="98">
        <v>2053</v>
      </c>
      <c r="AA17" s="102">
        <v>2.04741706220643</v>
      </c>
    </row>
    <row r="18" spans="1:27" s="23" customFormat="1" ht="15" customHeight="1" x14ac:dyDescent="0.35">
      <c r="A18" s="114"/>
      <c r="B18" s="78" t="s">
        <v>109</v>
      </c>
      <c r="C18" s="91"/>
      <c r="D18" s="91"/>
      <c r="E18" s="91"/>
      <c r="F18" s="49">
        <v>33866</v>
      </c>
      <c r="G18" s="104">
        <v>33.773904641345801</v>
      </c>
      <c r="H18" s="49">
        <v>18658</v>
      </c>
      <c r="I18" s="104">
        <v>18.607261347612098</v>
      </c>
      <c r="J18" s="49">
        <v>52524</v>
      </c>
      <c r="K18" s="104">
        <v>52.381165988957903</v>
      </c>
      <c r="L18" s="49">
        <v>75359</v>
      </c>
      <c r="M18" s="105">
        <v>75.154068383251101</v>
      </c>
      <c r="N18" s="87">
        <v>418</v>
      </c>
      <c r="O18" s="104">
        <v>0.41686328884670698</v>
      </c>
      <c r="P18" s="49">
        <v>323</v>
      </c>
      <c r="Q18" s="104">
        <v>0.32212163229063701</v>
      </c>
      <c r="R18" s="49">
        <v>737</v>
      </c>
      <c r="S18" s="104">
        <v>0.73499579875603605</v>
      </c>
      <c r="T18" s="49">
        <v>214</v>
      </c>
      <c r="U18" s="104">
        <v>0.21341804739998799</v>
      </c>
      <c r="V18" s="49">
        <v>82</v>
      </c>
      <c r="W18" s="104">
        <v>8.1777008816818098E-2</v>
      </c>
      <c r="X18" s="49">
        <v>1774</v>
      </c>
      <c r="Y18" s="105">
        <v>1.7691757761101801</v>
      </c>
      <c r="Z18" s="98">
        <v>1970</v>
      </c>
      <c r="AA18" s="102">
        <v>1.9646427727942799</v>
      </c>
    </row>
    <row r="19" spans="1:27" s="23" customFormat="1" ht="15" customHeight="1" x14ac:dyDescent="0.35">
      <c r="A19" s="114" t="s">
        <v>94</v>
      </c>
      <c r="B19" s="78" t="s">
        <v>110</v>
      </c>
      <c r="C19" s="91"/>
      <c r="D19" s="91"/>
      <c r="E19" s="91"/>
      <c r="F19" s="49">
        <v>33491</v>
      </c>
      <c r="G19" s="104">
        <v>33.399924418098202</v>
      </c>
      <c r="H19" s="49">
        <v>18776</v>
      </c>
      <c r="I19" s="104">
        <v>18.724940457860601</v>
      </c>
      <c r="J19" s="49">
        <v>52267</v>
      </c>
      <c r="K19" s="104">
        <v>52.124864875958899</v>
      </c>
      <c r="L19" s="49">
        <v>72949</v>
      </c>
      <c r="M19" s="105">
        <v>72.750622148512903</v>
      </c>
      <c r="N19" s="87">
        <v>463</v>
      </c>
      <c r="O19" s="104">
        <v>0.461740915636424</v>
      </c>
      <c r="P19" s="49">
        <v>264</v>
      </c>
      <c r="Q19" s="104">
        <v>0.263282077166341</v>
      </c>
      <c r="R19" s="49">
        <v>590</v>
      </c>
      <c r="S19" s="104">
        <v>0.58839555124295895</v>
      </c>
      <c r="T19" s="49">
        <v>173</v>
      </c>
      <c r="U19" s="104">
        <v>0.17252954299157899</v>
      </c>
      <c r="V19" s="49">
        <v>171</v>
      </c>
      <c r="W19" s="104">
        <v>0.170534981800925</v>
      </c>
      <c r="X19" s="49">
        <v>1661</v>
      </c>
      <c r="Y19" s="105">
        <v>1.6564830688382299</v>
      </c>
      <c r="Z19" s="98">
        <v>1890</v>
      </c>
      <c r="AA19" s="102">
        <v>1.88486032516812</v>
      </c>
    </row>
    <row r="20" spans="1:27" s="23" customFormat="1" ht="15" customHeight="1" x14ac:dyDescent="0.35">
      <c r="A20" s="114"/>
      <c r="B20" s="78" t="s">
        <v>111</v>
      </c>
      <c r="C20" s="91"/>
      <c r="D20" s="91"/>
      <c r="E20" s="91"/>
      <c r="F20" s="49">
        <v>32659</v>
      </c>
      <c r="G20" s="104">
        <v>32.668694761857502</v>
      </c>
      <c r="H20" s="49">
        <v>17991</v>
      </c>
      <c r="I20" s="104">
        <v>17.996340594034599</v>
      </c>
      <c r="J20" s="49">
        <v>50650</v>
      </c>
      <c r="K20" s="104">
        <v>50.665035355892201</v>
      </c>
      <c r="L20" s="49">
        <v>71098</v>
      </c>
      <c r="M20" s="105">
        <v>71.119105305690496</v>
      </c>
      <c r="N20" s="87">
        <v>523</v>
      </c>
      <c r="O20" s="104">
        <v>0.52315525155245002</v>
      </c>
      <c r="P20" s="49">
        <v>340</v>
      </c>
      <c r="Q20" s="104">
        <v>0.34010092835149702</v>
      </c>
      <c r="R20" s="49">
        <v>498</v>
      </c>
      <c r="S20" s="104">
        <v>0.49814783035013399</v>
      </c>
      <c r="T20" s="49">
        <v>258</v>
      </c>
      <c r="U20" s="104">
        <v>0.25807658680790102</v>
      </c>
      <c r="V20" s="49">
        <v>205</v>
      </c>
      <c r="W20" s="104">
        <v>0.205060853858991</v>
      </c>
      <c r="X20" s="49">
        <v>1824</v>
      </c>
      <c r="Y20" s="105">
        <v>1.8245414509209701</v>
      </c>
      <c r="Z20" s="98">
        <v>1811</v>
      </c>
      <c r="AA20" s="102">
        <v>1.8115375918957699</v>
      </c>
    </row>
    <row r="21" spans="1:27" s="23" customFormat="1" ht="15" customHeight="1" x14ac:dyDescent="0.35">
      <c r="A21" s="114"/>
      <c r="B21" s="78" t="s">
        <v>112</v>
      </c>
      <c r="C21" s="91"/>
      <c r="D21" s="91"/>
      <c r="E21" s="91"/>
      <c r="F21" s="49">
        <v>32963</v>
      </c>
      <c r="G21" s="104">
        <v>33.202141746140697</v>
      </c>
      <c r="H21" s="49">
        <v>17478</v>
      </c>
      <c r="I21" s="104">
        <v>17.604800334892001</v>
      </c>
      <c r="J21" s="49">
        <v>50441</v>
      </c>
      <c r="K21" s="104">
        <v>50.806942081032801</v>
      </c>
      <c r="L21" s="49">
        <v>71380</v>
      </c>
      <c r="M21" s="105">
        <v>71.897851464961505</v>
      </c>
      <c r="N21" s="87">
        <v>523</v>
      </c>
      <c r="O21" s="104">
        <v>0.52679428854265697</v>
      </c>
      <c r="P21" s="49">
        <v>337</v>
      </c>
      <c r="Q21" s="104">
        <v>0.33944488573398701</v>
      </c>
      <c r="R21" s="49">
        <v>555</v>
      </c>
      <c r="S21" s="104">
        <v>0.559026443864579</v>
      </c>
      <c r="T21" s="49">
        <v>336</v>
      </c>
      <c r="U21" s="104">
        <v>0.33843763088017698</v>
      </c>
      <c r="V21" s="49">
        <v>213</v>
      </c>
      <c r="W21" s="104">
        <v>0.21454528386154101</v>
      </c>
      <c r="X21" s="49">
        <v>1964</v>
      </c>
      <c r="Y21" s="105">
        <v>1.97824853288294</v>
      </c>
      <c r="Z21" s="98">
        <v>1894</v>
      </c>
      <c r="AA21" s="102">
        <v>1.90774069311623</v>
      </c>
    </row>
    <row r="22" spans="1:27" s="23" customFormat="1" ht="15" customHeight="1" x14ac:dyDescent="0.35">
      <c r="A22" s="114"/>
      <c r="B22" s="78" t="s">
        <v>113</v>
      </c>
      <c r="C22" s="91"/>
      <c r="D22" s="91"/>
      <c r="E22" s="91"/>
      <c r="F22" s="49">
        <v>33374</v>
      </c>
      <c r="G22" s="104">
        <v>33.6520174885624</v>
      </c>
      <c r="H22" s="49">
        <v>19500</v>
      </c>
      <c r="I22" s="104">
        <v>19.662442051506201</v>
      </c>
      <c r="J22" s="49">
        <v>52874</v>
      </c>
      <c r="K22" s="104">
        <v>53.314459540068597</v>
      </c>
      <c r="L22" s="49">
        <v>71346</v>
      </c>
      <c r="M22" s="105">
        <v>71.940337979833899</v>
      </c>
      <c r="N22" s="87">
        <v>425</v>
      </c>
      <c r="O22" s="104">
        <v>0.42854040368667301</v>
      </c>
      <c r="P22" s="49">
        <v>331</v>
      </c>
      <c r="Q22" s="104">
        <v>0.33375734969479698</v>
      </c>
      <c r="R22" s="49">
        <v>618</v>
      </c>
      <c r="S22" s="104">
        <v>0.62314816347850399</v>
      </c>
      <c r="T22" s="49">
        <v>326</v>
      </c>
      <c r="U22" s="104">
        <v>0.328715697886719</v>
      </c>
      <c r="V22" s="49">
        <v>230</v>
      </c>
      <c r="W22" s="104">
        <v>0.231915983171611</v>
      </c>
      <c r="X22" s="49">
        <v>1930</v>
      </c>
      <c r="Y22" s="105">
        <v>1.9460775979183</v>
      </c>
      <c r="Z22" s="98">
        <v>1834</v>
      </c>
      <c r="AA22" s="102">
        <v>1.84927788320319</v>
      </c>
    </row>
    <row r="23" spans="1:27" s="23" customFormat="1" ht="15" customHeight="1" x14ac:dyDescent="0.35">
      <c r="A23" s="114"/>
      <c r="B23" s="78" t="s">
        <v>114</v>
      </c>
      <c r="C23" s="91"/>
      <c r="D23" s="91"/>
      <c r="E23" s="91"/>
      <c r="F23" s="49">
        <v>32986</v>
      </c>
      <c r="G23" s="104">
        <v>33.405951562038602</v>
      </c>
      <c r="H23" s="49">
        <v>19866</v>
      </c>
      <c r="I23" s="104">
        <v>20.118918138951599</v>
      </c>
      <c r="J23" s="49">
        <v>52852</v>
      </c>
      <c r="K23" s="104">
        <v>53.524869700990301</v>
      </c>
      <c r="L23" s="49">
        <v>70669</v>
      </c>
      <c r="M23" s="105">
        <v>71.568701598790597</v>
      </c>
      <c r="N23" s="87">
        <v>464</v>
      </c>
      <c r="O23" s="104">
        <v>0.46990727959697798</v>
      </c>
      <c r="P23" s="49">
        <v>368</v>
      </c>
      <c r="Q23" s="104">
        <v>0.37268508381829302</v>
      </c>
      <c r="R23" s="49">
        <v>490</v>
      </c>
      <c r="S23" s="104">
        <v>0.49623829095370497</v>
      </c>
      <c r="T23" s="49">
        <v>247</v>
      </c>
      <c r="U23" s="104">
        <v>0.25014460788890802</v>
      </c>
      <c r="V23" s="49">
        <v>232</v>
      </c>
      <c r="W23" s="104">
        <v>0.23495363979848899</v>
      </c>
      <c r="X23" s="49">
        <v>1801</v>
      </c>
      <c r="Y23" s="105">
        <v>1.82392890205637</v>
      </c>
      <c r="Z23" s="98">
        <v>2052</v>
      </c>
      <c r="AA23" s="102">
        <v>2.0781244347693901</v>
      </c>
    </row>
    <row r="24" spans="1:27" s="23" customFormat="1" ht="15" customHeight="1" x14ac:dyDescent="0.35">
      <c r="A24" s="114" t="str">
        <f t="shared" ref="A24:A34" si="0">IF(RIGHT(B24,2)="Q4",$B$47,"")</f>
        <v>b.</v>
      </c>
      <c r="B24" s="78" t="s">
        <v>115</v>
      </c>
      <c r="C24" s="91"/>
      <c r="D24" s="91"/>
      <c r="E24" s="91"/>
      <c r="F24" s="49">
        <v>33737</v>
      </c>
      <c r="G24" s="104">
        <v>34.2509999612789</v>
      </c>
      <c r="H24" s="49">
        <v>20094</v>
      </c>
      <c r="I24" s="104">
        <v>20.4001420761163</v>
      </c>
      <c r="J24" s="49">
        <v>53831</v>
      </c>
      <c r="K24" s="104">
        <v>54.651142037395303</v>
      </c>
      <c r="L24" s="49">
        <v>69686</v>
      </c>
      <c r="M24" s="105">
        <v>70.747700841855604</v>
      </c>
      <c r="N24" s="87">
        <v>449</v>
      </c>
      <c r="O24" s="104">
        <v>0.455840738139557</v>
      </c>
      <c r="P24" s="49">
        <v>260</v>
      </c>
      <c r="Q24" s="104">
        <v>0.26396122921221499</v>
      </c>
      <c r="R24" s="49">
        <v>448</v>
      </c>
      <c r="S24" s="104">
        <v>0.45482550264258598</v>
      </c>
      <c r="T24" s="49">
        <v>333</v>
      </c>
      <c r="U24" s="104">
        <v>0.33807342049103001</v>
      </c>
      <c r="V24" s="49">
        <v>284</v>
      </c>
      <c r="W24" s="104">
        <v>0.288326881139497</v>
      </c>
      <c r="X24" s="49">
        <v>1774</v>
      </c>
      <c r="Y24" s="105">
        <v>1.8010277716248799</v>
      </c>
      <c r="Z24" s="98">
        <v>1992</v>
      </c>
      <c r="AA24" s="102">
        <v>2.0223491099643498</v>
      </c>
    </row>
    <row r="25" spans="1:27" s="23" customFormat="1" ht="15" customHeight="1" x14ac:dyDescent="0.35">
      <c r="A25" s="114" t="str">
        <f t="shared" si="0"/>
        <v/>
      </c>
      <c r="B25" s="78" t="s">
        <v>116</v>
      </c>
      <c r="C25" s="91"/>
      <c r="D25" s="91"/>
      <c r="E25" s="91"/>
      <c r="F25" s="49">
        <v>34420</v>
      </c>
      <c r="G25" s="104">
        <v>35.014985131856001</v>
      </c>
      <c r="H25" s="49">
        <v>20078</v>
      </c>
      <c r="I25" s="104">
        <v>20.425068898239498</v>
      </c>
      <c r="J25" s="49">
        <v>54498</v>
      </c>
      <c r="K25" s="104">
        <v>55.440054030095503</v>
      </c>
      <c r="L25" s="49">
        <v>70181</v>
      </c>
      <c r="M25" s="105">
        <v>71.394150829133807</v>
      </c>
      <c r="N25" s="87">
        <v>427</v>
      </c>
      <c r="O25" s="104">
        <v>0.43438113455265898</v>
      </c>
      <c r="P25" s="49">
        <v>330</v>
      </c>
      <c r="Q25" s="104">
        <v>0.33570438970111799</v>
      </c>
      <c r="R25" s="49">
        <v>641</v>
      </c>
      <c r="S25" s="104">
        <v>0.65208034484368704</v>
      </c>
      <c r="T25" s="49">
        <v>366</v>
      </c>
      <c r="U25" s="104">
        <v>0.37232668675942199</v>
      </c>
      <c r="V25" s="49">
        <v>260</v>
      </c>
      <c r="W25" s="104">
        <v>0.26449436764330497</v>
      </c>
      <c r="X25" s="49">
        <v>2024</v>
      </c>
      <c r="Y25" s="105">
        <v>2.0589869235001901</v>
      </c>
      <c r="Z25" s="98">
        <v>2176</v>
      </c>
      <c r="AA25" s="102">
        <v>2.2136143999685798</v>
      </c>
    </row>
    <row r="26" spans="1:27" s="23" customFormat="1" ht="15" customHeight="1" x14ac:dyDescent="0.35">
      <c r="A26" s="114" t="str">
        <f t="shared" si="0"/>
        <v/>
      </c>
      <c r="B26" s="78" t="s">
        <v>117</v>
      </c>
      <c r="C26" s="91"/>
      <c r="D26" s="91"/>
      <c r="E26" s="91"/>
      <c r="F26" s="49">
        <v>34232</v>
      </c>
      <c r="G26" s="104">
        <v>35.000237002072197</v>
      </c>
      <c r="H26" s="49">
        <v>20876</v>
      </c>
      <c r="I26" s="104">
        <v>21.344500691027701</v>
      </c>
      <c r="J26" s="49">
        <v>55108</v>
      </c>
      <c r="K26" s="104">
        <v>56.344737693099901</v>
      </c>
      <c r="L26" s="49">
        <v>70434</v>
      </c>
      <c r="M26" s="105">
        <v>72.014684885602804</v>
      </c>
      <c r="N26" s="87">
        <v>483</v>
      </c>
      <c r="O26" s="104">
        <v>0.49383952068242798</v>
      </c>
      <c r="P26" s="49">
        <v>407</v>
      </c>
      <c r="Q26" s="104">
        <v>0.41613392322515103</v>
      </c>
      <c r="R26" s="49">
        <v>757</v>
      </c>
      <c r="S26" s="104">
        <v>0.77398864835734604</v>
      </c>
      <c r="T26" s="49">
        <v>500</v>
      </c>
      <c r="U26" s="104">
        <v>0.51122103590313495</v>
      </c>
      <c r="V26" s="49">
        <v>312</v>
      </c>
      <c r="W26" s="104">
        <v>0.31900192640355601</v>
      </c>
      <c r="X26" s="49">
        <v>2459</v>
      </c>
      <c r="Y26" s="105">
        <v>2.5141850545716098</v>
      </c>
      <c r="Z26" s="98">
        <v>1706</v>
      </c>
      <c r="AA26" s="102">
        <v>1.7442861745014899</v>
      </c>
    </row>
    <row r="27" spans="1:27" s="23" customFormat="1" ht="15" customHeight="1" x14ac:dyDescent="0.35">
      <c r="A27" s="114" t="str">
        <f t="shared" si="0"/>
        <v/>
      </c>
      <c r="B27" s="78" t="s">
        <v>118</v>
      </c>
      <c r="C27" s="91"/>
      <c r="D27" s="91"/>
      <c r="E27" s="91"/>
      <c r="F27" s="49">
        <v>33824</v>
      </c>
      <c r="G27" s="104">
        <v>34.7224054348777</v>
      </c>
      <c r="H27" s="49">
        <v>19741</v>
      </c>
      <c r="I27" s="104">
        <v>20.2653443025638</v>
      </c>
      <c r="J27" s="49">
        <v>53565</v>
      </c>
      <c r="K27" s="104">
        <v>54.987749737441497</v>
      </c>
      <c r="L27" s="49">
        <v>68952</v>
      </c>
      <c r="M27" s="105">
        <v>70.783446651658195</v>
      </c>
      <c r="N27" s="87">
        <v>566</v>
      </c>
      <c r="O27" s="104">
        <v>0.58103362926149404</v>
      </c>
      <c r="P27" s="49">
        <v>471</v>
      </c>
      <c r="Q27" s="104">
        <v>0.48351031692961699</v>
      </c>
      <c r="R27" s="49">
        <v>918</v>
      </c>
      <c r="S27" s="104">
        <v>0.94238316548065604</v>
      </c>
      <c r="T27" s="49">
        <v>677</v>
      </c>
      <c r="U27" s="104">
        <v>0.69498192051242302</v>
      </c>
      <c r="V27" s="49">
        <v>371</v>
      </c>
      <c r="W27" s="104">
        <v>0.38085419868553699</v>
      </c>
      <c r="X27" s="49">
        <v>3003</v>
      </c>
      <c r="Y27" s="105">
        <v>3.0827632308697202</v>
      </c>
      <c r="Z27" s="98">
        <v>1675</v>
      </c>
      <c r="AA27" s="102">
        <v>1.7194899805883399</v>
      </c>
    </row>
    <row r="28" spans="1:27" s="23" customFormat="1" ht="15" customHeight="1" x14ac:dyDescent="0.35">
      <c r="A28" s="114" t="str">
        <f t="shared" si="0"/>
        <v>b.</v>
      </c>
      <c r="B28" s="78" t="s">
        <v>119</v>
      </c>
      <c r="C28" s="91"/>
      <c r="D28" s="91"/>
      <c r="E28" s="91"/>
      <c r="F28" s="49">
        <v>32720</v>
      </c>
      <c r="G28" s="104">
        <v>33.806929986695202</v>
      </c>
      <c r="H28" s="49">
        <v>18994</v>
      </c>
      <c r="I28" s="104">
        <v>19.624964186041801</v>
      </c>
      <c r="J28" s="49">
        <v>51714</v>
      </c>
      <c r="K28" s="104">
        <v>53.431894172737003</v>
      </c>
      <c r="L28" s="49">
        <v>66078</v>
      </c>
      <c r="M28" s="105">
        <v>68.273053779365696</v>
      </c>
      <c r="N28" s="87">
        <v>766</v>
      </c>
      <c r="O28" s="104">
        <v>0.79144585482299901</v>
      </c>
      <c r="P28" s="49">
        <v>533</v>
      </c>
      <c r="Q28" s="104">
        <v>0.55070579715490697</v>
      </c>
      <c r="R28" s="49">
        <v>1070</v>
      </c>
      <c r="S28" s="104">
        <v>1.1055444708363</v>
      </c>
      <c r="T28" s="49">
        <v>823</v>
      </c>
      <c r="U28" s="104">
        <v>0.85033934532549404</v>
      </c>
      <c r="V28" s="49">
        <v>816</v>
      </c>
      <c r="W28" s="104">
        <v>0.84310681140413501</v>
      </c>
      <c r="X28" s="49">
        <v>4008</v>
      </c>
      <c r="Y28" s="105">
        <v>4.14114227954384</v>
      </c>
      <c r="Z28" s="98">
        <v>1660</v>
      </c>
      <c r="AA28" s="102">
        <v>1.7151437584936999</v>
      </c>
    </row>
    <row r="29" spans="1:27" s="23" customFormat="1" ht="15" customHeight="1" x14ac:dyDescent="0.35">
      <c r="A29" s="114" t="str">
        <f t="shared" si="0"/>
        <v/>
      </c>
      <c r="B29" s="78" t="s">
        <v>120</v>
      </c>
      <c r="C29" s="91"/>
      <c r="D29" s="91"/>
      <c r="E29" s="91"/>
      <c r="F29" s="49">
        <v>31572</v>
      </c>
      <c r="G29" s="104">
        <v>32.648978128969503</v>
      </c>
      <c r="H29" s="49">
        <v>18360</v>
      </c>
      <c r="I29" s="104">
        <v>18.986292868613901</v>
      </c>
      <c r="J29" s="49">
        <v>49932</v>
      </c>
      <c r="K29" s="104">
        <v>51.635270997583397</v>
      </c>
      <c r="L29" s="49">
        <v>64757</v>
      </c>
      <c r="M29" s="105">
        <v>66.965978610720796</v>
      </c>
      <c r="N29" s="87">
        <v>738</v>
      </c>
      <c r="O29" s="104">
        <v>0.76317451726781604</v>
      </c>
      <c r="P29" s="49">
        <v>618</v>
      </c>
      <c r="Q29" s="104">
        <v>0.63908109982589401</v>
      </c>
      <c r="R29" s="49">
        <v>1205</v>
      </c>
      <c r="S29" s="104">
        <v>1.2461047334792901</v>
      </c>
      <c r="T29" s="49">
        <v>1125</v>
      </c>
      <c r="U29" s="104">
        <v>1.16337578851801</v>
      </c>
      <c r="V29" s="49">
        <v>1672</v>
      </c>
      <c r="W29" s="104">
        <v>1.72903494969077</v>
      </c>
      <c r="X29" s="49">
        <v>5358</v>
      </c>
      <c r="Y29" s="105">
        <v>5.5407710887817796</v>
      </c>
      <c r="Z29" s="98">
        <v>1993</v>
      </c>
      <c r="AA29" s="102">
        <v>2.0609848413479099</v>
      </c>
    </row>
    <row r="30" spans="1:27" s="23" customFormat="1" ht="15" customHeight="1" x14ac:dyDescent="0.35">
      <c r="A30" s="114" t="str">
        <f t="shared" si="0"/>
        <v/>
      </c>
      <c r="B30" s="78" t="s">
        <v>121</v>
      </c>
      <c r="C30" s="91"/>
      <c r="D30" s="91"/>
      <c r="E30" s="91"/>
      <c r="F30" s="49">
        <v>30463</v>
      </c>
      <c r="G30" s="104">
        <v>31.5849537794643</v>
      </c>
      <c r="H30" s="49">
        <v>16297</v>
      </c>
      <c r="I30" s="104">
        <v>16.897219306828902</v>
      </c>
      <c r="J30" s="49">
        <v>46760</v>
      </c>
      <c r="K30" s="104">
        <v>48.482173086293201</v>
      </c>
      <c r="L30" s="49">
        <v>62880</v>
      </c>
      <c r="M30" s="105">
        <v>65.195873474467803</v>
      </c>
      <c r="N30" s="87">
        <v>915</v>
      </c>
      <c r="O30" s="104">
        <v>0.94869949473820103</v>
      </c>
      <c r="P30" s="49">
        <v>457</v>
      </c>
      <c r="Q30" s="104">
        <v>0.47383133234465302</v>
      </c>
      <c r="R30" s="49">
        <v>1257</v>
      </c>
      <c r="S30" s="104">
        <v>1.3032953714600199</v>
      </c>
      <c r="T30" s="49">
        <v>1243</v>
      </c>
      <c r="U30" s="104">
        <v>1.2887797507755001</v>
      </c>
      <c r="V30" s="49">
        <v>1365</v>
      </c>
      <c r="W30" s="104">
        <v>1.41527301674059</v>
      </c>
      <c r="X30" s="49">
        <v>5237</v>
      </c>
      <c r="Y30" s="105">
        <v>5.4298789660589701</v>
      </c>
      <c r="Z30" s="98">
        <v>2097</v>
      </c>
      <c r="AA30" s="102">
        <v>2.1742326125311502</v>
      </c>
    </row>
    <row r="31" spans="1:27" s="23" customFormat="1" ht="15" customHeight="1" x14ac:dyDescent="0.35">
      <c r="A31" s="114" t="str">
        <f t="shared" si="0"/>
        <v/>
      </c>
      <c r="B31" s="78" t="s">
        <v>122</v>
      </c>
      <c r="C31" s="91"/>
      <c r="D31" s="91"/>
      <c r="E31" s="91"/>
      <c r="F31" s="49">
        <v>31833</v>
      </c>
      <c r="G31" s="104">
        <v>33.046689232082002</v>
      </c>
      <c r="H31" s="49">
        <v>15042</v>
      </c>
      <c r="I31" s="104">
        <v>15.6155027621957</v>
      </c>
      <c r="J31" s="49">
        <v>46875</v>
      </c>
      <c r="K31" s="104">
        <v>48.662191994277798</v>
      </c>
      <c r="L31" s="49">
        <v>65912</v>
      </c>
      <c r="M31" s="105">
        <v>68.425011172839206</v>
      </c>
      <c r="N31" s="87">
        <v>315</v>
      </c>
      <c r="O31" s="104">
        <v>0.32700993020154701</v>
      </c>
      <c r="P31" s="49">
        <v>388</v>
      </c>
      <c r="Q31" s="104">
        <v>0.40279318386730201</v>
      </c>
      <c r="R31" s="49">
        <v>1202</v>
      </c>
      <c r="S31" s="104">
        <v>1.2478283685786</v>
      </c>
      <c r="T31" s="49">
        <v>1430</v>
      </c>
      <c r="U31" s="104">
        <v>1.48452127043876</v>
      </c>
      <c r="V31" s="49">
        <v>730</v>
      </c>
      <c r="W31" s="104">
        <v>0.75783253665755301</v>
      </c>
      <c r="X31" s="49">
        <v>4065</v>
      </c>
      <c r="Y31" s="105">
        <v>4.2199852897437697</v>
      </c>
      <c r="Z31" s="98">
        <v>2327</v>
      </c>
      <c r="AA31" s="102">
        <v>2.4157209764412699</v>
      </c>
    </row>
    <row r="32" spans="1:27" s="23" customFormat="1" ht="15" customHeight="1" x14ac:dyDescent="0.35">
      <c r="A32" s="114" t="str">
        <f t="shared" si="0"/>
        <v>b.</v>
      </c>
      <c r="B32" s="78" t="s">
        <v>123</v>
      </c>
      <c r="C32" s="91"/>
      <c r="D32" s="91"/>
      <c r="E32" s="91"/>
      <c r="F32" s="49">
        <v>35477</v>
      </c>
      <c r="G32" s="104">
        <v>36.836947916665302</v>
      </c>
      <c r="H32" s="49">
        <v>18625</v>
      </c>
      <c r="I32" s="104">
        <v>19.338956364627499</v>
      </c>
      <c r="J32" s="49">
        <v>54102</v>
      </c>
      <c r="K32" s="104">
        <v>56.175904281292901</v>
      </c>
      <c r="L32" s="49">
        <v>78546</v>
      </c>
      <c r="M32" s="105">
        <v>81.556921697505302</v>
      </c>
      <c r="N32" s="87">
        <v>709</v>
      </c>
      <c r="O32" s="104">
        <v>0.73617825839038598</v>
      </c>
      <c r="P32" s="49">
        <v>406</v>
      </c>
      <c r="Q32" s="104">
        <v>0.42156329041819002</v>
      </c>
      <c r="R32" s="49">
        <v>555</v>
      </c>
      <c r="S32" s="104">
        <v>0.57627494133521096</v>
      </c>
      <c r="T32" s="49">
        <v>286</v>
      </c>
      <c r="U32" s="104">
        <v>0.29696330310246899</v>
      </c>
      <c r="V32" s="49">
        <v>273</v>
      </c>
      <c r="W32" s="104">
        <v>0.28346497114326502</v>
      </c>
      <c r="X32" s="49">
        <v>2229</v>
      </c>
      <c r="Y32" s="105">
        <v>2.3144447643895201</v>
      </c>
      <c r="Z32" s="98">
        <v>2498</v>
      </c>
      <c r="AA32" s="102">
        <v>2.5937564026222599</v>
      </c>
    </row>
    <row r="33" spans="1:71" s="23" customFormat="1" ht="15" customHeight="1" x14ac:dyDescent="0.35">
      <c r="A33" s="114" t="str">
        <f t="shared" si="0"/>
        <v/>
      </c>
      <c r="B33" s="78" t="s">
        <v>124</v>
      </c>
      <c r="C33" s="91"/>
      <c r="D33" s="91"/>
      <c r="E33" s="91"/>
      <c r="F33" s="49">
        <v>36595</v>
      </c>
      <c r="G33" s="104">
        <v>38.068909396848603</v>
      </c>
      <c r="H33" s="49">
        <v>18553</v>
      </c>
      <c r="I33" s="104">
        <v>19.300245280495499</v>
      </c>
      <c r="J33" s="49">
        <v>55148</v>
      </c>
      <c r="K33" s="104">
        <v>57.369154677344099</v>
      </c>
      <c r="L33" s="49">
        <v>79951</v>
      </c>
      <c r="M33" s="105">
        <v>83.171126525138604</v>
      </c>
      <c r="N33" s="87">
        <v>526</v>
      </c>
      <c r="O33" s="104">
        <v>0.54718530790387698</v>
      </c>
      <c r="P33" s="49">
        <v>310</v>
      </c>
      <c r="Q33" s="104">
        <v>0.32248563773802602</v>
      </c>
      <c r="R33" s="49">
        <v>544</v>
      </c>
      <c r="S33" s="104">
        <v>0.56591028041769798</v>
      </c>
      <c r="T33" s="49">
        <v>216</v>
      </c>
      <c r="U33" s="104">
        <v>0.22469967016584999</v>
      </c>
      <c r="V33" s="49">
        <v>258</v>
      </c>
      <c r="W33" s="104">
        <v>0.26839127269809898</v>
      </c>
      <c r="X33" s="49">
        <v>1854</v>
      </c>
      <c r="Y33" s="105">
        <v>1.92867216892355</v>
      </c>
      <c r="Z33" s="98">
        <v>2647</v>
      </c>
      <c r="AA33" s="102">
        <v>2.75361123578244</v>
      </c>
    </row>
    <row r="34" spans="1:71" s="23" customFormat="1" ht="15" customHeight="1" x14ac:dyDescent="0.35">
      <c r="A34" s="114" t="str">
        <f t="shared" si="0"/>
        <v/>
      </c>
      <c r="B34" s="78" t="s">
        <v>125</v>
      </c>
      <c r="C34" s="91"/>
      <c r="D34" s="91"/>
      <c r="E34" s="91"/>
      <c r="F34" s="49">
        <v>37112</v>
      </c>
      <c r="G34" s="104">
        <v>38.749527925460399</v>
      </c>
      <c r="H34" s="49">
        <v>19542</v>
      </c>
      <c r="I34" s="104">
        <v>20.404270174589001</v>
      </c>
      <c r="J34" s="49">
        <v>56654</v>
      </c>
      <c r="K34" s="104">
        <v>59.1537981000494</v>
      </c>
      <c r="L34" s="49">
        <v>80769</v>
      </c>
      <c r="M34" s="105">
        <v>84.332847084811107</v>
      </c>
      <c r="N34" s="87">
        <v>397</v>
      </c>
      <c r="O34" s="104">
        <v>0.41451720700602901</v>
      </c>
      <c r="P34" s="49">
        <v>277</v>
      </c>
      <c r="Q34" s="104">
        <v>0.28922233335181402</v>
      </c>
      <c r="R34" s="49">
        <v>478</v>
      </c>
      <c r="S34" s="104">
        <v>0.499091246722625</v>
      </c>
      <c r="T34" s="49">
        <v>212</v>
      </c>
      <c r="U34" s="104">
        <v>0.22135427678911401</v>
      </c>
      <c r="V34" s="49">
        <v>237</v>
      </c>
      <c r="W34" s="104">
        <v>0.247457375467075</v>
      </c>
      <c r="X34" s="49">
        <v>1601</v>
      </c>
      <c r="Y34" s="105">
        <v>1.67164243933665</v>
      </c>
      <c r="Z34" s="98">
        <v>2616</v>
      </c>
      <c r="AA34" s="102">
        <v>2.7314282456618999</v>
      </c>
    </row>
    <row r="35" spans="1:71" s="23" customFormat="1" ht="15" customHeight="1" x14ac:dyDescent="0.35">
      <c r="A35" s="114"/>
      <c r="B35" s="78" t="s">
        <v>126</v>
      </c>
      <c r="C35" s="91"/>
      <c r="D35" s="91"/>
      <c r="E35" s="91"/>
      <c r="F35" s="49">
        <v>36618</v>
      </c>
      <c r="G35" s="104">
        <v>38.385002137496798</v>
      </c>
      <c r="H35" s="49">
        <v>18828</v>
      </c>
      <c r="I35" s="104">
        <v>19.7365454215082</v>
      </c>
      <c r="J35" s="49">
        <v>55446</v>
      </c>
      <c r="K35" s="104">
        <v>58.121547559005002</v>
      </c>
      <c r="L35" s="49">
        <v>79328</v>
      </c>
      <c r="M35" s="105">
        <v>83.155973826078593</v>
      </c>
      <c r="N35" s="87">
        <v>625</v>
      </c>
      <c r="O35" s="104">
        <v>0.65515938434473397</v>
      </c>
      <c r="P35" s="49">
        <v>347</v>
      </c>
      <c r="Q35" s="104">
        <v>0.36374449018819599</v>
      </c>
      <c r="R35" s="49">
        <v>563</v>
      </c>
      <c r="S35" s="104">
        <v>0.59016757341773696</v>
      </c>
      <c r="T35" s="49">
        <v>306</v>
      </c>
      <c r="U35" s="104">
        <v>0.32076603457518199</v>
      </c>
      <c r="V35" s="49">
        <v>327</v>
      </c>
      <c r="W35" s="104">
        <v>0.34277938988916501</v>
      </c>
      <c r="X35" s="49">
        <v>2168</v>
      </c>
      <c r="Y35" s="105">
        <v>2.2726168724150102</v>
      </c>
      <c r="Z35" s="98">
        <v>2799</v>
      </c>
      <c r="AA35" s="102">
        <v>2.9340657868494602</v>
      </c>
    </row>
    <row r="36" spans="1:71" s="23" customFormat="1" ht="15" customHeight="1" x14ac:dyDescent="0.35">
      <c r="A36" s="114"/>
      <c r="B36" s="78" t="s">
        <v>127</v>
      </c>
      <c r="C36" s="91"/>
      <c r="D36" s="91"/>
      <c r="E36" s="91"/>
      <c r="F36" s="49">
        <v>36333</v>
      </c>
      <c r="G36" s="104">
        <v>38.2220338174265</v>
      </c>
      <c r="H36" s="49">
        <v>19703</v>
      </c>
      <c r="I36" s="104">
        <v>20.727402975387498</v>
      </c>
      <c r="J36" s="49">
        <v>56036</v>
      </c>
      <c r="K36" s="104">
        <v>58.949436792813998</v>
      </c>
      <c r="L36" s="49">
        <v>78589</v>
      </c>
      <c r="M36" s="105">
        <v>82.675017633493795</v>
      </c>
      <c r="N36" s="87">
        <v>525</v>
      </c>
      <c r="O36" s="104">
        <v>0.55229592255384596</v>
      </c>
      <c r="P36" s="49">
        <v>377</v>
      </c>
      <c r="Q36" s="104">
        <v>0.39660107200533301</v>
      </c>
      <c r="R36" s="49">
        <v>557</v>
      </c>
      <c r="S36" s="104">
        <v>0.58595967402379501</v>
      </c>
      <c r="T36" s="49">
        <v>422</v>
      </c>
      <c r="U36" s="104">
        <v>0.44394072250994898</v>
      </c>
      <c r="V36" s="49">
        <v>672</v>
      </c>
      <c r="W36" s="104">
        <v>0.70693878086892303</v>
      </c>
      <c r="X36" s="49">
        <v>2553</v>
      </c>
      <c r="Y36" s="105">
        <v>2.6857361719618398</v>
      </c>
      <c r="Z36" s="98">
        <v>2908</v>
      </c>
      <c r="AA36" s="102">
        <v>3.05919341483159</v>
      </c>
    </row>
    <row r="37" spans="1:71" s="23" customFormat="1" ht="15" customHeight="1" x14ac:dyDescent="0.35">
      <c r="A37" s="114"/>
      <c r="B37" s="78" t="s">
        <v>127</v>
      </c>
      <c r="C37" s="91"/>
      <c r="D37" s="91"/>
      <c r="E37" s="91"/>
      <c r="F37" s="49">
        <v>36333</v>
      </c>
      <c r="G37" s="104">
        <v>38.2220338174265</v>
      </c>
      <c r="H37" s="49">
        <v>19703</v>
      </c>
      <c r="I37" s="104">
        <v>20.727402975387498</v>
      </c>
      <c r="J37" s="49">
        <v>56036</v>
      </c>
      <c r="K37" s="104">
        <v>58.949436792813998</v>
      </c>
      <c r="L37" s="49">
        <v>78589</v>
      </c>
      <c r="M37" s="105">
        <v>82.675017633493795</v>
      </c>
      <c r="N37" s="87">
        <v>525</v>
      </c>
      <c r="O37" s="104">
        <v>0.55229592255384596</v>
      </c>
      <c r="P37" s="49">
        <v>377</v>
      </c>
      <c r="Q37" s="104">
        <v>0.39660107200533301</v>
      </c>
      <c r="R37" s="49">
        <v>557</v>
      </c>
      <c r="S37" s="104">
        <v>0.58595967402379501</v>
      </c>
      <c r="T37" s="49">
        <v>422</v>
      </c>
      <c r="U37" s="104">
        <v>0.44394072250994898</v>
      </c>
      <c r="V37" s="49">
        <v>672</v>
      </c>
      <c r="W37" s="104">
        <v>0.70693878086892303</v>
      </c>
      <c r="X37" s="49">
        <v>2553</v>
      </c>
      <c r="Y37" s="105">
        <v>2.6857361719618398</v>
      </c>
      <c r="Z37" s="98">
        <v>2908</v>
      </c>
      <c r="AA37" s="102">
        <v>3.05919341483159</v>
      </c>
    </row>
    <row r="38" spans="1:71" s="23" customFormat="1" ht="15" customHeight="1" x14ac:dyDescent="0.35">
      <c r="A38" s="114" t="s">
        <v>79</v>
      </c>
      <c r="B38" s="78" t="s">
        <v>128</v>
      </c>
      <c r="C38" s="91"/>
      <c r="D38" s="91"/>
      <c r="E38" s="91"/>
      <c r="F38" s="49">
        <v>36603</v>
      </c>
      <c r="G38" s="104">
        <v>38.574834441106098</v>
      </c>
      <c r="H38" s="49">
        <v>18151</v>
      </c>
      <c r="I38" s="104">
        <v>19.128809658785201</v>
      </c>
      <c r="J38" s="49">
        <v>54754</v>
      </c>
      <c r="K38" s="104">
        <v>57.703644099891399</v>
      </c>
      <c r="L38" s="49">
        <v>77741</v>
      </c>
      <c r="M38" s="105">
        <v>81.928973152092198</v>
      </c>
      <c r="N38" s="87">
        <v>773</v>
      </c>
      <c r="O38" s="104">
        <v>0.81464216110633103</v>
      </c>
      <c r="P38" s="49">
        <v>395</v>
      </c>
      <c r="Q38" s="104">
        <v>0.416278982712808</v>
      </c>
      <c r="R38" s="49">
        <v>788</v>
      </c>
      <c r="S38" s="104">
        <v>0.83045022374099497</v>
      </c>
      <c r="T38" s="49">
        <v>599</v>
      </c>
      <c r="U38" s="104">
        <v>0.63126863454423299</v>
      </c>
      <c r="V38" s="49">
        <v>990</v>
      </c>
      <c r="W38" s="104">
        <v>1.0433321338877899</v>
      </c>
      <c r="X38" s="49">
        <v>3545</v>
      </c>
      <c r="Y38" s="105">
        <v>3.73597213599216</v>
      </c>
      <c r="Z38" s="98">
        <v>3051</v>
      </c>
      <c r="AA38" s="102">
        <v>3.2153599398905701</v>
      </c>
    </row>
    <row r="39" spans="1:71" s="23" customFormat="1" ht="15" customHeight="1" x14ac:dyDescent="0.35">
      <c r="A39" s="114"/>
      <c r="B39" s="78" t="s">
        <v>129</v>
      </c>
      <c r="C39" s="91"/>
      <c r="D39" s="91"/>
      <c r="E39" s="91"/>
      <c r="F39" s="49">
        <v>36929</v>
      </c>
      <c r="G39" s="104">
        <v>39.058418910041098</v>
      </c>
      <c r="H39" s="49">
        <v>18957</v>
      </c>
      <c r="I39" s="104">
        <v>20.050108242239101</v>
      </c>
      <c r="J39" s="49">
        <v>55886</v>
      </c>
      <c r="K39" s="104">
        <v>59.108527152280203</v>
      </c>
      <c r="L39" s="49">
        <v>77411</v>
      </c>
      <c r="M39" s="105">
        <v>81.874712725640904</v>
      </c>
      <c r="N39" s="87">
        <v>729</v>
      </c>
      <c r="O39" s="104">
        <v>0.77103597133472201</v>
      </c>
      <c r="P39" s="49">
        <v>437</v>
      </c>
      <c r="Q39" s="104">
        <v>0.46219851779598597</v>
      </c>
      <c r="R39" s="49">
        <v>939</v>
      </c>
      <c r="S39" s="104">
        <v>0.99314509887970404</v>
      </c>
      <c r="T39" s="49">
        <v>800</v>
      </c>
      <c r="U39" s="104">
        <v>0.84613000969516905</v>
      </c>
      <c r="V39" s="49">
        <v>1289</v>
      </c>
      <c r="W39" s="104">
        <v>1.36332697812134</v>
      </c>
      <c r="X39" s="49">
        <v>4194</v>
      </c>
      <c r="Y39" s="105">
        <v>4.4358365758269196</v>
      </c>
      <c r="Z39" s="98">
        <v>2918</v>
      </c>
      <c r="AA39" s="102">
        <v>3.0862592103631301</v>
      </c>
    </row>
    <row r="40" spans="1:71" s="23" customFormat="1" ht="15" customHeight="1" x14ac:dyDescent="0.35">
      <c r="A40" s="114"/>
      <c r="B40" s="78" t="s">
        <v>130</v>
      </c>
      <c r="C40" s="91"/>
      <c r="D40" s="91"/>
      <c r="E40" s="91"/>
      <c r="F40" s="49">
        <v>36823</v>
      </c>
      <c r="G40" s="104">
        <v>39.2578972735447</v>
      </c>
      <c r="H40" s="49">
        <v>18938</v>
      </c>
      <c r="I40" s="104">
        <v>20.1902631118157</v>
      </c>
      <c r="J40" s="49">
        <v>55761</v>
      </c>
      <c r="K40" s="104">
        <v>59.448160385360403</v>
      </c>
      <c r="L40" s="49">
        <v>76868</v>
      </c>
      <c r="M40" s="105">
        <v>81.950847231970101</v>
      </c>
      <c r="N40" s="87">
        <v>796</v>
      </c>
      <c r="O40" s="104">
        <v>0.84863498980912999</v>
      </c>
      <c r="P40" s="49">
        <v>510</v>
      </c>
      <c r="Q40" s="104">
        <v>0.54372342311891497</v>
      </c>
      <c r="R40" s="49">
        <v>1014</v>
      </c>
      <c r="S40" s="104">
        <v>1.08105010008349</v>
      </c>
      <c r="T40" s="49">
        <v>897</v>
      </c>
      <c r="U40" s="104">
        <v>0.95631355007385599</v>
      </c>
      <c r="V40" s="49">
        <v>1709</v>
      </c>
      <c r="W40" s="104">
        <v>1.82200652962789</v>
      </c>
      <c r="X40" s="49">
        <v>4926</v>
      </c>
      <c r="Y40" s="105">
        <v>5.2517285927132802</v>
      </c>
      <c r="Z40" s="98">
        <v>3287</v>
      </c>
      <c r="AA40" s="102">
        <v>3.5043507682193602</v>
      </c>
    </row>
    <row r="41" spans="1:71" s="23" customFormat="1" ht="15" customHeight="1" x14ac:dyDescent="0.35">
      <c r="A41" s="114"/>
      <c r="B41" s="78" t="s">
        <v>131</v>
      </c>
      <c r="C41" s="91"/>
      <c r="D41" s="91"/>
      <c r="E41" s="91"/>
      <c r="F41" s="49">
        <v>37116</v>
      </c>
      <c r="G41" s="104">
        <v>39.550681412761001</v>
      </c>
      <c r="H41" s="49">
        <v>17294</v>
      </c>
      <c r="I41" s="104">
        <v>18.428426671847401</v>
      </c>
      <c r="J41" s="49">
        <v>54410</v>
      </c>
      <c r="K41" s="104">
        <v>57.979108084608498</v>
      </c>
      <c r="L41" s="49">
        <v>76822</v>
      </c>
      <c r="M41" s="105">
        <v>81.861257880459405</v>
      </c>
      <c r="N41" s="87">
        <v>877</v>
      </c>
      <c r="O41" s="104">
        <v>0.93452817111195796</v>
      </c>
      <c r="P41" s="49">
        <v>610</v>
      </c>
      <c r="Q41" s="104">
        <v>0.65001389324777004</v>
      </c>
      <c r="R41" s="49">
        <v>1251</v>
      </c>
      <c r="S41" s="104">
        <v>1.3330612794310801</v>
      </c>
      <c r="T41" s="49">
        <v>1152</v>
      </c>
      <c r="U41" s="104">
        <v>1.2275672213466</v>
      </c>
      <c r="V41" s="49">
        <v>1560</v>
      </c>
      <c r="W41" s="104">
        <v>1.6623306122402</v>
      </c>
      <c r="X41" s="49">
        <v>5450</v>
      </c>
      <c r="Y41" s="105">
        <v>5.8075011773776204</v>
      </c>
      <c r="Z41" s="98" t="s">
        <v>135</v>
      </c>
      <c r="AA41" s="102" t="s">
        <v>135</v>
      </c>
    </row>
    <row r="42" spans="1:71" s="23" customFormat="1" ht="15" customHeight="1" x14ac:dyDescent="0.35">
      <c r="A42" s="114"/>
      <c r="B42" s="78" t="s">
        <v>132</v>
      </c>
      <c r="C42" s="91"/>
      <c r="D42" s="91"/>
      <c r="E42" s="91"/>
      <c r="F42" s="49">
        <v>38780</v>
      </c>
      <c r="G42" s="104">
        <v>41.387882776282098</v>
      </c>
      <c r="H42" s="49">
        <v>16142</v>
      </c>
      <c r="I42" s="104">
        <v>17.227519437203298</v>
      </c>
      <c r="J42" s="49">
        <v>54922</v>
      </c>
      <c r="K42" s="104">
        <v>58.615402213485403</v>
      </c>
      <c r="L42" s="49">
        <v>79040</v>
      </c>
      <c r="M42" s="105">
        <v>84.355292796217995</v>
      </c>
      <c r="N42" s="87">
        <v>1135</v>
      </c>
      <c r="O42" s="104">
        <v>1.21132663618051</v>
      </c>
      <c r="P42" s="49">
        <v>795</v>
      </c>
      <c r="Q42" s="104">
        <v>0.84846226939515901</v>
      </c>
      <c r="R42" s="49">
        <v>1693</v>
      </c>
      <c r="S42" s="104">
        <v>1.8068510969635201</v>
      </c>
      <c r="T42" s="49">
        <v>1447</v>
      </c>
      <c r="U42" s="104">
        <v>1.54430805511294</v>
      </c>
      <c r="V42" s="49">
        <v>1751</v>
      </c>
      <c r="W42" s="104">
        <v>1.86875148894455</v>
      </c>
      <c r="X42" s="49">
        <v>6821</v>
      </c>
      <c r="Y42" s="105">
        <v>7.2796995465967003</v>
      </c>
      <c r="Z42" s="98" t="s">
        <v>135</v>
      </c>
      <c r="AA42" s="102" t="s">
        <v>135</v>
      </c>
    </row>
    <row r="43" spans="1:71" s="23" customFormat="1" ht="15" customHeight="1" x14ac:dyDescent="0.35">
      <c r="A43" s="114"/>
      <c r="B43" s="78" t="s">
        <v>133</v>
      </c>
      <c r="C43" s="91"/>
      <c r="D43" s="91"/>
      <c r="E43" s="91"/>
      <c r="F43" s="49">
        <v>39786</v>
      </c>
      <c r="G43" s="104">
        <v>42.6157341840741</v>
      </c>
      <c r="H43" s="49">
        <v>17204</v>
      </c>
      <c r="I43" s="104">
        <v>18.427615012889198</v>
      </c>
      <c r="J43" s="49">
        <v>56990</v>
      </c>
      <c r="K43" s="104">
        <v>61.043349196963398</v>
      </c>
      <c r="L43" s="49">
        <v>80322</v>
      </c>
      <c r="M43" s="105">
        <v>86.034811268617204</v>
      </c>
      <c r="N43" s="87">
        <v>1125</v>
      </c>
      <c r="O43" s="104">
        <v>1.20501435070334</v>
      </c>
      <c r="P43" s="49">
        <v>920</v>
      </c>
      <c r="Q43" s="104">
        <v>0.98543395790851596</v>
      </c>
      <c r="R43" s="49">
        <v>2156</v>
      </c>
      <c r="S43" s="104">
        <v>2.3093430578812599</v>
      </c>
      <c r="T43" s="49">
        <v>1594</v>
      </c>
      <c r="U43" s="104">
        <v>1.70737144446323</v>
      </c>
      <c r="V43" s="49">
        <v>1716</v>
      </c>
      <c r="W43" s="104">
        <v>1.8380485562728399</v>
      </c>
      <c r="X43" s="49">
        <v>7511</v>
      </c>
      <c r="Y43" s="105">
        <v>8.0452113672292001</v>
      </c>
      <c r="Z43" s="98" t="s">
        <v>135</v>
      </c>
      <c r="AA43" s="102" t="s">
        <v>135</v>
      </c>
    </row>
    <row r="44" spans="1:71" s="23" customFormat="1" ht="15" customHeight="1" x14ac:dyDescent="0.35">
      <c r="A44" s="114"/>
      <c r="B44" s="78" t="s">
        <v>134</v>
      </c>
      <c r="C44" s="91"/>
      <c r="D44" s="91"/>
      <c r="E44" s="91"/>
      <c r="F44" s="49">
        <v>40127</v>
      </c>
      <c r="G44" s="104">
        <v>43.160497592017002</v>
      </c>
      <c r="H44" s="49">
        <v>17089</v>
      </c>
      <c r="I44" s="104">
        <v>18.380884276172601</v>
      </c>
      <c r="J44" s="49">
        <v>57216</v>
      </c>
      <c r="K44" s="104">
        <v>61.541381868189603</v>
      </c>
      <c r="L44" s="49">
        <v>79383</v>
      </c>
      <c r="M44" s="105">
        <v>85.384149832957505</v>
      </c>
      <c r="N44" s="87">
        <v>1227</v>
      </c>
      <c r="O44" s="104">
        <v>1.31975803188389</v>
      </c>
      <c r="P44" s="49">
        <v>963</v>
      </c>
      <c r="Q44" s="104">
        <v>1.0358003135323399</v>
      </c>
      <c r="R44" s="49">
        <v>2249</v>
      </c>
      <c r="S44" s="104">
        <v>2.4190185930781301</v>
      </c>
      <c r="T44" s="49">
        <v>1774</v>
      </c>
      <c r="U44" s="104">
        <v>1.9081098195289501</v>
      </c>
      <c r="V44" s="49">
        <v>3270</v>
      </c>
      <c r="W44" s="104">
        <v>3.5172035568543798</v>
      </c>
      <c r="X44" s="49">
        <v>9483</v>
      </c>
      <c r="Y44" s="105">
        <v>10.199890314877701</v>
      </c>
      <c r="Z44" s="98" t="s">
        <v>135</v>
      </c>
      <c r="AA44" s="102" t="s">
        <v>135</v>
      </c>
    </row>
    <row r="45" spans="1:71" ht="14.5" x14ac:dyDescent="0.35">
      <c r="B45" s="18"/>
      <c r="C45" s="18"/>
      <c r="D45" s="18"/>
      <c r="E45" s="18"/>
      <c r="F45" s="106"/>
      <c r="G45" s="107"/>
      <c r="H45" s="106"/>
      <c r="I45" s="107"/>
      <c r="J45" s="106"/>
      <c r="K45" s="107"/>
      <c r="L45" s="108"/>
      <c r="M45" s="107"/>
      <c r="N45" s="106"/>
      <c r="O45" s="107"/>
      <c r="P45" s="106"/>
      <c r="Q45" s="107"/>
      <c r="R45" s="106"/>
      <c r="S45" s="107"/>
      <c r="T45" s="106"/>
      <c r="U45" s="107"/>
      <c r="V45" s="106"/>
      <c r="W45" s="107"/>
      <c r="X45" s="106"/>
      <c r="Y45" s="107"/>
      <c r="Z45" s="106"/>
      <c r="AA45" s="107"/>
      <c r="AB45" s="29"/>
      <c r="AC45" s="30"/>
      <c r="AD45" s="29"/>
      <c r="AE45" s="32"/>
      <c r="AF45" s="31"/>
      <c r="AG45" s="30"/>
      <c r="AH45" s="29"/>
      <c r="AI45" s="30"/>
      <c r="AJ45" s="29"/>
      <c r="AK45" s="30"/>
      <c r="AL45" s="29"/>
      <c r="AM45" s="31"/>
      <c r="AN45" s="30"/>
      <c r="AO45" s="29"/>
      <c r="AP45" s="30"/>
      <c r="AQ45" s="29"/>
      <c r="AR45" s="30"/>
      <c r="AS45" s="29"/>
      <c r="AT45" s="31"/>
      <c r="AU45" s="30"/>
      <c r="AV45" s="29"/>
      <c r="AW45" s="30"/>
      <c r="AX45" s="29"/>
      <c r="AY45" s="30"/>
      <c r="AZ45" s="29"/>
      <c r="BA45" s="31"/>
      <c r="BB45" s="30"/>
      <c r="BC45" s="29"/>
      <c r="BD45" s="30"/>
      <c r="BE45" s="29"/>
      <c r="BF45" s="30"/>
      <c r="BG45" s="29"/>
      <c r="BH45" s="31"/>
      <c r="BI45" s="32"/>
      <c r="BJ45" s="32"/>
      <c r="BK45" s="32"/>
      <c r="BL45" s="32"/>
      <c r="BM45" s="32"/>
      <c r="BN45" s="31"/>
      <c r="BO45" s="30"/>
      <c r="BP45" s="29"/>
      <c r="BQ45" s="30"/>
      <c r="BR45" s="29"/>
      <c r="BS45" s="32"/>
    </row>
    <row r="46" spans="1:71" ht="15" customHeight="1" x14ac:dyDescent="0.35">
      <c r="B46" s="2" t="s">
        <v>79</v>
      </c>
      <c r="C46" s="2" t="s">
        <v>93</v>
      </c>
      <c r="F46" s="30"/>
      <c r="G46" s="30"/>
      <c r="H46" s="30"/>
      <c r="I46" s="30"/>
      <c r="J46" s="30"/>
      <c r="K46" s="30"/>
      <c r="L46" s="30"/>
      <c r="M46" s="30"/>
      <c r="N46" s="30"/>
      <c r="O46" s="30"/>
      <c r="P46" s="30"/>
      <c r="Q46" s="30"/>
      <c r="R46" s="30"/>
      <c r="S46" s="30"/>
      <c r="T46" s="30"/>
      <c r="U46" s="30"/>
      <c r="V46" s="30"/>
      <c r="W46" s="30"/>
      <c r="X46" s="30"/>
      <c r="Y46" s="30"/>
      <c r="Z46" s="30"/>
      <c r="AA46" s="29"/>
      <c r="AB46" s="29"/>
      <c r="AC46" s="30"/>
      <c r="AD46" s="29"/>
      <c r="AE46" s="32"/>
      <c r="AF46" s="31"/>
      <c r="AG46" s="30"/>
      <c r="AH46" s="29"/>
      <c r="AI46" s="30"/>
      <c r="AJ46" s="29"/>
      <c r="AK46" s="30"/>
      <c r="AL46" s="29"/>
      <c r="AM46" s="31"/>
      <c r="AN46" s="30"/>
      <c r="AO46" s="29"/>
      <c r="AP46" s="30"/>
      <c r="AQ46" s="29"/>
      <c r="AR46" s="30"/>
      <c r="AS46" s="29"/>
      <c r="AT46" s="31"/>
      <c r="AU46" s="30"/>
      <c r="AV46" s="29"/>
      <c r="AW46" s="30"/>
      <c r="AX46" s="29"/>
      <c r="AY46" s="30"/>
      <c r="AZ46" s="29"/>
      <c r="BA46" s="31"/>
      <c r="BB46" s="30"/>
      <c r="BC46" s="29"/>
      <c r="BD46" s="30"/>
      <c r="BE46" s="29"/>
      <c r="BF46" s="30"/>
      <c r="BG46" s="29"/>
      <c r="BH46" s="31"/>
      <c r="BI46" s="32"/>
      <c r="BJ46" s="32"/>
      <c r="BK46" s="32"/>
      <c r="BL46" s="32"/>
      <c r="BM46" s="32"/>
      <c r="BN46" s="31"/>
      <c r="BO46" s="30"/>
      <c r="BP46" s="29"/>
      <c r="BQ46" s="30"/>
      <c r="BR46" s="29"/>
      <c r="BS46" s="32"/>
    </row>
    <row r="47" spans="1:71" ht="14.5" x14ac:dyDescent="0.35">
      <c r="B47" s="2" t="s">
        <v>80</v>
      </c>
      <c r="C47" s="2" t="s">
        <v>88</v>
      </c>
      <c r="F47" s="30"/>
      <c r="G47" s="29"/>
      <c r="H47" s="30"/>
      <c r="I47" s="29"/>
      <c r="J47" s="30"/>
      <c r="K47" s="29"/>
      <c r="L47" s="31"/>
      <c r="M47" s="29"/>
      <c r="N47" s="30"/>
      <c r="O47" s="29"/>
      <c r="P47" s="30"/>
      <c r="Q47" s="29"/>
      <c r="R47" s="30"/>
      <c r="S47" s="29"/>
      <c r="T47" s="30"/>
      <c r="U47" s="29"/>
      <c r="V47" s="30"/>
      <c r="W47" s="29"/>
      <c r="X47" s="30"/>
      <c r="Y47" s="29"/>
      <c r="Z47" s="30"/>
      <c r="AA47" s="29"/>
      <c r="AB47" s="29"/>
      <c r="AC47" s="30"/>
      <c r="AD47" s="29"/>
      <c r="AE47" s="32"/>
      <c r="AF47" s="31"/>
      <c r="AG47" s="30"/>
      <c r="AH47" s="29"/>
      <c r="AI47" s="30"/>
      <c r="AJ47" s="29"/>
      <c r="AK47" s="30"/>
      <c r="AL47" s="29"/>
      <c r="AM47" s="31"/>
      <c r="AN47" s="30"/>
      <c r="AO47" s="29"/>
      <c r="AP47" s="30"/>
      <c r="AQ47" s="29"/>
      <c r="AR47" s="30"/>
      <c r="AS47" s="29"/>
      <c r="AT47" s="31"/>
      <c r="AU47" s="30"/>
      <c r="AV47" s="29"/>
      <c r="AW47" s="30"/>
      <c r="AX47" s="29"/>
      <c r="AY47" s="30"/>
      <c r="AZ47" s="29"/>
      <c r="BA47" s="31"/>
      <c r="BB47" s="30"/>
      <c r="BC47" s="29"/>
      <c r="BD47" s="30"/>
      <c r="BE47" s="29"/>
      <c r="BF47" s="30"/>
      <c r="BG47" s="29"/>
      <c r="BH47" s="31"/>
      <c r="BI47" s="32"/>
      <c r="BJ47" s="32"/>
      <c r="BK47" s="32"/>
      <c r="BL47" s="32"/>
      <c r="BM47" s="32"/>
      <c r="BN47" s="31"/>
      <c r="BO47" s="30"/>
      <c r="BP47" s="29"/>
      <c r="BQ47" s="30"/>
      <c r="BR47" s="29"/>
      <c r="BS47" s="32"/>
    </row>
    <row r="48" spans="1:71" ht="15" customHeight="1" x14ac:dyDescent="0.35">
      <c r="B48" s="2" t="s">
        <v>94</v>
      </c>
      <c r="C48" s="2" t="s">
        <v>95</v>
      </c>
      <c r="D48"/>
      <c r="E48"/>
      <c r="F48" s="119"/>
      <c r="G48" s="118"/>
      <c r="H48" s="119"/>
      <c r="I48" s="118"/>
      <c r="J48" s="119"/>
      <c r="K48" s="118"/>
      <c r="L48" s="120"/>
      <c r="M48" s="118"/>
      <c r="N48" s="119"/>
      <c r="O48" s="118"/>
      <c r="P48" s="119"/>
      <c r="Q48" s="118"/>
      <c r="R48" s="119"/>
      <c r="S48" s="118"/>
      <c r="T48" s="119"/>
      <c r="U48" s="118"/>
      <c r="V48" s="119"/>
      <c r="W48" s="118"/>
      <c r="X48" s="119"/>
      <c r="Y48" s="118"/>
      <c r="Z48" s="119"/>
      <c r="AA48" s="118"/>
      <c r="AB48" s="118"/>
      <c r="AC48" s="119"/>
      <c r="AD48" s="118"/>
      <c r="AE48" s="32"/>
      <c r="AF48" s="120"/>
      <c r="AG48" s="119"/>
      <c r="AH48" s="118"/>
      <c r="AI48" s="119"/>
      <c r="AJ48" s="118"/>
      <c r="AK48" s="119"/>
      <c r="AL48" s="118"/>
      <c r="AM48" s="120"/>
      <c r="AN48" s="119"/>
      <c r="AO48" s="118"/>
      <c r="AP48" s="119"/>
      <c r="AQ48" s="118"/>
      <c r="AR48" s="119"/>
      <c r="AS48" s="118"/>
      <c r="AT48" s="120"/>
      <c r="AU48" s="119"/>
      <c r="AV48" s="118"/>
      <c r="AW48" s="119"/>
      <c r="AX48" s="118"/>
      <c r="AY48" s="119"/>
      <c r="AZ48" s="118"/>
      <c r="BA48" s="120"/>
      <c r="BB48" s="119"/>
      <c r="BC48" s="118"/>
      <c r="BD48" s="119"/>
      <c r="BE48" s="118"/>
      <c r="BF48" s="119"/>
      <c r="BG48" s="118"/>
      <c r="BH48" s="120"/>
      <c r="BI48" s="32"/>
      <c r="BJ48" s="32"/>
      <c r="BK48" s="32"/>
      <c r="BL48" s="32"/>
      <c r="BM48" s="32"/>
      <c r="BN48" s="120"/>
      <c r="BO48" s="119"/>
      <c r="BP48" s="118"/>
      <c r="BQ48" s="119"/>
      <c r="BR48" s="118"/>
      <c r="BS48" s="32"/>
    </row>
    <row r="49" spans="2:71" ht="14.5" x14ac:dyDescent="0.35">
      <c r="B49"/>
      <c r="C49" s="2" t="s">
        <v>96</v>
      </c>
      <c r="D49"/>
      <c r="E49"/>
      <c r="F49" s="119"/>
      <c r="G49" s="118"/>
      <c r="H49" s="119"/>
      <c r="I49" s="118"/>
      <c r="J49" s="119"/>
      <c r="K49" s="118"/>
      <c r="L49" s="120"/>
      <c r="M49" s="118"/>
      <c r="N49" s="119"/>
      <c r="O49" s="118"/>
      <c r="P49" s="119"/>
      <c r="Q49" s="118"/>
      <c r="R49" s="119"/>
      <c r="S49" s="118"/>
      <c r="T49" s="119"/>
      <c r="U49" s="118"/>
      <c r="V49" s="119"/>
      <c r="W49" s="118"/>
      <c r="X49" s="119"/>
      <c r="Y49" s="118"/>
      <c r="Z49" s="119"/>
      <c r="AA49" s="118"/>
      <c r="AB49" s="118"/>
      <c r="AC49" s="119"/>
      <c r="AD49" s="118"/>
      <c r="AE49" s="32"/>
      <c r="AF49" s="120"/>
      <c r="AG49" s="119"/>
      <c r="AH49" s="118"/>
      <c r="AI49" s="119"/>
      <c r="AJ49" s="118"/>
      <c r="AK49" s="119"/>
      <c r="AL49" s="118"/>
      <c r="AM49" s="120"/>
      <c r="AN49" s="119"/>
      <c r="AO49" s="118"/>
      <c r="AP49" s="119"/>
      <c r="AQ49" s="118"/>
      <c r="AR49" s="119"/>
      <c r="AS49" s="118"/>
      <c r="AT49" s="120"/>
      <c r="AU49" s="119"/>
      <c r="AV49" s="118"/>
      <c r="AW49" s="119"/>
      <c r="AX49" s="118"/>
      <c r="AY49" s="119"/>
      <c r="AZ49" s="118"/>
      <c r="BA49" s="120"/>
      <c r="BB49" s="119"/>
      <c r="BC49" s="118"/>
      <c r="BD49" s="119"/>
      <c r="BE49" s="118"/>
      <c r="BF49" s="119"/>
      <c r="BG49" s="118"/>
      <c r="BH49" s="120"/>
      <c r="BI49" s="32"/>
      <c r="BJ49" s="32"/>
      <c r="BK49" s="32"/>
      <c r="BL49" s="32"/>
      <c r="BM49" s="32"/>
      <c r="BN49" s="120"/>
      <c r="BO49" s="119"/>
      <c r="BP49" s="118"/>
      <c r="BQ49" s="119"/>
      <c r="BR49" s="118"/>
      <c r="BS49" s="32"/>
    </row>
    <row r="50" spans="2:71" ht="14.5" x14ac:dyDescent="0.35">
      <c r="F50" s="30"/>
      <c r="G50" s="29"/>
      <c r="H50" s="30"/>
      <c r="I50" s="29"/>
      <c r="J50" s="30"/>
      <c r="K50" s="29"/>
      <c r="L50" s="31"/>
      <c r="M50" s="29"/>
      <c r="N50" s="30"/>
      <c r="O50" s="29"/>
      <c r="P50" s="30"/>
      <c r="Q50" s="29"/>
      <c r="R50" s="30"/>
      <c r="S50" s="29"/>
      <c r="T50" s="30"/>
      <c r="U50" s="29"/>
      <c r="V50" s="30"/>
      <c r="W50" s="29"/>
      <c r="X50" s="30"/>
      <c r="Y50" s="29"/>
      <c r="Z50" s="30"/>
      <c r="AA50" s="29"/>
      <c r="AB50" s="29"/>
      <c r="AC50" s="30"/>
      <c r="AD50" s="29"/>
      <c r="AE50" s="32"/>
      <c r="AF50" s="31"/>
      <c r="AG50" s="30"/>
      <c r="AH50" s="29"/>
      <c r="AI50" s="30"/>
      <c r="AJ50" s="29"/>
      <c r="AK50" s="30"/>
      <c r="AL50" s="29"/>
      <c r="AM50" s="31"/>
      <c r="AN50" s="30"/>
      <c r="AO50" s="29"/>
      <c r="AP50" s="30"/>
      <c r="AQ50" s="29"/>
      <c r="AR50" s="30"/>
      <c r="AS50" s="29"/>
      <c r="AT50" s="31"/>
      <c r="AU50" s="30"/>
      <c r="AV50" s="29"/>
      <c r="AW50" s="30"/>
      <c r="AX50" s="29"/>
      <c r="AY50" s="30"/>
      <c r="AZ50" s="29"/>
      <c r="BA50" s="31"/>
      <c r="BB50" s="30"/>
      <c r="BC50" s="29"/>
      <c r="BD50" s="30"/>
      <c r="BE50" s="29"/>
      <c r="BF50" s="30"/>
      <c r="BG50" s="29"/>
      <c r="BH50" s="31"/>
      <c r="BI50" s="32"/>
      <c r="BJ50" s="32"/>
      <c r="BK50" s="32"/>
      <c r="BL50" s="32"/>
      <c r="BM50" s="32"/>
      <c r="BN50" s="31"/>
      <c r="BO50" s="30"/>
      <c r="BP50" s="29"/>
      <c r="BQ50" s="30"/>
      <c r="BR50" s="29"/>
      <c r="BS50" s="32"/>
    </row>
    <row r="51" spans="2:71" ht="14.5" x14ac:dyDescent="0.35">
      <c r="F51" s="30"/>
      <c r="G51" s="29"/>
      <c r="H51" s="30"/>
      <c r="I51" s="29"/>
      <c r="J51" s="30"/>
      <c r="K51" s="29"/>
      <c r="L51" s="31"/>
      <c r="M51" s="29"/>
      <c r="N51" s="30"/>
      <c r="O51" s="29"/>
      <c r="P51" s="30"/>
      <c r="Q51" s="29"/>
      <c r="R51" s="30"/>
      <c r="S51" s="29"/>
      <c r="T51" s="30"/>
      <c r="U51" s="29"/>
      <c r="V51" s="30"/>
      <c r="W51" s="29"/>
      <c r="X51" s="30"/>
      <c r="Y51" s="29"/>
      <c r="Z51" s="30"/>
      <c r="AA51" s="29"/>
      <c r="AB51" s="29"/>
      <c r="AC51" s="30"/>
      <c r="AD51" s="29"/>
      <c r="AE51" s="32"/>
      <c r="AF51" s="31"/>
      <c r="AG51" s="30"/>
      <c r="AH51" s="29"/>
      <c r="AI51" s="30"/>
      <c r="AJ51" s="29"/>
      <c r="AK51" s="30"/>
      <c r="AL51" s="29"/>
      <c r="AM51" s="31"/>
      <c r="AN51" s="30"/>
      <c r="AO51" s="29"/>
      <c r="AP51" s="30"/>
      <c r="AQ51" s="29"/>
      <c r="AR51" s="30"/>
      <c r="AS51" s="29"/>
      <c r="AT51" s="31"/>
      <c r="AU51" s="30"/>
      <c r="AV51" s="29"/>
      <c r="AW51" s="30"/>
      <c r="AX51" s="29"/>
      <c r="AY51" s="30"/>
      <c r="AZ51" s="29"/>
      <c r="BA51" s="31"/>
      <c r="BB51" s="30"/>
      <c r="BC51" s="29"/>
      <c r="BD51" s="30"/>
      <c r="BE51" s="29"/>
      <c r="BF51" s="30"/>
      <c r="BG51" s="29"/>
      <c r="BH51" s="31"/>
      <c r="BI51" s="32"/>
      <c r="BJ51" s="32"/>
      <c r="BK51" s="32"/>
      <c r="BL51" s="32"/>
      <c r="BM51" s="32"/>
      <c r="BN51" s="31"/>
      <c r="BO51" s="30"/>
      <c r="BP51" s="29"/>
      <c r="BQ51" s="30"/>
      <c r="BR51" s="29"/>
      <c r="BS51" s="32"/>
    </row>
    <row r="52" spans="2:71" ht="14.5" x14ac:dyDescent="0.35">
      <c r="F52" s="30"/>
      <c r="G52" s="29"/>
      <c r="H52" s="30"/>
      <c r="I52" s="29"/>
      <c r="J52" s="30"/>
      <c r="K52" s="29"/>
      <c r="L52" s="31"/>
      <c r="M52" s="29"/>
      <c r="N52" s="30"/>
      <c r="O52" s="29"/>
      <c r="P52" s="30"/>
      <c r="Q52" s="29"/>
      <c r="R52" s="30"/>
      <c r="S52" s="29"/>
      <c r="T52" s="30"/>
      <c r="U52" s="29"/>
      <c r="V52" s="30"/>
      <c r="W52" s="29"/>
      <c r="X52" s="30"/>
      <c r="Y52" s="29"/>
      <c r="Z52" s="30"/>
      <c r="AA52" s="29"/>
      <c r="AB52" s="29"/>
      <c r="AC52" s="30"/>
      <c r="AD52" s="29"/>
      <c r="AE52" s="32"/>
      <c r="AF52" s="31"/>
      <c r="AG52" s="30"/>
      <c r="AH52" s="29"/>
      <c r="AI52" s="30"/>
      <c r="AJ52" s="29"/>
      <c r="AK52" s="30"/>
      <c r="AL52" s="29"/>
      <c r="AM52" s="31"/>
      <c r="AN52" s="30"/>
      <c r="AO52" s="29"/>
      <c r="AP52" s="30"/>
      <c r="AQ52" s="29"/>
      <c r="AR52" s="30"/>
      <c r="AS52" s="29"/>
      <c r="AT52" s="31"/>
      <c r="AU52" s="30"/>
      <c r="AV52" s="29"/>
      <c r="AW52" s="30"/>
      <c r="AX52" s="29"/>
      <c r="AY52" s="30"/>
      <c r="AZ52" s="29"/>
      <c r="BA52" s="31"/>
      <c r="BB52" s="30"/>
      <c r="BC52" s="29"/>
      <c r="BD52" s="30"/>
      <c r="BE52" s="29"/>
      <c r="BF52" s="30"/>
      <c r="BG52" s="29"/>
      <c r="BH52" s="31"/>
      <c r="BI52" s="32"/>
      <c r="BJ52" s="32"/>
      <c r="BK52" s="32"/>
      <c r="BL52" s="32"/>
      <c r="BM52" s="32"/>
      <c r="BN52" s="31"/>
      <c r="BO52" s="30"/>
      <c r="BP52" s="29"/>
      <c r="BQ52" s="30"/>
      <c r="BR52" s="29"/>
      <c r="BS52" s="32"/>
    </row>
    <row r="53" spans="2:71" ht="14.5" x14ac:dyDescent="0.35">
      <c r="F53" s="30"/>
      <c r="G53" s="29"/>
      <c r="H53" s="30"/>
      <c r="I53" s="29"/>
      <c r="J53" s="30"/>
      <c r="K53" s="29"/>
      <c r="L53" s="31"/>
      <c r="M53" s="29"/>
      <c r="N53" s="30"/>
      <c r="O53" s="29"/>
      <c r="P53" s="30"/>
      <c r="Q53" s="29"/>
      <c r="R53" s="30"/>
      <c r="S53" s="29"/>
      <c r="T53" s="30"/>
      <c r="U53" s="29"/>
      <c r="V53" s="30"/>
      <c r="W53" s="29"/>
      <c r="X53" s="30"/>
      <c r="Y53" s="29"/>
      <c r="Z53" s="30"/>
      <c r="AA53" s="29"/>
      <c r="AB53" s="29"/>
      <c r="AC53" s="30"/>
      <c r="AD53" s="29"/>
      <c r="AE53" s="32"/>
      <c r="AF53" s="31"/>
      <c r="AG53" s="30"/>
      <c r="AH53" s="29"/>
      <c r="AI53" s="30"/>
      <c r="AJ53" s="29"/>
      <c r="AK53" s="30"/>
      <c r="AL53" s="29"/>
      <c r="AM53" s="31"/>
      <c r="AN53" s="30"/>
      <c r="AO53" s="29"/>
      <c r="AP53" s="30"/>
      <c r="AQ53" s="29"/>
      <c r="AR53" s="30"/>
      <c r="AS53" s="29"/>
      <c r="AT53" s="31"/>
      <c r="AU53" s="30"/>
      <c r="AV53" s="29"/>
      <c r="AW53" s="30"/>
      <c r="AX53" s="29"/>
      <c r="AY53" s="30"/>
      <c r="AZ53" s="29"/>
      <c r="BA53" s="31"/>
      <c r="BB53" s="30"/>
      <c r="BC53" s="29"/>
      <c r="BD53" s="30"/>
      <c r="BE53" s="29"/>
      <c r="BF53" s="30"/>
      <c r="BG53" s="29"/>
      <c r="BH53" s="31"/>
      <c r="BI53" s="32"/>
      <c r="BJ53" s="32"/>
      <c r="BK53" s="32"/>
      <c r="BL53" s="32"/>
      <c r="BM53" s="32"/>
      <c r="BN53" s="31"/>
      <c r="BO53" s="30"/>
      <c r="BP53" s="29"/>
      <c r="BQ53" s="30"/>
      <c r="BR53" s="29"/>
      <c r="BS53" s="32"/>
    </row>
    <row r="54" spans="2:71" ht="14.5" x14ac:dyDescent="0.35">
      <c r="F54" s="30"/>
      <c r="G54" s="29"/>
      <c r="H54" s="30"/>
      <c r="I54" s="29"/>
      <c r="J54" s="30"/>
      <c r="K54" s="29"/>
      <c r="L54" s="31"/>
      <c r="M54" s="29"/>
      <c r="N54" s="30"/>
      <c r="O54" s="29"/>
      <c r="P54" s="30"/>
      <c r="Q54" s="29"/>
      <c r="R54" s="30"/>
      <c r="S54" s="29"/>
      <c r="T54" s="30"/>
      <c r="U54" s="29"/>
      <c r="V54" s="30"/>
      <c r="W54" s="29"/>
      <c r="X54" s="30"/>
      <c r="Y54" s="29"/>
      <c r="Z54" s="30"/>
      <c r="AA54" s="29"/>
      <c r="AB54" s="29"/>
      <c r="AC54" s="30"/>
      <c r="AD54" s="29"/>
      <c r="AE54" s="32"/>
      <c r="AF54" s="31"/>
      <c r="AG54" s="30"/>
      <c r="AH54" s="29"/>
      <c r="AI54" s="30"/>
      <c r="AJ54" s="29"/>
      <c r="AK54" s="30"/>
      <c r="AL54" s="29"/>
      <c r="AM54" s="31"/>
      <c r="AN54" s="30"/>
      <c r="AO54" s="29"/>
      <c r="AP54" s="30"/>
      <c r="AQ54" s="29"/>
      <c r="AR54" s="30"/>
      <c r="AS54" s="29"/>
      <c r="AT54" s="31"/>
      <c r="AU54" s="30"/>
      <c r="AV54" s="29"/>
      <c r="AW54" s="30"/>
      <c r="AX54" s="29"/>
      <c r="AY54" s="30"/>
      <c r="AZ54" s="29"/>
      <c r="BA54" s="31"/>
      <c r="BB54" s="30"/>
      <c r="BC54" s="29"/>
      <c r="BD54" s="30"/>
      <c r="BE54" s="29"/>
      <c r="BF54" s="30"/>
      <c r="BG54" s="29"/>
      <c r="BH54" s="31"/>
      <c r="BI54" s="32"/>
      <c r="BJ54" s="32"/>
      <c r="BK54" s="32"/>
      <c r="BL54" s="32"/>
      <c r="BM54" s="32"/>
      <c r="BN54" s="31"/>
      <c r="BO54" s="30"/>
      <c r="BP54" s="29"/>
      <c r="BQ54" s="30"/>
      <c r="BR54" s="29"/>
      <c r="BS54" s="32"/>
    </row>
    <row r="55" spans="2:71" ht="14.5" x14ac:dyDescent="0.35">
      <c r="F55" s="30"/>
      <c r="G55" s="29"/>
      <c r="H55" s="30"/>
      <c r="I55" s="29"/>
      <c r="J55" s="30"/>
      <c r="K55" s="29"/>
      <c r="L55" s="31"/>
      <c r="M55" s="29"/>
      <c r="N55" s="30"/>
      <c r="O55" s="29"/>
      <c r="P55" s="30"/>
      <c r="Q55" s="29"/>
      <c r="R55" s="30"/>
      <c r="S55" s="29"/>
      <c r="T55" s="30"/>
      <c r="U55" s="29"/>
      <c r="V55" s="30"/>
      <c r="W55" s="29"/>
      <c r="X55" s="30"/>
      <c r="Y55" s="29"/>
      <c r="Z55" s="30"/>
      <c r="AA55" s="29"/>
      <c r="AB55" s="29"/>
      <c r="AC55" s="30"/>
      <c r="AD55" s="29"/>
      <c r="AE55" s="32"/>
      <c r="AF55" s="31"/>
      <c r="AG55" s="30"/>
      <c r="AH55" s="29"/>
      <c r="AI55" s="30"/>
      <c r="AJ55" s="29"/>
      <c r="AK55" s="30"/>
      <c r="AL55" s="29"/>
      <c r="AM55" s="31"/>
      <c r="AN55" s="30"/>
      <c r="AO55" s="29"/>
      <c r="AP55" s="30"/>
      <c r="AQ55" s="29"/>
      <c r="AR55" s="30"/>
      <c r="AS55" s="29"/>
      <c r="AT55" s="31"/>
      <c r="AU55" s="30"/>
      <c r="AV55" s="29"/>
      <c r="AW55" s="30"/>
      <c r="AX55" s="29"/>
      <c r="AY55" s="30"/>
      <c r="AZ55" s="29"/>
      <c r="BA55" s="31"/>
      <c r="BB55" s="30"/>
      <c r="BC55" s="29"/>
      <c r="BD55" s="30"/>
      <c r="BE55" s="29"/>
      <c r="BF55" s="30"/>
      <c r="BG55" s="29"/>
      <c r="BH55" s="31"/>
      <c r="BI55" s="32"/>
      <c r="BJ55" s="32"/>
      <c r="BK55" s="32"/>
      <c r="BL55" s="32"/>
      <c r="BM55" s="32"/>
      <c r="BN55" s="31"/>
      <c r="BO55" s="30"/>
      <c r="BP55" s="29"/>
      <c r="BQ55" s="30"/>
      <c r="BR55" s="29"/>
      <c r="BS55" s="32"/>
    </row>
    <row r="56" spans="2:71" ht="14.5" x14ac:dyDescent="0.35">
      <c r="F56" s="30"/>
      <c r="G56" s="29"/>
      <c r="H56" s="30"/>
      <c r="I56" s="29"/>
      <c r="J56" s="30"/>
      <c r="K56" s="29"/>
      <c r="L56" s="31"/>
      <c r="M56" s="29"/>
      <c r="N56" s="30"/>
      <c r="O56" s="29"/>
      <c r="P56" s="30"/>
      <c r="Q56" s="29"/>
      <c r="R56" s="30"/>
      <c r="S56" s="29"/>
      <c r="T56" s="30"/>
      <c r="U56" s="29"/>
      <c r="V56" s="30"/>
      <c r="W56" s="29"/>
      <c r="X56" s="30"/>
      <c r="Y56" s="29"/>
      <c r="Z56" s="30"/>
      <c r="AA56" s="29"/>
      <c r="AB56" s="29"/>
      <c r="AC56" s="30"/>
      <c r="AD56" s="29"/>
      <c r="AE56" s="32"/>
      <c r="AF56" s="31"/>
      <c r="AG56" s="30"/>
      <c r="AH56" s="29"/>
      <c r="AI56" s="30"/>
      <c r="AJ56" s="29"/>
      <c r="AK56" s="30"/>
      <c r="AL56" s="29"/>
      <c r="AM56" s="31"/>
      <c r="AN56" s="30"/>
      <c r="AO56" s="29"/>
      <c r="AP56" s="30"/>
      <c r="AQ56" s="29"/>
      <c r="AR56" s="30"/>
      <c r="AS56" s="29"/>
      <c r="AT56" s="31"/>
      <c r="AU56" s="30"/>
      <c r="AV56" s="29"/>
      <c r="AW56" s="30"/>
      <c r="AX56" s="29"/>
      <c r="AY56" s="30"/>
      <c r="AZ56" s="29"/>
      <c r="BA56" s="31"/>
      <c r="BB56" s="30"/>
      <c r="BC56" s="29"/>
      <c r="BD56" s="30"/>
      <c r="BE56" s="29"/>
      <c r="BF56" s="30"/>
      <c r="BG56" s="29"/>
      <c r="BH56" s="31"/>
      <c r="BI56" s="32"/>
      <c r="BJ56" s="32"/>
      <c r="BK56" s="32"/>
      <c r="BL56" s="32"/>
      <c r="BM56" s="32"/>
      <c r="BN56" s="31"/>
      <c r="BO56" s="30"/>
      <c r="BP56" s="29"/>
      <c r="BQ56" s="30"/>
      <c r="BR56" s="29"/>
      <c r="BS56" s="32"/>
    </row>
    <row r="57" spans="2:71" ht="14.5" x14ac:dyDescent="0.35">
      <c r="F57" s="30"/>
      <c r="G57" s="29"/>
      <c r="H57" s="30"/>
      <c r="I57" s="29"/>
      <c r="J57" s="30"/>
      <c r="K57" s="29"/>
      <c r="L57" s="31"/>
      <c r="M57" s="29"/>
      <c r="N57" s="30"/>
      <c r="O57" s="29"/>
      <c r="P57" s="30"/>
      <c r="Q57" s="29"/>
      <c r="R57" s="30"/>
      <c r="S57" s="29"/>
      <c r="T57" s="30"/>
      <c r="U57" s="29"/>
      <c r="V57" s="30"/>
      <c r="W57" s="29"/>
      <c r="X57" s="30"/>
      <c r="Y57" s="29"/>
      <c r="Z57" s="30"/>
      <c r="AA57" s="29"/>
      <c r="AB57" s="29"/>
      <c r="AC57" s="30"/>
      <c r="AD57" s="29"/>
      <c r="AE57" s="32"/>
      <c r="AF57" s="31"/>
      <c r="AG57" s="30"/>
      <c r="AH57" s="29"/>
      <c r="AI57" s="30"/>
      <c r="AJ57" s="29"/>
      <c r="AK57" s="30"/>
      <c r="AL57" s="29"/>
      <c r="AM57" s="31"/>
      <c r="AN57" s="30"/>
      <c r="AO57" s="29"/>
      <c r="AP57" s="30"/>
      <c r="AQ57" s="29"/>
      <c r="AR57" s="30"/>
      <c r="AS57" s="29"/>
      <c r="AT57" s="31"/>
      <c r="AU57" s="30"/>
      <c r="AV57" s="29"/>
      <c r="AW57" s="30"/>
      <c r="AX57" s="29"/>
      <c r="AY57" s="30"/>
      <c r="AZ57" s="29"/>
      <c r="BA57" s="31"/>
      <c r="BB57" s="30"/>
      <c r="BC57" s="29"/>
      <c r="BD57" s="30"/>
      <c r="BE57" s="29"/>
      <c r="BF57" s="30"/>
      <c r="BG57" s="29"/>
      <c r="BH57" s="31"/>
      <c r="BI57" s="32"/>
      <c r="BJ57" s="32"/>
      <c r="BK57" s="32"/>
      <c r="BL57" s="32"/>
      <c r="BM57" s="32"/>
      <c r="BN57" s="31"/>
      <c r="BO57" s="30"/>
      <c r="BP57" s="29"/>
      <c r="BQ57" s="30"/>
      <c r="BR57" s="29"/>
      <c r="BS57" s="32"/>
    </row>
    <row r="58" spans="2:71" ht="14.5" x14ac:dyDescent="0.35">
      <c r="F58" s="30"/>
      <c r="G58" s="29"/>
      <c r="H58" s="30"/>
      <c r="I58" s="29"/>
      <c r="J58" s="30"/>
      <c r="K58" s="29"/>
      <c r="L58" s="31"/>
      <c r="M58" s="29"/>
      <c r="N58" s="30"/>
      <c r="O58" s="29"/>
      <c r="P58" s="30"/>
      <c r="Q58" s="29"/>
      <c r="R58" s="30"/>
      <c r="S58" s="29"/>
      <c r="T58" s="30"/>
      <c r="U58" s="29"/>
      <c r="V58" s="30"/>
      <c r="W58" s="29"/>
      <c r="X58" s="30"/>
      <c r="Y58" s="29"/>
      <c r="Z58" s="30"/>
      <c r="AA58" s="29"/>
      <c r="AB58" s="29"/>
      <c r="AC58" s="30"/>
      <c r="AD58" s="29"/>
      <c r="AE58" s="32"/>
      <c r="AF58" s="31"/>
      <c r="AG58" s="30"/>
      <c r="AH58" s="29"/>
      <c r="AI58" s="30"/>
      <c r="AJ58" s="29"/>
      <c r="AK58" s="30"/>
      <c r="AL58" s="29"/>
      <c r="AM58" s="31"/>
      <c r="AN58" s="30"/>
      <c r="AO58" s="29"/>
      <c r="AP58" s="30"/>
      <c r="AQ58" s="29"/>
      <c r="AR58" s="30"/>
      <c r="AS58" s="29"/>
      <c r="AT58" s="31"/>
      <c r="AU58" s="30"/>
      <c r="AV58" s="29"/>
      <c r="AW58" s="30"/>
      <c r="AX58" s="29"/>
      <c r="AY58" s="30"/>
      <c r="AZ58" s="29"/>
      <c r="BA58" s="31"/>
      <c r="BB58" s="30"/>
      <c r="BC58" s="29"/>
      <c r="BD58" s="30"/>
      <c r="BE58" s="29"/>
      <c r="BF58" s="30"/>
      <c r="BG58" s="29"/>
      <c r="BH58" s="31"/>
      <c r="BI58" s="32"/>
      <c r="BJ58" s="32"/>
      <c r="BK58" s="32"/>
      <c r="BL58" s="32"/>
      <c r="BM58" s="32"/>
      <c r="BN58" s="31"/>
      <c r="BO58" s="30"/>
      <c r="BP58" s="29"/>
      <c r="BQ58" s="30"/>
      <c r="BR58" s="29"/>
      <c r="BS58" s="32"/>
    </row>
    <row r="59" spans="2:71" ht="14.5" x14ac:dyDescent="0.35">
      <c r="F59" s="30"/>
      <c r="G59" s="29"/>
      <c r="H59" s="30"/>
      <c r="I59" s="29"/>
      <c r="J59" s="30"/>
      <c r="K59" s="29"/>
      <c r="L59" s="31"/>
      <c r="M59" s="29"/>
      <c r="N59" s="30"/>
      <c r="O59" s="29"/>
      <c r="P59" s="30"/>
      <c r="Q59" s="29"/>
      <c r="R59" s="30"/>
      <c r="S59" s="29"/>
      <c r="T59" s="30"/>
      <c r="U59" s="29"/>
      <c r="V59" s="30"/>
      <c r="W59" s="29"/>
      <c r="X59" s="30"/>
      <c r="Y59" s="29"/>
      <c r="Z59" s="30"/>
      <c r="AA59" s="29"/>
      <c r="AB59" s="29"/>
      <c r="AC59" s="30"/>
      <c r="AD59" s="29"/>
      <c r="AE59" s="32"/>
      <c r="AF59" s="31"/>
      <c r="AG59" s="30"/>
      <c r="AH59" s="29"/>
      <c r="AI59" s="30"/>
      <c r="AJ59" s="29"/>
      <c r="AK59" s="30"/>
      <c r="AL59" s="29"/>
      <c r="AM59" s="31"/>
      <c r="AN59" s="30"/>
      <c r="AO59" s="29"/>
      <c r="AP59" s="30"/>
      <c r="AQ59" s="29"/>
      <c r="AR59" s="30"/>
      <c r="AS59" s="29"/>
      <c r="AT59" s="31"/>
      <c r="AU59" s="30"/>
      <c r="AV59" s="29"/>
      <c r="AW59" s="30"/>
      <c r="AX59" s="29"/>
      <c r="AY59" s="30"/>
      <c r="AZ59" s="29"/>
      <c r="BA59" s="31"/>
      <c r="BB59" s="30"/>
      <c r="BC59" s="29"/>
      <c r="BD59" s="30"/>
      <c r="BE59" s="29"/>
      <c r="BF59" s="30"/>
      <c r="BG59" s="29"/>
      <c r="BH59" s="31"/>
      <c r="BI59" s="32"/>
      <c r="BJ59" s="32"/>
      <c r="BK59" s="32"/>
      <c r="BL59" s="32"/>
      <c r="BM59" s="32"/>
      <c r="BN59" s="31"/>
      <c r="BO59" s="30"/>
      <c r="BP59" s="29"/>
      <c r="BQ59" s="30"/>
      <c r="BR59" s="29"/>
      <c r="BS59" s="32"/>
    </row>
    <row r="60" spans="2:71" ht="14.5" x14ac:dyDescent="0.35">
      <c r="F60" s="30"/>
      <c r="G60" s="29"/>
      <c r="H60" s="30"/>
      <c r="I60" s="29"/>
      <c r="J60" s="30"/>
      <c r="K60" s="29"/>
      <c r="L60" s="31"/>
      <c r="M60" s="29"/>
      <c r="N60" s="30"/>
      <c r="O60" s="29"/>
      <c r="P60" s="30"/>
      <c r="Q60" s="29"/>
      <c r="R60" s="30"/>
      <c r="S60" s="29"/>
      <c r="T60" s="30"/>
      <c r="U60" s="29"/>
      <c r="V60" s="30"/>
      <c r="W60" s="29"/>
      <c r="X60" s="30"/>
      <c r="Y60" s="29"/>
      <c r="Z60" s="30"/>
      <c r="AA60" s="29"/>
      <c r="AB60" s="29"/>
      <c r="AC60" s="30"/>
      <c r="AD60" s="29"/>
      <c r="AE60" s="32"/>
      <c r="AF60" s="31"/>
      <c r="AG60" s="30"/>
      <c r="AH60" s="29"/>
      <c r="AI60" s="30"/>
      <c r="AJ60" s="29"/>
      <c r="AK60" s="30"/>
      <c r="AL60" s="29"/>
      <c r="AM60" s="31"/>
      <c r="AN60" s="30"/>
      <c r="AO60" s="29"/>
      <c r="AP60" s="30"/>
      <c r="AQ60" s="29"/>
      <c r="AR60" s="30"/>
      <c r="AS60" s="29"/>
      <c r="AT60" s="31"/>
      <c r="AU60" s="30"/>
      <c r="AV60" s="29"/>
      <c r="AW60" s="30"/>
      <c r="AX60" s="29"/>
      <c r="AY60" s="30"/>
      <c r="AZ60" s="29"/>
      <c r="BA60" s="31"/>
      <c r="BB60" s="30"/>
      <c r="BC60" s="29"/>
      <c r="BD60" s="30"/>
      <c r="BE60" s="29"/>
      <c r="BF60" s="30"/>
      <c r="BG60" s="29"/>
      <c r="BH60" s="31"/>
      <c r="BI60" s="32"/>
      <c r="BJ60" s="32"/>
      <c r="BK60" s="32"/>
      <c r="BL60" s="32"/>
      <c r="BM60" s="32"/>
      <c r="BN60" s="31"/>
      <c r="BO60" s="30"/>
      <c r="BP60" s="29"/>
      <c r="BQ60" s="30"/>
      <c r="BR60" s="29"/>
      <c r="BS60" s="32"/>
    </row>
    <row r="61" spans="2:71" ht="14.5" x14ac:dyDescent="0.35">
      <c r="F61" s="30"/>
      <c r="G61" s="29"/>
      <c r="H61" s="30"/>
      <c r="I61" s="29"/>
      <c r="J61" s="30"/>
      <c r="K61" s="29"/>
      <c r="L61" s="31"/>
      <c r="M61" s="29"/>
      <c r="N61" s="30"/>
      <c r="O61" s="29"/>
      <c r="P61" s="30"/>
      <c r="Q61" s="29"/>
      <c r="R61" s="30"/>
      <c r="S61" s="29"/>
      <c r="T61" s="30"/>
      <c r="U61" s="29"/>
      <c r="V61" s="30"/>
      <c r="W61" s="29"/>
      <c r="X61" s="30"/>
      <c r="Y61" s="29"/>
      <c r="Z61" s="30"/>
      <c r="AA61" s="29"/>
      <c r="AB61" s="29"/>
      <c r="AC61" s="30"/>
      <c r="AD61" s="29"/>
      <c r="AE61" s="32"/>
      <c r="AF61" s="31"/>
      <c r="AG61" s="30"/>
      <c r="AH61" s="29"/>
      <c r="AI61" s="30"/>
      <c r="AJ61" s="29"/>
      <c r="AK61" s="30"/>
      <c r="AL61" s="29"/>
      <c r="AM61" s="31"/>
      <c r="AN61" s="30"/>
      <c r="AO61" s="29"/>
      <c r="AP61" s="30"/>
      <c r="AQ61" s="29"/>
      <c r="AR61" s="30"/>
      <c r="AS61" s="29"/>
      <c r="AT61" s="31"/>
      <c r="AU61" s="30"/>
      <c r="AV61" s="29"/>
      <c r="AW61" s="30"/>
      <c r="AX61" s="29"/>
      <c r="AY61" s="30"/>
      <c r="AZ61" s="29"/>
      <c r="BA61" s="31"/>
      <c r="BB61" s="30"/>
      <c r="BC61" s="29"/>
      <c r="BD61" s="30"/>
      <c r="BE61" s="29"/>
      <c r="BF61" s="30"/>
      <c r="BG61" s="29"/>
      <c r="BH61" s="31"/>
      <c r="BI61" s="32"/>
      <c r="BJ61" s="32"/>
      <c r="BK61" s="32"/>
      <c r="BL61" s="32"/>
      <c r="BM61" s="32"/>
      <c r="BN61" s="31"/>
      <c r="BO61" s="30"/>
      <c r="BP61" s="29"/>
      <c r="BQ61" s="30"/>
      <c r="BR61" s="29"/>
      <c r="BS61" s="32"/>
    </row>
    <row r="62" spans="2:71" ht="14.5" x14ac:dyDescent="0.35">
      <c r="F62" s="30"/>
      <c r="G62" s="29"/>
      <c r="H62" s="30"/>
      <c r="I62" s="29"/>
      <c r="J62" s="30"/>
      <c r="K62" s="29"/>
      <c r="L62" s="31"/>
      <c r="M62" s="29"/>
      <c r="N62" s="30"/>
      <c r="O62" s="29"/>
      <c r="P62" s="30"/>
      <c r="Q62" s="29"/>
      <c r="R62" s="30"/>
      <c r="S62" s="29"/>
      <c r="T62" s="30"/>
      <c r="U62" s="29"/>
      <c r="V62" s="30"/>
      <c r="W62" s="29"/>
      <c r="X62" s="30"/>
      <c r="Y62" s="29"/>
      <c r="Z62" s="30"/>
      <c r="AA62" s="29"/>
      <c r="AB62" s="29"/>
      <c r="AC62" s="30"/>
      <c r="AD62" s="29"/>
      <c r="AE62" s="32"/>
      <c r="AF62" s="31"/>
      <c r="AG62" s="30"/>
      <c r="AH62" s="29"/>
      <c r="AI62" s="30"/>
      <c r="AJ62" s="29"/>
      <c r="AK62" s="30"/>
      <c r="AL62" s="29"/>
      <c r="AM62" s="31"/>
      <c r="AN62" s="30"/>
      <c r="AO62" s="29"/>
      <c r="AP62" s="30"/>
      <c r="AQ62" s="29"/>
      <c r="AR62" s="30"/>
      <c r="AS62" s="29"/>
      <c r="AT62" s="31"/>
      <c r="AU62" s="30"/>
      <c r="AV62" s="29"/>
      <c r="AW62" s="30"/>
      <c r="AX62" s="29"/>
      <c r="AY62" s="30"/>
      <c r="AZ62" s="29"/>
      <c r="BA62" s="31"/>
      <c r="BB62" s="30"/>
      <c r="BC62" s="29"/>
      <c r="BD62" s="30"/>
      <c r="BE62" s="29"/>
      <c r="BF62" s="30"/>
      <c r="BG62" s="29"/>
      <c r="BH62" s="31"/>
      <c r="BI62" s="32"/>
      <c r="BJ62" s="32"/>
      <c r="BK62" s="32"/>
      <c r="BL62" s="32"/>
      <c r="BM62" s="32"/>
      <c r="BN62" s="31"/>
      <c r="BO62" s="30"/>
      <c r="BP62" s="29"/>
      <c r="BQ62" s="30"/>
      <c r="BR62" s="29"/>
      <c r="BS62" s="32"/>
    </row>
    <row r="63" spans="2:71" ht="14.5" x14ac:dyDescent="0.35">
      <c r="F63" s="30"/>
      <c r="G63" s="29"/>
      <c r="H63" s="30"/>
      <c r="I63" s="29"/>
      <c r="J63" s="30"/>
      <c r="K63" s="29"/>
      <c r="L63" s="31"/>
      <c r="M63" s="29"/>
      <c r="N63" s="30"/>
      <c r="O63" s="29"/>
      <c r="P63" s="30"/>
      <c r="Q63" s="29"/>
      <c r="R63" s="30"/>
      <c r="S63" s="29"/>
      <c r="T63" s="30"/>
      <c r="U63" s="29"/>
      <c r="V63" s="30"/>
      <c r="W63" s="29"/>
      <c r="X63" s="30"/>
      <c r="Y63" s="29"/>
      <c r="Z63" s="30"/>
      <c r="AA63" s="29"/>
      <c r="AB63" s="29"/>
      <c r="AC63" s="30"/>
      <c r="AD63" s="29"/>
      <c r="AE63" s="32"/>
      <c r="AF63" s="31"/>
      <c r="AG63" s="30"/>
      <c r="AH63" s="29"/>
      <c r="AI63" s="30"/>
      <c r="AJ63" s="29"/>
      <c r="AK63" s="30"/>
      <c r="AL63" s="29"/>
      <c r="AM63" s="31"/>
      <c r="AN63" s="30"/>
      <c r="AO63" s="29"/>
      <c r="AP63" s="30"/>
      <c r="AQ63" s="29"/>
      <c r="AR63" s="30"/>
      <c r="AS63" s="29"/>
      <c r="AT63" s="31"/>
      <c r="AU63" s="30"/>
      <c r="AV63" s="29"/>
      <c r="AW63" s="30"/>
      <c r="AX63" s="29"/>
      <c r="AY63" s="30"/>
      <c r="AZ63" s="29"/>
      <c r="BA63" s="31"/>
      <c r="BB63" s="30"/>
      <c r="BC63" s="29"/>
      <c r="BD63" s="30"/>
      <c r="BE63" s="29"/>
      <c r="BF63" s="30"/>
      <c r="BG63" s="29"/>
      <c r="BH63" s="31"/>
      <c r="BI63" s="32"/>
      <c r="BJ63" s="32"/>
      <c r="BK63" s="32"/>
      <c r="BL63" s="32"/>
      <c r="BM63" s="32"/>
      <c r="BN63" s="31"/>
      <c r="BO63" s="30"/>
      <c r="BP63" s="29"/>
      <c r="BQ63" s="30"/>
      <c r="BR63" s="29"/>
      <c r="BS63" s="32"/>
    </row>
    <row r="64" spans="2:71" ht="14.5" x14ac:dyDescent="0.35">
      <c r="F64" s="30"/>
      <c r="G64" s="29"/>
      <c r="H64" s="30"/>
      <c r="I64" s="29"/>
      <c r="J64" s="30"/>
      <c r="K64" s="29"/>
      <c r="L64" s="31"/>
      <c r="M64" s="29"/>
      <c r="N64" s="30"/>
      <c r="O64" s="29"/>
      <c r="P64" s="30"/>
      <c r="Q64" s="29"/>
      <c r="R64" s="30"/>
      <c r="S64" s="29"/>
      <c r="T64" s="30"/>
      <c r="U64" s="29"/>
      <c r="V64" s="30"/>
      <c r="W64" s="29"/>
      <c r="X64" s="30"/>
      <c r="Y64" s="29"/>
      <c r="Z64" s="30"/>
      <c r="AA64" s="29"/>
      <c r="AB64" s="29"/>
      <c r="AC64" s="30"/>
      <c r="AD64" s="29"/>
      <c r="AE64" s="32"/>
      <c r="AF64" s="31"/>
      <c r="AG64" s="30"/>
      <c r="AH64" s="29"/>
      <c r="AI64" s="30"/>
      <c r="AJ64" s="29"/>
      <c r="AK64" s="30"/>
      <c r="AL64" s="29"/>
      <c r="AM64" s="31"/>
      <c r="AN64" s="30"/>
      <c r="AO64" s="29"/>
      <c r="AP64" s="30"/>
      <c r="AQ64" s="29"/>
      <c r="AR64" s="30"/>
      <c r="AS64" s="29"/>
      <c r="AT64" s="31"/>
      <c r="AU64" s="30"/>
      <c r="AV64" s="29"/>
      <c r="AW64" s="30"/>
      <c r="AX64" s="29"/>
      <c r="AY64" s="30"/>
      <c r="AZ64" s="29"/>
      <c r="BA64" s="31"/>
      <c r="BB64" s="30"/>
      <c r="BC64" s="29"/>
      <c r="BD64" s="30"/>
      <c r="BE64" s="29"/>
      <c r="BF64" s="30"/>
      <c r="BG64" s="29"/>
      <c r="BH64" s="31"/>
      <c r="BI64" s="32"/>
      <c r="BJ64" s="32"/>
      <c r="BK64" s="32"/>
      <c r="BL64" s="32"/>
      <c r="BM64" s="32"/>
      <c r="BN64" s="31"/>
      <c r="BO64" s="30"/>
      <c r="BP64" s="29"/>
      <c r="BQ64" s="30"/>
      <c r="BR64" s="29"/>
      <c r="BS64" s="32"/>
    </row>
    <row r="65" spans="6:71" ht="14.5" x14ac:dyDescent="0.35">
      <c r="F65" s="30"/>
      <c r="G65" s="29"/>
      <c r="H65" s="30"/>
      <c r="I65" s="29"/>
      <c r="J65" s="30"/>
      <c r="K65" s="29"/>
      <c r="L65" s="31"/>
      <c r="M65" s="29"/>
      <c r="N65" s="30"/>
      <c r="O65" s="29"/>
      <c r="P65" s="30"/>
      <c r="Q65" s="29"/>
      <c r="R65" s="30"/>
      <c r="S65" s="29"/>
      <c r="T65" s="30"/>
      <c r="U65" s="29"/>
      <c r="V65" s="30"/>
      <c r="W65" s="29"/>
      <c r="X65" s="30"/>
      <c r="Y65" s="29"/>
      <c r="Z65" s="30"/>
      <c r="AA65" s="29"/>
      <c r="AB65" s="29"/>
      <c r="AC65" s="30"/>
      <c r="AD65" s="29"/>
      <c r="AE65" s="32"/>
      <c r="AF65" s="31"/>
      <c r="AG65" s="30"/>
      <c r="AH65" s="29"/>
      <c r="AI65" s="30"/>
      <c r="AJ65" s="29"/>
      <c r="AK65" s="30"/>
      <c r="AL65" s="29"/>
      <c r="AM65" s="31"/>
      <c r="AN65" s="30"/>
      <c r="AO65" s="29"/>
      <c r="AP65" s="30"/>
      <c r="AQ65" s="29"/>
      <c r="AR65" s="30"/>
      <c r="AS65" s="29"/>
      <c r="AT65" s="31"/>
      <c r="AU65" s="30"/>
      <c r="AV65" s="29"/>
      <c r="AW65" s="30"/>
      <c r="AX65" s="29"/>
      <c r="AY65" s="30"/>
      <c r="AZ65" s="29"/>
      <c r="BA65" s="31"/>
      <c r="BB65" s="30"/>
      <c r="BC65" s="29"/>
      <c r="BD65" s="30"/>
      <c r="BE65" s="29"/>
      <c r="BF65" s="30"/>
      <c r="BG65" s="29"/>
      <c r="BH65" s="31"/>
      <c r="BI65" s="32"/>
      <c r="BJ65" s="32"/>
      <c r="BK65" s="32"/>
      <c r="BL65" s="32"/>
      <c r="BM65" s="32"/>
      <c r="BN65" s="31"/>
      <c r="BO65" s="30"/>
      <c r="BP65" s="29"/>
      <c r="BQ65" s="30"/>
      <c r="BR65" s="29"/>
      <c r="BS65" s="32"/>
    </row>
    <row r="66" spans="6:71" ht="14.5" x14ac:dyDescent="0.35">
      <c r="F66" s="30"/>
      <c r="G66" s="29"/>
      <c r="H66" s="30"/>
      <c r="I66" s="29"/>
      <c r="J66" s="30"/>
      <c r="K66" s="29"/>
      <c r="L66" s="31"/>
      <c r="M66" s="29"/>
      <c r="N66" s="30"/>
      <c r="O66" s="29"/>
      <c r="P66" s="30"/>
      <c r="Q66" s="29"/>
      <c r="R66" s="30"/>
      <c r="S66" s="29"/>
      <c r="T66" s="30"/>
      <c r="U66" s="29"/>
      <c r="V66" s="30"/>
      <c r="W66" s="29"/>
      <c r="X66" s="30"/>
      <c r="Y66" s="29"/>
      <c r="Z66" s="30"/>
      <c r="AA66" s="29"/>
      <c r="AB66" s="29"/>
      <c r="AC66" s="30"/>
      <c r="AD66" s="29"/>
      <c r="AE66" s="32"/>
      <c r="AF66" s="31"/>
      <c r="AG66" s="30"/>
      <c r="AH66" s="29"/>
      <c r="AI66" s="30"/>
      <c r="AJ66" s="29"/>
      <c r="AK66" s="30"/>
      <c r="AL66" s="29"/>
      <c r="AM66" s="31"/>
      <c r="AN66" s="30"/>
      <c r="AO66" s="29"/>
      <c r="AP66" s="30"/>
      <c r="AQ66" s="29"/>
      <c r="AR66" s="30"/>
      <c r="AS66" s="29"/>
      <c r="AT66" s="31"/>
      <c r="AU66" s="30"/>
      <c r="AV66" s="29"/>
      <c r="AW66" s="30"/>
      <c r="AX66" s="29"/>
      <c r="AY66" s="30"/>
      <c r="AZ66" s="29"/>
      <c r="BA66" s="31"/>
      <c r="BB66" s="30"/>
      <c r="BC66" s="29"/>
      <c r="BD66" s="30"/>
      <c r="BE66" s="29"/>
      <c r="BF66" s="30"/>
      <c r="BG66" s="29"/>
      <c r="BH66" s="31"/>
      <c r="BI66" s="32"/>
      <c r="BJ66" s="32"/>
      <c r="BK66" s="32"/>
      <c r="BL66" s="32"/>
      <c r="BM66" s="32"/>
      <c r="BN66" s="31"/>
      <c r="BO66" s="30"/>
      <c r="BP66" s="29"/>
      <c r="BQ66" s="30"/>
      <c r="BR66" s="29"/>
      <c r="BS66" s="32"/>
    </row>
    <row r="67" spans="6:71" ht="14.5" x14ac:dyDescent="0.35">
      <c r="F67" s="30"/>
      <c r="G67" s="29"/>
      <c r="H67" s="30"/>
      <c r="I67" s="29"/>
      <c r="J67" s="30"/>
      <c r="K67" s="29"/>
      <c r="L67" s="31"/>
      <c r="M67" s="29"/>
      <c r="N67" s="30"/>
      <c r="O67" s="29"/>
      <c r="P67" s="30"/>
      <c r="Q67" s="29"/>
      <c r="R67" s="30"/>
      <c r="S67" s="29"/>
      <c r="T67" s="30"/>
      <c r="U67" s="29"/>
      <c r="V67" s="30"/>
      <c r="W67" s="29"/>
      <c r="X67" s="30"/>
      <c r="Y67" s="29"/>
      <c r="Z67" s="30"/>
      <c r="AA67" s="29"/>
      <c r="AB67" s="29"/>
      <c r="AC67" s="30"/>
      <c r="AD67" s="29"/>
      <c r="AE67" s="32"/>
      <c r="AF67" s="31"/>
      <c r="AG67" s="30"/>
      <c r="AH67" s="29"/>
      <c r="AI67" s="30"/>
      <c r="AJ67" s="29"/>
      <c r="AK67" s="30"/>
      <c r="AL67" s="29"/>
      <c r="AM67" s="31"/>
      <c r="AN67" s="30"/>
      <c r="AO67" s="29"/>
      <c r="AP67" s="30"/>
      <c r="AQ67" s="29"/>
      <c r="AR67" s="30"/>
      <c r="AS67" s="29"/>
      <c r="AT67" s="31"/>
      <c r="AU67" s="30"/>
      <c r="AV67" s="29"/>
      <c r="AW67" s="30"/>
      <c r="AX67" s="29"/>
      <c r="AY67" s="30"/>
      <c r="AZ67" s="29"/>
      <c r="BA67" s="31"/>
      <c r="BB67" s="30"/>
      <c r="BC67" s="29"/>
      <c r="BD67" s="30"/>
      <c r="BE67" s="29"/>
      <c r="BF67" s="30"/>
      <c r="BG67" s="29"/>
      <c r="BH67" s="31"/>
      <c r="BI67" s="32"/>
      <c r="BJ67" s="32"/>
      <c r="BK67" s="32"/>
      <c r="BL67" s="32"/>
      <c r="BM67" s="32"/>
      <c r="BN67" s="31"/>
      <c r="BO67" s="30"/>
      <c r="BP67" s="29"/>
      <c r="BQ67" s="30"/>
      <c r="BR67" s="29"/>
      <c r="BS67" s="32"/>
    </row>
    <row r="68" spans="6:71" ht="14.5" x14ac:dyDescent="0.35">
      <c r="F68" s="30"/>
      <c r="G68" s="29"/>
      <c r="H68" s="30"/>
      <c r="I68" s="29"/>
      <c r="J68" s="30"/>
      <c r="K68" s="29"/>
      <c r="L68" s="31"/>
      <c r="M68" s="29"/>
      <c r="N68" s="30"/>
      <c r="O68" s="29"/>
      <c r="P68" s="30"/>
      <c r="Q68" s="29"/>
      <c r="R68" s="30"/>
      <c r="S68" s="29"/>
      <c r="T68" s="30"/>
      <c r="U68" s="29"/>
      <c r="V68" s="30"/>
      <c r="W68" s="29"/>
      <c r="X68" s="30"/>
      <c r="Y68" s="29"/>
      <c r="Z68" s="30"/>
      <c r="AA68" s="29"/>
      <c r="AB68" s="29"/>
      <c r="AC68" s="30"/>
      <c r="AD68" s="29"/>
      <c r="AE68" s="32"/>
      <c r="AF68" s="31"/>
      <c r="AG68" s="30"/>
      <c r="AH68" s="29"/>
      <c r="AI68" s="30"/>
      <c r="AJ68" s="29"/>
      <c r="AK68" s="30"/>
      <c r="AL68" s="29"/>
      <c r="AM68" s="31"/>
      <c r="AN68" s="30"/>
      <c r="AO68" s="29"/>
      <c r="AP68" s="30"/>
      <c r="AQ68" s="29"/>
      <c r="AR68" s="30"/>
      <c r="AS68" s="29"/>
      <c r="AT68" s="31"/>
      <c r="AU68" s="30"/>
      <c r="AV68" s="29"/>
      <c r="AW68" s="30"/>
      <c r="AX68" s="29"/>
      <c r="AY68" s="30"/>
      <c r="AZ68" s="29"/>
      <c r="BA68" s="31"/>
      <c r="BB68" s="30"/>
      <c r="BC68" s="29"/>
      <c r="BD68" s="30"/>
      <c r="BE68" s="29"/>
      <c r="BF68" s="30"/>
      <c r="BG68" s="29"/>
      <c r="BH68" s="31"/>
      <c r="BI68" s="32"/>
      <c r="BJ68" s="32"/>
      <c r="BK68" s="32"/>
      <c r="BL68" s="32"/>
      <c r="BM68" s="32"/>
      <c r="BN68" s="31"/>
      <c r="BO68" s="30"/>
      <c r="BP68" s="29"/>
      <c r="BQ68" s="30"/>
      <c r="BR68" s="29"/>
      <c r="BS68" s="32"/>
    </row>
    <row r="69" spans="6:71" ht="14.5" x14ac:dyDescent="0.35">
      <c r="F69" s="30"/>
      <c r="G69" s="29"/>
      <c r="H69" s="30"/>
      <c r="I69" s="29"/>
      <c r="J69" s="30"/>
      <c r="K69" s="29"/>
      <c r="L69" s="31"/>
      <c r="M69" s="29"/>
      <c r="N69" s="30"/>
      <c r="O69" s="29"/>
      <c r="P69" s="30"/>
      <c r="Q69" s="29"/>
      <c r="R69" s="30"/>
      <c r="S69" s="29"/>
      <c r="T69" s="30"/>
      <c r="U69" s="29"/>
      <c r="V69" s="30"/>
      <c r="W69" s="29"/>
      <c r="X69" s="30"/>
      <c r="Y69" s="29"/>
      <c r="Z69" s="30"/>
      <c r="AA69" s="29"/>
      <c r="AB69" s="29"/>
      <c r="AC69" s="30"/>
      <c r="AD69" s="29"/>
      <c r="AE69" s="32"/>
      <c r="AF69" s="31"/>
      <c r="AG69" s="30"/>
      <c r="AH69" s="29"/>
      <c r="AI69" s="30"/>
      <c r="AJ69" s="29"/>
      <c r="AK69" s="30"/>
      <c r="AL69" s="29"/>
      <c r="AM69" s="31"/>
      <c r="AN69" s="30"/>
      <c r="AO69" s="29"/>
      <c r="AP69" s="30"/>
      <c r="AQ69" s="29"/>
      <c r="AR69" s="30"/>
      <c r="AS69" s="29"/>
      <c r="AT69" s="31"/>
      <c r="AU69" s="30"/>
      <c r="AV69" s="29"/>
      <c r="AW69" s="30"/>
      <c r="AX69" s="29"/>
      <c r="AY69" s="30"/>
      <c r="AZ69" s="29"/>
      <c r="BA69" s="31"/>
      <c r="BB69" s="30"/>
      <c r="BC69" s="29"/>
      <c r="BD69" s="30"/>
      <c r="BE69" s="29"/>
      <c r="BF69" s="30"/>
      <c r="BG69" s="29"/>
      <c r="BH69" s="31"/>
      <c r="BI69" s="32"/>
      <c r="BJ69" s="32"/>
      <c r="BK69" s="32"/>
      <c r="BL69" s="32"/>
      <c r="BM69" s="32"/>
      <c r="BN69" s="31"/>
      <c r="BO69" s="30"/>
      <c r="BP69" s="29"/>
      <c r="BQ69" s="30"/>
      <c r="BR69" s="29"/>
      <c r="BS69" s="32"/>
    </row>
    <row r="70" spans="6:71" ht="14.5" x14ac:dyDescent="0.35">
      <c r="F70" s="30"/>
      <c r="G70" s="29"/>
      <c r="H70" s="30"/>
      <c r="I70" s="29"/>
      <c r="J70" s="30"/>
      <c r="K70" s="29"/>
      <c r="L70" s="31"/>
      <c r="M70" s="29"/>
      <c r="N70" s="30"/>
      <c r="O70" s="29"/>
      <c r="P70" s="30"/>
      <c r="Q70" s="29"/>
      <c r="R70" s="30"/>
      <c r="S70" s="29"/>
      <c r="T70" s="30"/>
      <c r="U70" s="29"/>
      <c r="V70" s="30"/>
      <c r="W70" s="29"/>
      <c r="X70" s="30"/>
      <c r="Y70" s="29"/>
      <c r="Z70" s="30"/>
      <c r="AA70" s="29"/>
      <c r="AB70" s="29"/>
      <c r="AC70" s="30"/>
      <c r="AD70" s="29"/>
      <c r="AE70" s="32"/>
      <c r="AF70" s="31"/>
      <c r="AG70" s="30"/>
      <c r="AH70" s="29"/>
      <c r="AI70" s="30"/>
      <c r="AJ70" s="29"/>
      <c r="AK70" s="30"/>
      <c r="AL70" s="29"/>
      <c r="AM70" s="31"/>
      <c r="AN70" s="30"/>
      <c r="AO70" s="29"/>
      <c r="AP70" s="30"/>
      <c r="AQ70" s="29"/>
      <c r="AR70" s="30"/>
      <c r="AS70" s="29"/>
      <c r="AT70" s="31"/>
      <c r="AU70" s="30"/>
      <c r="AV70" s="29"/>
      <c r="AW70" s="30"/>
      <c r="AX70" s="29"/>
      <c r="AY70" s="30"/>
      <c r="AZ70" s="29"/>
      <c r="BA70" s="31"/>
      <c r="BB70" s="30"/>
      <c r="BC70" s="29"/>
      <c r="BD70" s="30"/>
      <c r="BE70" s="29"/>
      <c r="BF70" s="30"/>
      <c r="BG70" s="29"/>
      <c r="BH70" s="31"/>
      <c r="BI70" s="32"/>
      <c r="BJ70" s="32"/>
      <c r="BK70" s="32"/>
      <c r="BL70" s="32"/>
      <c r="BM70" s="32"/>
      <c r="BN70" s="31"/>
      <c r="BO70" s="30"/>
      <c r="BP70" s="29"/>
      <c r="BQ70" s="30"/>
      <c r="BR70" s="29"/>
      <c r="BS70" s="32"/>
    </row>
    <row r="71" spans="6:71" ht="14.5" x14ac:dyDescent="0.35">
      <c r="F71" s="30"/>
      <c r="G71" s="29"/>
      <c r="H71" s="30"/>
      <c r="I71" s="29"/>
      <c r="J71" s="30"/>
      <c r="K71" s="29"/>
      <c r="L71" s="31"/>
      <c r="M71" s="29"/>
      <c r="N71" s="30"/>
      <c r="O71" s="29"/>
      <c r="P71" s="30"/>
      <c r="Q71" s="29"/>
      <c r="R71" s="30"/>
      <c r="S71" s="29"/>
      <c r="T71" s="30"/>
      <c r="U71" s="29"/>
      <c r="V71" s="30"/>
      <c r="W71" s="29"/>
      <c r="X71" s="30"/>
      <c r="Y71" s="29"/>
      <c r="Z71" s="30"/>
      <c r="AA71" s="29"/>
      <c r="AB71" s="29"/>
      <c r="AC71" s="30"/>
      <c r="AD71" s="29"/>
      <c r="AE71" s="32"/>
      <c r="AF71" s="31"/>
      <c r="AG71" s="30"/>
      <c r="AH71" s="29"/>
      <c r="AI71" s="30"/>
      <c r="AJ71" s="29"/>
      <c r="AK71" s="30"/>
      <c r="AL71" s="29"/>
      <c r="AM71" s="31"/>
      <c r="AN71" s="30"/>
      <c r="AO71" s="29"/>
      <c r="AP71" s="30"/>
      <c r="AQ71" s="29"/>
      <c r="AR71" s="30"/>
      <c r="AS71" s="29"/>
      <c r="AT71" s="31"/>
      <c r="AU71" s="30"/>
      <c r="AV71" s="29"/>
      <c r="AW71" s="30"/>
      <c r="AX71" s="29"/>
      <c r="AY71" s="30"/>
      <c r="AZ71" s="29"/>
      <c r="BA71" s="31"/>
      <c r="BB71" s="30"/>
      <c r="BC71" s="29"/>
      <c r="BD71" s="30"/>
      <c r="BE71" s="29"/>
      <c r="BF71" s="30"/>
      <c r="BG71" s="29"/>
      <c r="BH71" s="31"/>
      <c r="BI71" s="32"/>
      <c r="BJ71" s="32"/>
      <c r="BK71" s="32"/>
      <c r="BL71" s="32"/>
      <c r="BM71" s="32"/>
      <c r="BN71" s="31"/>
      <c r="BO71" s="30"/>
      <c r="BP71" s="29"/>
      <c r="BQ71" s="30"/>
      <c r="BR71" s="29"/>
      <c r="BS71" s="32"/>
    </row>
    <row r="72" spans="6:71" ht="14.5" x14ac:dyDescent="0.35">
      <c r="F72" s="30"/>
      <c r="G72" s="29"/>
      <c r="H72" s="30"/>
      <c r="I72" s="29"/>
      <c r="J72" s="30"/>
      <c r="K72" s="29"/>
      <c r="L72" s="31"/>
      <c r="M72" s="29"/>
      <c r="N72" s="30"/>
      <c r="O72" s="29"/>
      <c r="P72" s="30"/>
      <c r="Q72" s="29"/>
      <c r="R72" s="30"/>
      <c r="S72" s="29"/>
      <c r="T72" s="30"/>
      <c r="U72" s="29"/>
      <c r="V72" s="30"/>
      <c r="W72" s="29"/>
      <c r="X72" s="30"/>
      <c r="Y72" s="29"/>
      <c r="Z72" s="30"/>
      <c r="AA72" s="29"/>
      <c r="AB72" s="29"/>
      <c r="AC72" s="30"/>
      <c r="AD72" s="29"/>
      <c r="AE72" s="32"/>
      <c r="AF72" s="31"/>
      <c r="AG72" s="30"/>
      <c r="AH72" s="29"/>
      <c r="AI72" s="30"/>
      <c r="AJ72" s="29"/>
      <c r="AK72" s="30"/>
      <c r="AL72" s="29"/>
      <c r="AM72" s="31"/>
      <c r="AN72" s="30"/>
      <c r="AO72" s="29"/>
      <c r="AP72" s="30"/>
      <c r="AQ72" s="29"/>
      <c r="AR72" s="30"/>
      <c r="AS72" s="29"/>
      <c r="AT72" s="31"/>
      <c r="AU72" s="30"/>
      <c r="AV72" s="29"/>
      <c r="AW72" s="30"/>
      <c r="AX72" s="29"/>
      <c r="AY72" s="30"/>
      <c r="AZ72" s="29"/>
      <c r="BA72" s="31"/>
      <c r="BB72" s="30"/>
      <c r="BC72" s="29"/>
      <c r="BD72" s="30"/>
      <c r="BE72" s="29"/>
      <c r="BF72" s="30"/>
      <c r="BG72" s="29"/>
      <c r="BH72" s="31"/>
      <c r="BI72" s="32"/>
      <c r="BJ72" s="32"/>
      <c r="BK72" s="32"/>
      <c r="BL72" s="32"/>
      <c r="BM72" s="32"/>
      <c r="BN72" s="31"/>
      <c r="BO72" s="30"/>
      <c r="BP72" s="29"/>
      <c r="BQ72" s="30"/>
      <c r="BR72" s="29"/>
      <c r="BS72" s="32"/>
    </row>
    <row r="73" spans="6:71" ht="14.5" x14ac:dyDescent="0.35">
      <c r="F73" s="30"/>
      <c r="G73" s="29"/>
      <c r="H73" s="30"/>
      <c r="I73" s="29"/>
      <c r="J73" s="30"/>
      <c r="K73" s="29"/>
      <c r="L73" s="31"/>
      <c r="M73" s="29"/>
      <c r="N73" s="30"/>
      <c r="O73" s="29"/>
      <c r="P73" s="30"/>
      <c r="Q73" s="29"/>
      <c r="R73" s="30"/>
      <c r="S73" s="29"/>
      <c r="T73" s="30"/>
      <c r="U73" s="29"/>
      <c r="V73" s="30"/>
      <c r="W73" s="29"/>
      <c r="X73" s="30"/>
      <c r="Y73" s="29"/>
      <c r="Z73" s="30"/>
      <c r="AA73" s="29"/>
      <c r="AB73" s="29"/>
      <c r="AC73" s="30"/>
      <c r="AD73" s="29"/>
      <c r="AE73" s="32"/>
      <c r="AF73" s="31"/>
      <c r="AG73" s="30"/>
      <c r="AH73" s="29"/>
      <c r="AI73" s="30"/>
      <c r="AJ73" s="29"/>
      <c r="AK73" s="30"/>
      <c r="AL73" s="29"/>
      <c r="AM73" s="31"/>
      <c r="AN73" s="30"/>
      <c r="AO73" s="29"/>
      <c r="AP73" s="30"/>
      <c r="AQ73" s="29"/>
      <c r="AR73" s="30"/>
      <c r="AS73" s="29"/>
      <c r="AT73" s="31"/>
      <c r="AU73" s="30"/>
      <c r="AV73" s="29"/>
      <c r="AW73" s="30"/>
      <c r="AX73" s="29"/>
      <c r="AY73" s="30"/>
      <c r="AZ73" s="29"/>
      <c r="BA73" s="31"/>
      <c r="BB73" s="30"/>
      <c r="BC73" s="29"/>
      <c r="BD73" s="30"/>
      <c r="BE73" s="29"/>
      <c r="BF73" s="30"/>
      <c r="BG73" s="29"/>
      <c r="BH73" s="31"/>
      <c r="BI73" s="32"/>
      <c r="BJ73" s="32"/>
      <c r="BK73" s="32"/>
      <c r="BL73" s="32"/>
      <c r="BM73" s="32"/>
      <c r="BN73" s="31"/>
      <c r="BO73" s="30"/>
      <c r="BP73" s="29"/>
      <c r="BQ73" s="30"/>
      <c r="BR73" s="29"/>
      <c r="BS73" s="32"/>
    </row>
    <row r="74" spans="6:71" ht="14.5" x14ac:dyDescent="0.35">
      <c r="F74" s="30"/>
      <c r="G74" s="29"/>
      <c r="H74" s="30"/>
      <c r="I74" s="29"/>
      <c r="J74" s="30"/>
      <c r="K74" s="29"/>
      <c r="L74" s="31"/>
      <c r="M74" s="29"/>
      <c r="N74" s="30"/>
      <c r="O74" s="29"/>
      <c r="P74" s="30"/>
      <c r="Q74" s="29"/>
      <c r="R74" s="30"/>
      <c r="S74" s="29"/>
      <c r="T74" s="30"/>
      <c r="U74" s="29"/>
      <c r="V74" s="30"/>
      <c r="W74" s="29"/>
      <c r="X74" s="30"/>
      <c r="Y74" s="29"/>
      <c r="Z74" s="30"/>
      <c r="AA74" s="29"/>
      <c r="AB74" s="29"/>
      <c r="AC74" s="30"/>
      <c r="AD74" s="29"/>
      <c r="AE74" s="32"/>
      <c r="AF74" s="31"/>
      <c r="AG74" s="30"/>
      <c r="AH74" s="29"/>
      <c r="AI74" s="30"/>
      <c r="AJ74" s="29"/>
      <c r="AK74" s="30"/>
      <c r="AL74" s="29"/>
      <c r="AM74" s="31"/>
      <c r="AN74" s="30"/>
      <c r="AO74" s="29"/>
      <c r="AP74" s="30"/>
      <c r="AQ74" s="29"/>
      <c r="AR74" s="30"/>
      <c r="AS74" s="29"/>
      <c r="AT74" s="31"/>
      <c r="AU74" s="30"/>
      <c r="AV74" s="29"/>
      <c r="AW74" s="30"/>
      <c r="AX74" s="29"/>
      <c r="AY74" s="30"/>
      <c r="AZ74" s="29"/>
      <c r="BA74" s="31"/>
      <c r="BB74" s="30"/>
      <c r="BC74" s="29"/>
      <c r="BD74" s="30"/>
      <c r="BE74" s="29"/>
      <c r="BF74" s="30"/>
      <c r="BG74" s="29"/>
      <c r="BH74" s="31"/>
      <c r="BI74" s="32"/>
      <c r="BJ74" s="32"/>
      <c r="BK74" s="32"/>
      <c r="BL74" s="32"/>
      <c r="BM74" s="32"/>
      <c r="BN74" s="31"/>
      <c r="BO74" s="30"/>
      <c r="BP74" s="29"/>
      <c r="BQ74" s="30"/>
      <c r="BR74" s="29"/>
      <c r="BS74" s="32"/>
    </row>
    <row r="75" spans="6:71" ht="14.5" x14ac:dyDescent="0.35">
      <c r="F75" s="30"/>
      <c r="G75" s="29"/>
      <c r="H75" s="30"/>
      <c r="I75" s="29"/>
      <c r="J75" s="30"/>
      <c r="K75" s="29"/>
      <c r="L75" s="31"/>
      <c r="M75" s="29"/>
      <c r="N75" s="30"/>
      <c r="O75" s="29"/>
      <c r="P75" s="30"/>
      <c r="Q75" s="29"/>
      <c r="R75" s="30"/>
      <c r="S75" s="29"/>
      <c r="T75" s="30"/>
      <c r="U75" s="29"/>
      <c r="V75" s="30"/>
      <c r="W75" s="29"/>
      <c r="X75" s="30"/>
      <c r="Y75" s="29"/>
      <c r="Z75" s="30"/>
      <c r="AA75" s="29"/>
      <c r="AB75" s="29"/>
      <c r="AC75" s="30"/>
      <c r="AD75" s="29"/>
      <c r="AE75" s="32"/>
      <c r="AF75" s="31"/>
      <c r="AG75" s="30"/>
      <c r="AH75" s="29"/>
      <c r="AI75" s="30"/>
      <c r="AJ75" s="29"/>
      <c r="AK75" s="30"/>
      <c r="AL75" s="29"/>
      <c r="AM75" s="31"/>
      <c r="AN75" s="30"/>
      <c r="AO75" s="29"/>
      <c r="AP75" s="30"/>
      <c r="AQ75" s="29"/>
      <c r="AR75" s="30"/>
      <c r="AS75" s="29"/>
      <c r="AT75" s="31"/>
      <c r="AU75" s="30"/>
      <c r="AV75" s="29"/>
      <c r="AW75" s="30"/>
      <c r="AX75" s="29"/>
      <c r="AY75" s="30"/>
      <c r="AZ75" s="29"/>
      <c r="BA75" s="31"/>
      <c r="BB75" s="30"/>
      <c r="BC75" s="29"/>
      <c r="BD75" s="30"/>
      <c r="BE75" s="29"/>
      <c r="BF75" s="30"/>
      <c r="BG75" s="29"/>
      <c r="BH75" s="31"/>
      <c r="BI75" s="32"/>
      <c r="BJ75" s="32"/>
      <c r="BK75" s="32"/>
      <c r="BL75" s="32"/>
      <c r="BM75" s="32"/>
      <c r="BN75" s="31"/>
      <c r="BO75" s="30"/>
      <c r="BP75" s="29"/>
      <c r="BQ75" s="30"/>
      <c r="BR75" s="29"/>
      <c r="BS75" s="32"/>
    </row>
    <row r="76" spans="6:71" ht="14.5" x14ac:dyDescent="0.35">
      <c r="F76" s="30"/>
      <c r="G76" s="29"/>
      <c r="H76" s="30"/>
      <c r="I76" s="29"/>
      <c r="J76" s="30"/>
      <c r="K76" s="29"/>
      <c r="L76" s="31"/>
      <c r="M76" s="29"/>
      <c r="N76" s="30"/>
      <c r="O76" s="29"/>
      <c r="P76" s="30"/>
      <c r="Q76" s="29"/>
      <c r="R76" s="30"/>
      <c r="S76" s="29"/>
      <c r="T76" s="30"/>
      <c r="U76" s="29"/>
      <c r="V76" s="30"/>
      <c r="W76" s="29"/>
      <c r="X76" s="30"/>
      <c r="Y76" s="29"/>
      <c r="Z76" s="30"/>
      <c r="AA76" s="29"/>
      <c r="AB76" s="29"/>
      <c r="AC76" s="30"/>
      <c r="AD76" s="29"/>
      <c r="AE76" s="32"/>
      <c r="AF76" s="31"/>
      <c r="AG76" s="30"/>
      <c r="AH76" s="29"/>
      <c r="AI76" s="30"/>
      <c r="AJ76" s="29"/>
      <c r="AK76" s="30"/>
      <c r="AL76" s="29"/>
      <c r="AM76" s="31"/>
      <c r="AN76" s="30"/>
      <c r="AO76" s="29"/>
      <c r="AP76" s="30"/>
      <c r="AQ76" s="29"/>
      <c r="AR76" s="30"/>
      <c r="AS76" s="29"/>
      <c r="AT76" s="31"/>
      <c r="AU76" s="30"/>
      <c r="AV76" s="29"/>
      <c r="AW76" s="30"/>
      <c r="AX76" s="29"/>
      <c r="AY76" s="30"/>
      <c r="AZ76" s="29"/>
      <c r="BA76" s="31"/>
      <c r="BB76" s="30"/>
      <c r="BC76" s="29"/>
      <c r="BD76" s="30"/>
      <c r="BE76" s="29"/>
      <c r="BF76" s="30"/>
      <c r="BG76" s="29"/>
      <c r="BH76" s="31"/>
      <c r="BI76" s="32"/>
      <c r="BJ76" s="32"/>
      <c r="BK76" s="32"/>
      <c r="BL76" s="32"/>
      <c r="BM76" s="32"/>
      <c r="BN76" s="31"/>
      <c r="BO76" s="30"/>
      <c r="BP76" s="29"/>
      <c r="BQ76" s="30"/>
      <c r="BR76" s="29"/>
      <c r="BS76" s="32"/>
    </row>
    <row r="77" spans="6:71" ht="14.5" x14ac:dyDescent="0.35">
      <c r="F77" s="30"/>
      <c r="G77" s="29"/>
      <c r="H77" s="30"/>
      <c r="I77" s="29"/>
      <c r="J77" s="30"/>
      <c r="K77" s="29"/>
      <c r="L77" s="31"/>
      <c r="M77" s="29"/>
      <c r="N77" s="30"/>
      <c r="O77" s="29"/>
      <c r="P77" s="30"/>
      <c r="Q77" s="29"/>
      <c r="R77" s="30"/>
      <c r="S77" s="29"/>
      <c r="T77" s="30"/>
      <c r="U77" s="29"/>
      <c r="V77" s="30"/>
      <c r="W77" s="29"/>
      <c r="X77" s="30"/>
      <c r="Y77" s="29"/>
      <c r="Z77" s="30"/>
      <c r="AA77" s="29"/>
      <c r="AB77" s="29"/>
      <c r="AC77" s="30"/>
      <c r="AD77" s="29"/>
      <c r="AE77" s="32"/>
      <c r="AF77" s="31"/>
      <c r="AG77" s="30"/>
      <c r="AH77" s="29"/>
      <c r="AI77" s="30"/>
      <c r="AJ77" s="29"/>
      <c r="AK77" s="30"/>
      <c r="AL77" s="29"/>
      <c r="AM77" s="31"/>
      <c r="AN77" s="30"/>
      <c r="AO77" s="29"/>
      <c r="AP77" s="30"/>
      <c r="AQ77" s="29"/>
      <c r="AR77" s="30"/>
      <c r="AS77" s="29"/>
      <c r="AT77" s="31"/>
      <c r="AU77" s="30"/>
      <c r="AV77" s="29"/>
      <c r="AW77" s="30"/>
      <c r="AX77" s="29"/>
      <c r="AY77" s="30"/>
      <c r="AZ77" s="29"/>
      <c r="BA77" s="31"/>
      <c r="BB77" s="30"/>
      <c r="BC77" s="29"/>
      <c r="BD77" s="30"/>
      <c r="BE77" s="29"/>
      <c r="BF77" s="30"/>
      <c r="BG77" s="29"/>
      <c r="BH77" s="31"/>
      <c r="BI77" s="32"/>
      <c r="BJ77" s="32"/>
      <c r="BK77" s="32"/>
      <c r="BL77" s="32"/>
      <c r="BM77" s="32"/>
      <c r="BN77" s="31"/>
      <c r="BO77" s="30"/>
      <c r="BP77" s="29"/>
      <c r="BQ77" s="30"/>
      <c r="BR77" s="29"/>
      <c r="BS77" s="32"/>
    </row>
    <row r="78" spans="6:71" ht="14.5" x14ac:dyDescent="0.35">
      <c r="F78" s="30"/>
      <c r="G78" s="29"/>
      <c r="H78" s="30"/>
      <c r="I78" s="29"/>
      <c r="J78" s="30"/>
      <c r="K78" s="29"/>
      <c r="L78" s="31"/>
      <c r="M78" s="29"/>
      <c r="N78" s="30"/>
      <c r="O78" s="29"/>
      <c r="P78" s="30"/>
      <c r="Q78" s="29"/>
      <c r="R78" s="30"/>
      <c r="S78" s="29"/>
      <c r="T78" s="30"/>
      <c r="U78" s="29"/>
      <c r="V78" s="30"/>
      <c r="W78" s="29"/>
      <c r="X78" s="30"/>
      <c r="Y78" s="29"/>
      <c r="Z78" s="30"/>
      <c r="AA78" s="29"/>
      <c r="AB78" s="29"/>
      <c r="AC78" s="30"/>
      <c r="AD78" s="29"/>
      <c r="AE78" s="32"/>
      <c r="AF78" s="31"/>
      <c r="AG78" s="30"/>
      <c r="AH78" s="29"/>
      <c r="AI78" s="30"/>
      <c r="AJ78" s="29"/>
      <c r="AK78" s="30"/>
      <c r="AL78" s="29"/>
      <c r="AM78" s="31"/>
      <c r="AN78" s="30"/>
      <c r="AO78" s="29"/>
      <c r="AP78" s="30"/>
      <c r="AQ78" s="29"/>
      <c r="AR78" s="30"/>
      <c r="AS78" s="29"/>
      <c r="AT78" s="31"/>
      <c r="AU78" s="30"/>
      <c r="AV78" s="29"/>
      <c r="AW78" s="30"/>
      <c r="AX78" s="29"/>
      <c r="AY78" s="30"/>
      <c r="AZ78" s="29"/>
      <c r="BA78" s="31"/>
      <c r="BB78" s="30"/>
      <c r="BC78" s="29"/>
      <c r="BD78" s="30"/>
      <c r="BE78" s="29"/>
      <c r="BF78" s="30"/>
      <c r="BG78" s="29"/>
      <c r="BH78" s="31"/>
      <c r="BI78" s="32"/>
      <c r="BJ78" s="32"/>
      <c r="BK78" s="32"/>
      <c r="BL78" s="32"/>
      <c r="BM78" s="32"/>
      <c r="BN78" s="31"/>
      <c r="BO78" s="30"/>
      <c r="BP78" s="29"/>
      <c r="BQ78" s="30"/>
      <c r="BR78" s="29"/>
      <c r="BS78" s="32"/>
    </row>
    <row r="79" spans="6:71" ht="14.5" x14ac:dyDescent="0.35">
      <c r="F79" s="30"/>
      <c r="G79" s="29"/>
      <c r="H79" s="30"/>
      <c r="I79" s="29"/>
      <c r="J79" s="30"/>
      <c r="K79" s="29"/>
      <c r="L79" s="31"/>
      <c r="M79" s="29"/>
      <c r="N79" s="30"/>
      <c r="O79" s="29"/>
      <c r="P79" s="30"/>
      <c r="Q79" s="29"/>
      <c r="R79" s="30"/>
      <c r="S79" s="29"/>
      <c r="T79" s="30"/>
      <c r="U79" s="29"/>
      <c r="V79" s="30"/>
      <c r="W79" s="29"/>
      <c r="X79" s="30"/>
      <c r="Y79" s="29"/>
      <c r="Z79" s="30"/>
      <c r="AA79" s="29"/>
      <c r="AB79" s="29"/>
      <c r="AC79" s="30"/>
      <c r="AD79" s="29"/>
      <c r="AE79" s="32"/>
      <c r="AF79" s="31"/>
      <c r="AG79" s="30"/>
      <c r="AH79" s="29"/>
      <c r="AI79" s="30"/>
      <c r="AJ79" s="29"/>
      <c r="AK79" s="30"/>
      <c r="AL79" s="29"/>
      <c r="AM79" s="31"/>
      <c r="AN79" s="30"/>
      <c r="AO79" s="29"/>
      <c r="AP79" s="30"/>
      <c r="AQ79" s="29"/>
      <c r="AR79" s="30"/>
      <c r="AS79" s="29"/>
      <c r="AT79" s="31"/>
      <c r="AU79" s="30"/>
      <c r="AV79" s="29"/>
      <c r="AW79" s="30"/>
      <c r="AX79" s="29"/>
      <c r="AY79" s="30"/>
      <c r="AZ79" s="29"/>
      <c r="BA79" s="31"/>
      <c r="BB79" s="30"/>
      <c r="BC79" s="29"/>
      <c r="BD79" s="30"/>
      <c r="BE79" s="29"/>
      <c r="BF79" s="30"/>
      <c r="BG79" s="29"/>
      <c r="BH79" s="31"/>
      <c r="BI79" s="32"/>
      <c r="BJ79" s="32"/>
      <c r="BK79" s="32"/>
      <c r="BL79" s="32"/>
      <c r="BM79" s="32"/>
      <c r="BN79" s="31"/>
      <c r="BO79" s="30"/>
      <c r="BP79" s="29"/>
      <c r="BQ79" s="30"/>
      <c r="BR79" s="29"/>
      <c r="BS79" s="32"/>
    </row>
    <row r="80" spans="6:71" ht="14.5" x14ac:dyDescent="0.35">
      <c r="F80" s="30"/>
      <c r="G80" s="29"/>
      <c r="H80" s="30"/>
      <c r="I80" s="29"/>
      <c r="J80" s="30"/>
      <c r="K80" s="29"/>
      <c r="L80" s="31"/>
      <c r="M80" s="29"/>
      <c r="N80" s="30"/>
      <c r="O80" s="29"/>
      <c r="P80" s="30"/>
      <c r="Q80" s="29"/>
      <c r="R80" s="30"/>
      <c r="S80" s="29"/>
      <c r="T80" s="30"/>
      <c r="U80" s="29"/>
      <c r="V80" s="30"/>
      <c r="W80" s="29"/>
      <c r="X80" s="30"/>
      <c r="Y80" s="29"/>
      <c r="Z80" s="30"/>
      <c r="AA80" s="29"/>
      <c r="AB80" s="29"/>
      <c r="AC80" s="30"/>
      <c r="AD80" s="29"/>
      <c r="AE80" s="32"/>
      <c r="AF80" s="31"/>
      <c r="AG80" s="30"/>
      <c r="AH80" s="29"/>
      <c r="AI80" s="30"/>
      <c r="AJ80" s="29"/>
      <c r="AK80" s="30"/>
      <c r="AL80" s="29"/>
      <c r="AM80" s="31"/>
      <c r="AN80" s="30"/>
      <c r="AO80" s="29"/>
      <c r="AP80" s="30"/>
      <c r="AQ80" s="29"/>
      <c r="AR80" s="30"/>
      <c r="AS80" s="29"/>
      <c r="AT80" s="31"/>
      <c r="AU80" s="30"/>
      <c r="AV80" s="29"/>
      <c r="AW80" s="30"/>
      <c r="AX80" s="29"/>
      <c r="AY80" s="30"/>
      <c r="AZ80" s="29"/>
      <c r="BA80" s="31"/>
      <c r="BB80" s="30"/>
      <c r="BC80" s="29"/>
      <c r="BD80" s="30"/>
      <c r="BE80" s="29"/>
      <c r="BF80" s="30"/>
      <c r="BG80" s="29"/>
      <c r="BH80" s="31"/>
      <c r="BI80" s="32"/>
      <c r="BJ80" s="32"/>
      <c r="BK80" s="32"/>
      <c r="BL80" s="32"/>
      <c r="BM80" s="32"/>
      <c r="BN80" s="31"/>
      <c r="BO80" s="30"/>
      <c r="BP80" s="29"/>
      <c r="BQ80" s="30"/>
      <c r="BR80" s="29"/>
      <c r="BS80" s="32"/>
    </row>
    <row r="81" spans="6:71" ht="14.5" x14ac:dyDescent="0.35">
      <c r="F81" s="30"/>
      <c r="G81" s="29"/>
      <c r="H81" s="30"/>
      <c r="I81" s="29"/>
      <c r="J81" s="30"/>
      <c r="K81" s="29"/>
      <c r="L81" s="31"/>
      <c r="M81" s="29"/>
      <c r="N81" s="30"/>
      <c r="O81" s="29"/>
      <c r="P81" s="30"/>
      <c r="Q81" s="29"/>
      <c r="R81" s="30"/>
      <c r="S81" s="29"/>
      <c r="T81" s="30"/>
      <c r="U81" s="29"/>
      <c r="V81" s="30"/>
      <c r="W81" s="29"/>
      <c r="X81" s="30"/>
      <c r="Y81" s="29"/>
      <c r="Z81" s="30"/>
      <c r="AA81" s="29"/>
      <c r="AB81" s="29"/>
      <c r="AC81" s="30"/>
      <c r="AD81" s="29"/>
      <c r="AE81" s="32"/>
      <c r="AF81" s="31"/>
      <c r="AG81" s="30"/>
      <c r="AH81" s="29"/>
      <c r="AI81" s="30"/>
      <c r="AJ81" s="29"/>
      <c r="AK81" s="30"/>
      <c r="AL81" s="29"/>
      <c r="AM81" s="31"/>
      <c r="AN81" s="30"/>
      <c r="AO81" s="29"/>
      <c r="AP81" s="30"/>
      <c r="AQ81" s="29"/>
      <c r="AR81" s="30"/>
      <c r="AS81" s="29"/>
      <c r="AT81" s="31"/>
      <c r="AU81" s="30"/>
      <c r="AV81" s="29"/>
      <c r="AW81" s="30"/>
      <c r="AX81" s="29"/>
      <c r="AY81" s="30"/>
      <c r="AZ81" s="29"/>
      <c r="BA81" s="31"/>
      <c r="BB81" s="30"/>
      <c r="BC81" s="29"/>
      <c r="BD81" s="30"/>
      <c r="BE81" s="29"/>
      <c r="BF81" s="30"/>
      <c r="BG81" s="29"/>
      <c r="BH81" s="31"/>
      <c r="BI81" s="32"/>
      <c r="BJ81" s="32"/>
      <c r="BK81" s="32"/>
      <c r="BL81" s="32"/>
      <c r="BM81" s="32"/>
      <c r="BN81" s="31"/>
      <c r="BO81" s="30"/>
      <c r="BP81" s="29"/>
      <c r="BQ81" s="30"/>
      <c r="BR81" s="29"/>
      <c r="BS81" s="32"/>
    </row>
    <row r="82" spans="6:71" ht="14.5" x14ac:dyDescent="0.35">
      <c r="F82" s="30"/>
      <c r="G82" s="29"/>
      <c r="H82" s="30"/>
      <c r="I82" s="29"/>
      <c r="J82" s="30"/>
      <c r="K82" s="29"/>
      <c r="L82" s="31"/>
      <c r="M82" s="29"/>
      <c r="N82" s="30"/>
      <c r="O82" s="29"/>
      <c r="P82" s="30"/>
      <c r="Q82" s="29"/>
      <c r="R82" s="30"/>
      <c r="S82" s="29"/>
      <c r="T82" s="30"/>
      <c r="U82" s="29"/>
      <c r="V82" s="30"/>
      <c r="W82" s="29"/>
      <c r="X82" s="30"/>
      <c r="Y82" s="29"/>
      <c r="Z82" s="30"/>
      <c r="AA82" s="29"/>
      <c r="AB82" s="29"/>
      <c r="AC82" s="30"/>
      <c r="AD82" s="29"/>
      <c r="AE82" s="32"/>
      <c r="AF82" s="31"/>
      <c r="AG82" s="30"/>
      <c r="AH82" s="29"/>
      <c r="AI82" s="30"/>
      <c r="AJ82" s="29"/>
      <c r="AK82" s="30"/>
      <c r="AL82" s="29"/>
      <c r="AM82" s="31"/>
      <c r="AN82" s="30"/>
      <c r="AO82" s="29"/>
      <c r="AP82" s="30"/>
      <c r="AQ82" s="29"/>
      <c r="AR82" s="30"/>
      <c r="AS82" s="29"/>
      <c r="AT82" s="31"/>
      <c r="AU82" s="30"/>
      <c r="AV82" s="29"/>
      <c r="AW82" s="30"/>
      <c r="AX82" s="29"/>
      <c r="AY82" s="30"/>
      <c r="AZ82" s="29"/>
      <c r="BA82" s="31"/>
      <c r="BB82" s="30"/>
      <c r="BC82" s="29"/>
      <c r="BD82" s="30"/>
      <c r="BE82" s="29"/>
      <c r="BF82" s="30"/>
      <c r="BG82" s="29"/>
      <c r="BH82" s="31"/>
      <c r="BI82" s="32"/>
      <c r="BJ82" s="32"/>
      <c r="BK82" s="32"/>
      <c r="BL82" s="32"/>
      <c r="BM82" s="32"/>
      <c r="BN82" s="31"/>
      <c r="BO82" s="30"/>
      <c r="BP82" s="29"/>
      <c r="BQ82" s="30"/>
      <c r="BR82" s="29"/>
      <c r="BS82" s="32"/>
    </row>
    <row r="83" spans="6:71" ht="14.5" x14ac:dyDescent="0.35">
      <c r="F83" s="30"/>
      <c r="G83" s="29"/>
      <c r="H83" s="30"/>
      <c r="I83" s="29"/>
      <c r="J83" s="30"/>
      <c r="K83" s="29"/>
      <c r="L83" s="31"/>
      <c r="M83" s="29"/>
      <c r="N83" s="30"/>
      <c r="O83" s="29"/>
      <c r="P83" s="30"/>
      <c r="Q83" s="29"/>
      <c r="R83" s="30"/>
      <c r="S83" s="29"/>
      <c r="T83" s="30"/>
      <c r="U83" s="29"/>
      <c r="V83" s="30"/>
      <c r="W83" s="29"/>
      <c r="X83" s="30"/>
      <c r="Y83" s="29"/>
      <c r="Z83" s="30"/>
      <c r="AA83" s="29"/>
      <c r="AB83" s="29"/>
      <c r="AC83" s="30"/>
      <c r="AD83" s="29"/>
      <c r="AE83" s="32"/>
      <c r="AF83" s="31"/>
      <c r="AG83" s="30"/>
      <c r="AH83" s="29"/>
      <c r="AI83" s="30"/>
      <c r="AJ83" s="29"/>
      <c r="AK83" s="30"/>
      <c r="AL83" s="29"/>
      <c r="AM83" s="31"/>
      <c r="AN83" s="30"/>
      <c r="AO83" s="29"/>
      <c r="AP83" s="30"/>
      <c r="AQ83" s="29"/>
      <c r="AR83" s="30"/>
      <c r="AS83" s="29"/>
      <c r="AT83" s="31"/>
      <c r="AU83" s="30"/>
      <c r="AV83" s="29"/>
      <c r="AW83" s="30"/>
      <c r="AX83" s="29"/>
      <c r="AY83" s="30"/>
      <c r="AZ83" s="29"/>
      <c r="BA83" s="31"/>
      <c r="BB83" s="30"/>
      <c r="BC83" s="29"/>
      <c r="BD83" s="30"/>
      <c r="BE83" s="29"/>
      <c r="BF83" s="30"/>
      <c r="BG83" s="29"/>
      <c r="BH83" s="31"/>
      <c r="BI83" s="32"/>
      <c r="BJ83" s="32"/>
      <c r="BK83" s="32"/>
      <c r="BL83" s="32"/>
      <c r="BM83" s="32"/>
      <c r="BN83" s="31"/>
      <c r="BO83" s="30"/>
      <c r="BP83" s="29"/>
      <c r="BQ83" s="30"/>
      <c r="BR83" s="29"/>
      <c r="BS83" s="32"/>
    </row>
    <row r="84" spans="6:71" ht="14.5" x14ac:dyDescent="0.35">
      <c r="F84" s="30"/>
      <c r="G84" s="29"/>
      <c r="H84" s="30"/>
      <c r="I84" s="29"/>
      <c r="J84" s="30"/>
      <c r="K84" s="29"/>
      <c r="L84" s="31"/>
      <c r="M84" s="29"/>
      <c r="N84" s="30"/>
      <c r="O84" s="29"/>
      <c r="P84" s="30"/>
      <c r="Q84" s="29"/>
      <c r="R84" s="30"/>
      <c r="S84" s="29"/>
      <c r="T84" s="30"/>
      <c r="U84" s="29"/>
      <c r="V84" s="30"/>
      <c r="W84" s="29"/>
      <c r="X84" s="30"/>
      <c r="Y84" s="29"/>
      <c r="Z84" s="30"/>
      <c r="AA84" s="29"/>
      <c r="AB84" s="29"/>
      <c r="AC84" s="30"/>
      <c r="AD84" s="29"/>
      <c r="AE84" s="32"/>
      <c r="AF84" s="31"/>
      <c r="AG84" s="30"/>
      <c r="AH84" s="29"/>
      <c r="AI84" s="30"/>
      <c r="AJ84" s="29"/>
      <c r="AK84" s="30"/>
      <c r="AL84" s="29"/>
      <c r="AM84" s="31"/>
      <c r="AN84" s="30"/>
      <c r="AO84" s="29"/>
      <c r="AP84" s="30"/>
      <c r="AQ84" s="29"/>
      <c r="AR84" s="30"/>
      <c r="AS84" s="29"/>
      <c r="AT84" s="31"/>
      <c r="AU84" s="30"/>
      <c r="AV84" s="29"/>
      <c r="AW84" s="30"/>
      <c r="AX84" s="29"/>
      <c r="AY84" s="30"/>
      <c r="AZ84" s="29"/>
      <c r="BA84" s="31"/>
      <c r="BB84" s="30"/>
      <c r="BC84" s="29"/>
      <c r="BD84" s="30"/>
      <c r="BE84" s="29"/>
      <c r="BF84" s="30"/>
      <c r="BG84" s="29"/>
      <c r="BH84" s="31"/>
      <c r="BI84" s="32"/>
      <c r="BJ84" s="32"/>
      <c r="BK84" s="32"/>
      <c r="BL84" s="32"/>
      <c r="BM84" s="32"/>
      <c r="BN84" s="31"/>
      <c r="BO84" s="30"/>
      <c r="BP84" s="29"/>
      <c r="BQ84" s="30"/>
      <c r="BR84" s="29"/>
      <c r="BS84" s="32"/>
    </row>
    <row r="85" spans="6:71" ht="14.5" x14ac:dyDescent="0.35">
      <c r="F85" s="30"/>
      <c r="G85" s="29"/>
      <c r="H85" s="30"/>
      <c r="I85" s="29"/>
      <c r="J85" s="30"/>
      <c r="K85" s="29"/>
      <c r="L85" s="31"/>
      <c r="M85" s="29"/>
      <c r="N85" s="30"/>
      <c r="O85" s="29"/>
      <c r="P85" s="30"/>
      <c r="Q85" s="29"/>
      <c r="R85" s="30"/>
      <c r="S85" s="29"/>
      <c r="T85" s="30"/>
      <c r="U85" s="29"/>
      <c r="V85" s="30"/>
      <c r="W85" s="29"/>
      <c r="X85" s="30"/>
      <c r="Y85" s="29"/>
      <c r="Z85" s="30"/>
      <c r="AA85" s="29"/>
      <c r="AB85" s="29"/>
      <c r="AC85" s="30"/>
      <c r="AD85" s="29"/>
      <c r="AE85" s="32"/>
      <c r="AF85" s="31"/>
      <c r="AG85" s="30"/>
      <c r="AH85" s="29"/>
      <c r="AI85" s="30"/>
      <c r="AJ85" s="29"/>
      <c r="AK85" s="30"/>
      <c r="AL85" s="29"/>
      <c r="AM85" s="31"/>
      <c r="AN85" s="30"/>
      <c r="AO85" s="29"/>
      <c r="AP85" s="30"/>
      <c r="AQ85" s="29"/>
      <c r="AR85" s="30"/>
      <c r="AS85" s="29"/>
      <c r="AT85" s="31"/>
      <c r="AU85" s="30"/>
      <c r="AV85" s="29"/>
      <c r="AW85" s="30"/>
      <c r="AX85" s="29"/>
      <c r="AY85" s="30"/>
      <c r="AZ85" s="29"/>
      <c r="BA85" s="31"/>
      <c r="BB85" s="30"/>
      <c r="BC85" s="29"/>
      <c r="BD85" s="30"/>
      <c r="BE85" s="29"/>
      <c r="BF85" s="30"/>
      <c r="BG85" s="29"/>
      <c r="BH85" s="31"/>
      <c r="BI85" s="32"/>
      <c r="BJ85" s="32"/>
      <c r="BK85" s="32"/>
      <c r="BL85" s="32"/>
      <c r="BM85" s="32"/>
      <c r="BN85" s="31"/>
      <c r="BO85" s="30"/>
      <c r="BP85" s="29"/>
      <c r="BQ85" s="30"/>
      <c r="BR85" s="29"/>
      <c r="BS85" s="32"/>
    </row>
    <row r="86" spans="6:71" ht="14.5" x14ac:dyDescent="0.35">
      <c r="F86" s="30"/>
      <c r="G86" s="29"/>
      <c r="H86" s="30"/>
      <c r="I86" s="29"/>
      <c r="J86" s="30"/>
      <c r="K86" s="29"/>
      <c r="L86" s="31"/>
      <c r="M86" s="29"/>
      <c r="N86" s="30"/>
      <c r="O86" s="29"/>
      <c r="P86" s="30"/>
      <c r="Q86" s="29"/>
      <c r="R86" s="30"/>
      <c r="S86" s="29"/>
      <c r="T86" s="30"/>
      <c r="U86" s="29"/>
      <c r="V86" s="30"/>
      <c r="W86" s="29"/>
      <c r="X86" s="30"/>
      <c r="Y86" s="29"/>
      <c r="Z86" s="30"/>
      <c r="AA86" s="29"/>
      <c r="AB86" s="29"/>
      <c r="AC86" s="30"/>
      <c r="AD86" s="29"/>
      <c r="AE86" s="32"/>
      <c r="AF86" s="31"/>
      <c r="AG86" s="30"/>
      <c r="AH86" s="29"/>
      <c r="AI86" s="30"/>
      <c r="AJ86" s="29"/>
      <c r="AK86" s="30"/>
      <c r="AL86" s="29"/>
      <c r="AM86" s="31"/>
      <c r="AN86" s="30"/>
      <c r="AO86" s="29"/>
      <c r="AP86" s="30"/>
      <c r="AQ86" s="29"/>
      <c r="AR86" s="30"/>
      <c r="AS86" s="29"/>
      <c r="AT86" s="31"/>
      <c r="AU86" s="30"/>
      <c r="AV86" s="29"/>
      <c r="AW86" s="30"/>
      <c r="AX86" s="29"/>
      <c r="AY86" s="30"/>
      <c r="AZ86" s="29"/>
      <c r="BA86" s="31"/>
      <c r="BB86" s="30"/>
      <c r="BC86" s="29"/>
      <c r="BD86" s="30"/>
      <c r="BE86" s="29"/>
      <c r="BF86" s="30"/>
      <c r="BG86" s="29"/>
      <c r="BH86" s="31"/>
      <c r="BI86" s="32"/>
      <c r="BJ86" s="32"/>
      <c r="BK86" s="32"/>
      <c r="BL86" s="32"/>
      <c r="BM86" s="32"/>
      <c r="BN86" s="31"/>
      <c r="BO86" s="30"/>
      <c r="BP86" s="29"/>
      <c r="BQ86" s="30"/>
      <c r="BR86" s="29"/>
      <c r="BS86" s="32"/>
    </row>
    <row r="87" spans="6:71" ht="14.5" x14ac:dyDescent="0.35">
      <c r="F87" s="30"/>
      <c r="G87" s="29"/>
      <c r="H87" s="30"/>
      <c r="I87" s="29"/>
      <c r="J87" s="30"/>
      <c r="K87" s="29"/>
      <c r="L87" s="31"/>
      <c r="M87" s="29"/>
      <c r="N87" s="30"/>
      <c r="O87" s="29"/>
      <c r="P87" s="30"/>
      <c r="Q87" s="29"/>
      <c r="R87" s="30"/>
      <c r="S87" s="29"/>
      <c r="T87" s="30"/>
      <c r="U87" s="29"/>
      <c r="V87" s="30"/>
      <c r="W87" s="29"/>
      <c r="X87" s="30"/>
      <c r="Y87" s="29"/>
      <c r="Z87" s="30"/>
      <c r="AA87" s="29"/>
      <c r="AB87" s="29"/>
      <c r="AC87" s="30"/>
      <c r="AD87" s="29"/>
      <c r="AE87" s="32"/>
      <c r="AF87" s="31"/>
      <c r="AG87" s="30"/>
      <c r="AH87" s="29"/>
      <c r="AI87" s="30"/>
      <c r="AJ87" s="29"/>
      <c r="AK87" s="30"/>
      <c r="AL87" s="29"/>
      <c r="AM87" s="31"/>
      <c r="AN87" s="30"/>
      <c r="AO87" s="29"/>
      <c r="AP87" s="30"/>
      <c r="AQ87" s="29"/>
      <c r="AR87" s="30"/>
      <c r="AS87" s="29"/>
      <c r="AT87" s="31"/>
      <c r="AU87" s="30"/>
      <c r="AV87" s="29"/>
      <c r="AW87" s="30"/>
      <c r="AX87" s="29"/>
      <c r="AY87" s="30"/>
      <c r="AZ87" s="29"/>
      <c r="BA87" s="31"/>
      <c r="BB87" s="30"/>
      <c r="BC87" s="29"/>
      <c r="BD87" s="30"/>
      <c r="BE87" s="29"/>
      <c r="BF87" s="30"/>
      <c r="BG87" s="29"/>
      <c r="BH87" s="31"/>
      <c r="BI87" s="32"/>
      <c r="BJ87" s="32"/>
      <c r="BK87" s="32"/>
      <c r="BL87" s="32"/>
      <c r="BM87" s="32"/>
      <c r="BN87" s="31"/>
      <c r="BO87" s="30"/>
      <c r="BP87" s="29"/>
      <c r="BQ87" s="30"/>
      <c r="BR87" s="29"/>
      <c r="BS87" s="32"/>
    </row>
    <row r="88" spans="6:71" ht="14.5" x14ac:dyDescent="0.35">
      <c r="F88" s="30"/>
      <c r="G88" s="29"/>
      <c r="H88" s="30"/>
      <c r="I88" s="29"/>
      <c r="J88" s="30"/>
      <c r="K88" s="29"/>
      <c r="L88" s="31"/>
      <c r="M88" s="29"/>
      <c r="N88" s="30"/>
      <c r="O88" s="29"/>
      <c r="P88" s="30"/>
      <c r="Q88" s="29"/>
      <c r="R88" s="30"/>
      <c r="S88" s="29"/>
      <c r="T88" s="30"/>
      <c r="U88" s="29"/>
      <c r="V88" s="30"/>
      <c r="W88" s="29"/>
      <c r="X88" s="30"/>
      <c r="Y88" s="29"/>
      <c r="Z88" s="30"/>
      <c r="AA88" s="29"/>
      <c r="AB88" s="29"/>
      <c r="AC88" s="30"/>
      <c r="AD88" s="29"/>
      <c r="AE88" s="32"/>
      <c r="AF88" s="31"/>
      <c r="AG88" s="30"/>
      <c r="AH88" s="29"/>
      <c r="AI88" s="30"/>
      <c r="AJ88" s="29"/>
      <c r="AK88" s="30"/>
      <c r="AL88" s="29"/>
      <c r="AM88" s="31"/>
      <c r="AN88" s="30"/>
      <c r="AO88" s="29"/>
      <c r="AP88" s="30"/>
      <c r="AQ88" s="29"/>
      <c r="AR88" s="30"/>
      <c r="AS88" s="29"/>
      <c r="AT88" s="31"/>
      <c r="AU88" s="30"/>
      <c r="AV88" s="29"/>
      <c r="AW88" s="30"/>
      <c r="AX88" s="29"/>
      <c r="AY88" s="30"/>
      <c r="AZ88" s="29"/>
      <c r="BA88" s="31"/>
      <c r="BB88" s="30"/>
      <c r="BC88" s="29"/>
      <c r="BD88" s="30"/>
      <c r="BE88" s="29"/>
      <c r="BF88" s="30"/>
      <c r="BG88" s="29"/>
      <c r="BH88" s="31"/>
      <c r="BI88" s="32"/>
      <c r="BJ88" s="32"/>
      <c r="BK88" s="32"/>
      <c r="BL88" s="32"/>
      <c r="BM88" s="32"/>
      <c r="BN88" s="31"/>
      <c r="BO88" s="30"/>
      <c r="BP88" s="29"/>
      <c r="BQ88" s="30"/>
      <c r="BR88" s="29"/>
      <c r="BS88" s="32"/>
    </row>
    <row r="89" spans="6:71" ht="14.5" x14ac:dyDescent="0.35">
      <c r="F89" s="30"/>
      <c r="G89" s="29"/>
      <c r="H89" s="30"/>
      <c r="I89" s="29"/>
      <c r="J89" s="30"/>
      <c r="K89" s="29"/>
      <c r="L89" s="31"/>
      <c r="M89" s="29"/>
      <c r="N89" s="30"/>
      <c r="O89" s="29"/>
      <c r="P89" s="30"/>
      <c r="Q89" s="29"/>
      <c r="R89" s="30"/>
      <c r="S89" s="29"/>
      <c r="T89" s="30"/>
      <c r="U89" s="29"/>
      <c r="V89" s="30"/>
      <c r="W89" s="29"/>
      <c r="X89" s="30"/>
      <c r="Y89" s="29"/>
      <c r="Z89" s="30"/>
      <c r="AA89" s="29"/>
      <c r="AB89" s="29"/>
      <c r="AC89" s="30"/>
      <c r="AD89" s="29"/>
      <c r="AE89" s="32"/>
      <c r="AF89" s="31"/>
      <c r="AG89" s="30"/>
      <c r="AH89" s="29"/>
      <c r="AI89" s="30"/>
      <c r="AJ89" s="29"/>
      <c r="AK89" s="30"/>
      <c r="AL89" s="29"/>
      <c r="AM89" s="31"/>
      <c r="AN89" s="30"/>
      <c r="AO89" s="29"/>
      <c r="AP89" s="30"/>
      <c r="AQ89" s="29"/>
      <c r="AR89" s="30"/>
      <c r="AS89" s="29"/>
      <c r="AT89" s="31"/>
      <c r="AU89" s="30"/>
      <c r="AV89" s="29"/>
      <c r="AW89" s="30"/>
      <c r="AX89" s="29"/>
      <c r="AY89" s="30"/>
      <c r="AZ89" s="29"/>
      <c r="BA89" s="31"/>
      <c r="BB89" s="30"/>
      <c r="BC89" s="29"/>
      <c r="BD89" s="30"/>
      <c r="BE89" s="29"/>
      <c r="BF89" s="30"/>
      <c r="BG89" s="29"/>
      <c r="BH89" s="31"/>
      <c r="BI89" s="32"/>
      <c r="BJ89" s="32"/>
      <c r="BK89" s="32"/>
      <c r="BL89" s="32"/>
      <c r="BM89" s="32"/>
      <c r="BN89" s="31"/>
      <c r="BO89" s="30"/>
      <c r="BP89" s="29"/>
      <c r="BQ89" s="30"/>
      <c r="BR89" s="29"/>
      <c r="BS89" s="32"/>
    </row>
    <row r="90" spans="6:71" ht="14.5" x14ac:dyDescent="0.35">
      <c r="F90" s="30"/>
      <c r="G90" s="29"/>
      <c r="H90" s="30"/>
      <c r="I90" s="29"/>
      <c r="J90" s="30"/>
      <c r="K90" s="29"/>
      <c r="L90" s="31"/>
      <c r="M90" s="29"/>
      <c r="N90" s="30"/>
      <c r="O90" s="29"/>
      <c r="P90" s="30"/>
      <c r="Q90" s="29"/>
      <c r="R90" s="30"/>
      <c r="S90" s="29"/>
      <c r="T90" s="30"/>
      <c r="U90" s="29"/>
      <c r="V90" s="30"/>
      <c r="W90" s="29"/>
      <c r="X90" s="30"/>
      <c r="Y90" s="29"/>
      <c r="Z90" s="30"/>
      <c r="AA90" s="29"/>
      <c r="AB90" s="29"/>
      <c r="AC90" s="30"/>
      <c r="AD90" s="29"/>
      <c r="AE90" s="32"/>
      <c r="AF90" s="31"/>
      <c r="AG90" s="30"/>
      <c r="AH90" s="29"/>
      <c r="AI90" s="30"/>
      <c r="AJ90" s="29"/>
      <c r="AK90" s="30"/>
      <c r="AL90" s="29"/>
      <c r="AM90" s="31"/>
      <c r="AN90" s="30"/>
      <c r="AO90" s="29"/>
      <c r="AP90" s="30"/>
      <c r="AQ90" s="29"/>
      <c r="AR90" s="30"/>
      <c r="AS90" s="29"/>
      <c r="AT90" s="31"/>
      <c r="AU90" s="30"/>
      <c r="AV90" s="29"/>
      <c r="AW90" s="30"/>
      <c r="AX90" s="29"/>
      <c r="AY90" s="30"/>
      <c r="AZ90" s="29"/>
      <c r="BA90" s="31"/>
      <c r="BB90" s="30"/>
      <c r="BC90" s="29"/>
      <c r="BD90" s="30"/>
      <c r="BE90" s="29"/>
      <c r="BF90" s="30"/>
      <c r="BG90" s="29"/>
      <c r="BH90" s="31"/>
      <c r="BI90" s="32"/>
      <c r="BJ90" s="32"/>
      <c r="BK90" s="32"/>
      <c r="BL90" s="32"/>
      <c r="BM90" s="32"/>
      <c r="BN90" s="31"/>
      <c r="BO90" s="30"/>
      <c r="BP90" s="29"/>
      <c r="BQ90" s="30"/>
      <c r="BR90" s="29"/>
      <c r="BS90" s="32"/>
    </row>
    <row r="91" spans="6:71" ht="14.5" x14ac:dyDescent="0.35">
      <c r="F91" s="30"/>
      <c r="G91" s="29"/>
      <c r="H91" s="30"/>
      <c r="I91" s="29"/>
      <c r="J91" s="30"/>
      <c r="K91" s="29"/>
      <c r="L91" s="31"/>
      <c r="M91" s="29"/>
      <c r="N91" s="30"/>
      <c r="O91" s="29"/>
      <c r="P91" s="30"/>
      <c r="Q91" s="29"/>
      <c r="R91" s="30"/>
      <c r="S91" s="29"/>
      <c r="T91" s="30"/>
      <c r="U91" s="29"/>
      <c r="V91" s="30"/>
      <c r="W91" s="29"/>
      <c r="X91" s="30"/>
      <c r="Y91" s="29"/>
      <c r="Z91" s="30"/>
      <c r="AA91" s="29"/>
      <c r="AB91" s="29"/>
      <c r="AC91" s="30"/>
      <c r="AD91" s="29"/>
      <c r="AE91" s="32"/>
      <c r="AF91" s="31"/>
      <c r="AG91" s="30"/>
      <c r="AH91" s="29"/>
      <c r="AI91" s="30"/>
      <c r="AJ91" s="29"/>
      <c r="AK91" s="30"/>
      <c r="AL91" s="29"/>
      <c r="AM91" s="31"/>
      <c r="AN91" s="30"/>
      <c r="AO91" s="29"/>
      <c r="AP91" s="30"/>
      <c r="AQ91" s="29"/>
      <c r="AR91" s="30"/>
      <c r="AS91" s="29"/>
      <c r="AT91" s="31"/>
      <c r="AU91" s="30"/>
      <c r="AV91" s="29"/>
      <c r="AW91" s="30"/>
      <c r="AX91" s="29"/>
      <c r="AY91" s="30"/>
      <c r="AZ91" s="29"/>
      <c r="BA91" s="31"/>
      <c r="BB91" s="30"/>
      <c r="BC91" s="29"/>
      <c r="BD91" s="30"/>
      <c r="BE91" s="29"/>
      <c r="BF91" s="30"/>
      <c r="BG91" s="29"/>
      <c r="BH91" s="31"/>
      <c r="BI91" s="32"/>
      <c r="BJ91" s="32"/>
      <c r="BK91" s="32"/>
      <c r="BL91" s="32"/>
      <c r="BM91" s="32"/>
      <c r="BN91" s="31"/>
      <c r="BO91" s="30"/>
      <c r="BP91" s="29"/>
      <c r="BQ91" s="30"/>
      <c r="BR91" s="29"/>
      <c r="BS91" s="32"/>
    </row>
    <row r="92" spans="6:71" ht="14.5" x14ac:dyDescent="0.35">
      <c r="F92" s="30"/>
      <c r="G92" s="29"/>
      <c r="H92" s="30"/>
      <c r="I92" s="29"/>
      <c r="J92" s="30"/>
      <c r="K92" s="29"/>
      <c r="L92" s="31"/>
      <c r="M92" s="29"/>
      <c r="N92" s="30"/>
      <c r="O92" s="29"/>
      <c r="P92" s="30"/>
      <c r="Q92" s="29"/>
      <c r="R92" s="30"/>
      <c r="S92" s="29"/>
      <c r="T92" s="30"/>
      <c r="U92" s="29"/>
      <c r="V92" s="30"/>
      <c r="W92" s="29"/>
      <c r="X92" s="30"/>
      <c r="Y92" s="29"/>
      <c r="Z92" s="30"/>
      <c r="AA92" s="29"/>
      <c r="AB92" s="29"/>
      <c r="AC92" s="30"/>
      <c r="AD92" s="29"/>
      <c r="AE92" s="32"/>
      <c r="AF92" s="31"/>
      <c r="AG92" s="30"/>
      <c r="AH92" s="29"/>
      <c r="AI92" s="30"/>
      <c r="AJ92" s="29"/>
      <c r="AK92" s="30"/>
      <c r="AL92" s="29"/>
      <c r="AM92" s="31"/>
      <c r="AN92" s="30"/>
      <c r="AO92" s="29"/>
      <c r="AP92" s="30"/>
      <c r="AQ92" s="29"/>
      <c r="AR92" s="30"/>
      <c r="AS92" s="29"/>
      <c r="AT92" s="31"/>
      <c r="AU92" s="30"/>
      <c r="AV92" s="29"/>
      <c r="AW92" s="30"/>
      <c r="AX92" s="29"/>
      <c r="AY92" s="30"/>
      <c r="AZ92" s="29"/>
      <c r="BA92" s="31"/>
      <c r="BB92" s="30"/>
      <c r="BC92" s="29"/>
      <c r="BD92" s="30"/>
      <c r="BE92" s="29"/>
      <c r="BF92" s="30"/>
      <c r="BG92" s="29"/>
      <c r="BH92" s="31"/>
      <c r="BI92" s="32"/>
      <c r="BJ92" s="32"/>
      <c r="BK92" s="32"/>
      <c r="BL92" s="32"/>
      <c r="BM92" s="32"/>
      <c r="BN92" s="31"/>
      <c r="BO92" s="30"/>
      <c r="BP92" s="29"/>
      <c r="BQ92" s="30"/>
      <c r="BR92" s="29"/>
      <c r="BS92" s="32"/>
    </row>
    <row r="93" spans="6:71" ht="14.5" x14ac:dyDescent="0.35">
      <c r="F93" s="30"/>
      <c r="G93" s="29"/>
      <c r="H93" s="30"/>
      <c r="I93" s="29"/>
      <c r="J93" s="30"/>
      <c r="K93" s="29"/>
      <c r="L93" s="31"/>
      <c r="M93" s="29"/>
      <c r="N93" s="30"/>
      <c r="O93" s="29"/>
      <c r="P93" s="30"/>
      <c r="Q93" s="29"/>
      <c r="R93" s="30"/>
      <c r="S93" s="29"/>
      <c r="T93" s="30"/>
      <c r="U93" s="29"/>
      <c r="V93" s="30"/>
      <c r="W93" s="29"/>
      <c r="X93" s="30"/>
      <c r="Y93" s="29"/>
      <c r="Z93" s="30"/>
      <c r="AA93" s="29"/>
      <c r="AB93" s="29"/>
      <c r="AC93" s="30"/>
      <c r="AD93" s="29"/>
      <c r="AE93" s="32"/>
      <c r="AF93" s="31"/>
      <c r="AG93" s="30"/>
      <c r="AH93" s="29"/>
      <c r="AI93" s="30"/>
      <c r="AJ93" s="29"/>
      <c r="AK93" s="30"/>
      <c r="AL93" s="29"/>
      <c r="AM93" s="31"/>
      <c r="AN93" s="30"/>
      <c r="AO93" s="29"/>
      <c r="AP93" s="30"/>
      <c r="AQ93" s="29"/>
      <c r="AR93" s="30"/>
      <c r="AS93" s="29"/>
      <c r="AT93" s="31"/>
      <c r="AU93" s="30"/>
      <c r="AV93" s="29"/>
      <c r="AW93" s="30"/>
      <c r="AX93" s="29"/>
      <c r="AY93" s="30"/>
      <c r="AZ93" s="29"/>
      <c r="BA93" s="31"/>
      <c r="BB93" s="30"/>
      <c r="BC93" s="29"/>
      <c r="BD93" s="30"/>
      <c r="BE93" s="29"/>
      <c r="BF93" s="30"/>
      <c r="BG93" s="29"/>
      <c r="BH93" s="31"/>
      <c r="BI93" s="32"/>
      <c r="BJ93" s="32"/>
      <c r="BK93" s="32"/>
      <c r="BL93" s="32"/>
      <c r="BM93" s="32"/>
      <c r="BN93" s="31"/>
      <c r="BO93" s="30"/>
      <c r="BP93" s="29"/>
      <c r="BQ93" s="30"/>
      <c r="BR93" s="29"/>
      <c r="BS93" s="32"/>
    </row>
    <row r="94" spans="6:71" ht="14.5" x14ac:dyDescent="0.35">
      <c r="F94" s="30"/>
      <c r="G94" s="29"/>
      <c r="H94" s="30"/>
      <c r="I94" s="29"/>
      <c r="J94" s="30"/>
      <c r="K94" s="29"/>
      <c r="L94" s="31"/>
      <c r="M94" s="29"/>
      <c r="N94" s="30"/>
      <c r="O94" s="29"/>
      <c r="P94" s="30"/>
      <c r="Q94" s="29"/>
      <c r="R94" s="30"/>
      <c r="S94" s="29"/>
      <c r="T94" s="30"/>
      <c r="U94" s="29"/>
      <c r="V94" s="30"/>
      <c r="W94" s="29"/>
      <c r="X94" s="30"/>
      <c r="Y94" s="29"/>
      <c r="Z94" s="30"/>
      <c r="AA94" s="29"/>
      <c r="AB94" s="29"/>
      <c r="AC94" s="30"/>
      <c r="AD94" s="29"/>
      <c r="AE94" s="32"/>
      <c r="AF94" s="31"/>
      <c r="AG94" s="30"/>
      <c r="AH94" s="29"/>
      <c r="AI94" s="30"/>
      <c r="AJ94" s="29"/>
      <c r="AK94" s="30"/>
      <c r="AL94" s="29"/>
      <c r="AM94" s="31"/>
      <c r="AN94" s="30"/>
      <c r="AO94" s="29"/>
      <c r="AP94" s="30"/>
      <c r="AQ94" s="29"/>
      <c r="AR94" s="30"/>
      <c r="AS94" s="29"/>
      <c r="AT94" s="31"/>
      <c r="AU94" s="30"/>
      <c r="AV94" s="29"/>
      <c r="AW94" s="30"/>
      <c r="AX94" s="29"/>
      <c r="AY94" s="30"/>
      <c r="AZ94" s="29"/>
      <c r="BA94" s="31"/>
      <c r="BB94" s="30"/>
      <c r="BC94" s="29"/>
      <c r="BD94" s="30"/>
      <c r="BE94" s="29"/>
      <c r="BF94" s="30"/>
      <c r="BG94" s="29"/>
      <c r="BH94" s="31"/>
      <c r="BI94" s="32"/>
      <c r="BJ94" s="32"/>
      <c r="BK94" s="32"/>
      <c r="BL94" s="32"/>
      <c r="BM94" s="32"/>
      <c r="BN94" s="31"/>
      <c r="BO94" s="30"/>
      <c r="BP94" s="29"/>
      <c r="BQ94" s="30"/>
      <c r="BR94" s="29"/>
      <c r="BS94" s="32"/>
    </row>
    <row r="95" spans="6:71" ht="14.5" x14ac:dyDescent="0.35">
      <c r="F95" s="30"/>
      <c r="G95" s="29"/>
      <c r="H95" s="30"/>
      <c r="I95" s="29"/>
      <c r="J95" s="30"/>
      <c r="K95" s="29"/>
      <c r="L95" s="31"/>
      <c r="M95" s="29"/>
      <c r="N95" s="30"/>
      <c r="O95" s="29"/>
      <c r="P95" s="30"/>
      <c r="Q95" s="29"/>
      <c r="R95" s="30"/>
      <c r="S95" s="29"/>
      <c r="T95" s="30"/>
      <c r="U95" s="29"/>
      <c r="V95" s="30"/>
      <c r="W95" s="29"/>
      <c r="X95" s="30"/>
      <c r="Y95" s="29"/>
      <c r="Z95" s="30"/>
      <c r="AA95" s="29"/>
      <c r="AB95" s="29"/>
      <c r="AC95" s="30"/>
      <c r="AD95" s="29"/>
      <c r="AE95" s="32"/>
      <c r="AF95" s="31"/>
      <c r="AG95" s="30"/>
      <c r="AH95" s="29"/>
      <c r="AI95" s="30"/>
      <c r="AJ95" s="29"/>
      <c r="AK95" s="30"/>
      <c r="AL95" s="29"/>
      <c r="AM95" s="31"/>
      <c r="AN95" s="30"/>
      <c r="AO95" s="29"/>
      <c r="AP95" s="30"/>
      <c r="AQ95" s="29"/>
      <c r="AR95" s="30"/>
      <c r="AS95" s="29"/>
      <c r="AT95" s="31"/>
      <c r="AU95" s="30"/>
      <c r="AV95" s="29"/>
      <c r="AW95" s="30"/>
      <c r="AX95" s="29"/>
      <c r="AY95" s="30"/>
      <c r="AZ95" s="29"/>
      <c r="BA95" s="31"/>
      <c r="BB95" s="30"/>
      <c r="BC95" s="29"/>
      <c r="BD95" s="30"/>
      <c r="BE95" s="29"/>
      <c r="BF95" s="30"/>
      <c r="BG95" s="29"/>
      <c r="BH95" s="31"/>
      <c r="BI95" s="32"/>
      <c r="BJ95" s="32"/>
      <c r="BK95" s="32"/>
      <c r="BL95" s="32"/>
      <c r="BM95" s="32"/>
      <c r="BN95" s="31"/>
      <c r="BO95" s="30"/>
      <c r="BP95" s="29"/>
      <c r="BQ95" s="30"/>
      <c r="BR95" s="29"/>
      <c r="BS95" s="32"/>
    </row>
    <row r="96" spans="6:71" ht="14.5" x14ac:dyDescent="0.35">
      <c r="F96" s="30"/>
      <c r="G96" s="29"/>
      <c r="H96" s="30"/>
      <c r="I96" s="29"/>
      <c r="J96" s="30"/>
      <c r="K96" s="29"/>
      <c r="L96" s="31"/>
      <c r="M96" s="29"/>
      <c r="N96" s="30"/>
      <c r="O96" s="29"/>
      <c r="P96" s="30"/>
      <c r="Q96" s="29"/>
      <c r="R96" s="30"/>
      <c r="S96" s="29"/>
      <c r="T96" s="30"/>
      <c r="U96" s="29"/>
      <c r="V96" s="30"/>
      <c r="W96" s="29"/>
      <c r="X96" s="30"/>
      <c r="Y96" s="29"/>
      <c r="Z96" s="30"/>
      <c r="AA96" s="29"/>
      <c r="AB96" s="29"/>
      <c r="AC96" s="30"/>
      <c r="AD96" s="29"/>
      <c r="AE96" s="32"/>
      <c r="AF96" s="31"/>
      <c r="AG96" s="30"/>
      <c r="AH96" s="29"/>
      <c r="AI96" s="30"/>
      <c r="AJ96" s="29"/>
      <c r="AK96" s="30"/>
      <c r="AL96" s="29"/>
      <c r="AM96" s="31"/>
      <c r="AN96" s="30"/>
      <c r="AO96" s="29"/>
      <c r="AP96" s="30"/>
      <c r="AQ96" s="29"/>
      <c r="AR96" s="30"/>
      <c r="AS96" s="29"/>
      <c r="AT96" s="31"/>
      <c r="AU96" s="30"/>
      <c r="AV96" s="29"/>
      <c r="AW96" s="30"/>
      <c r="AX96" s="29"/>
      <c r="AY96" s="30"/>
      <c r="AZ96" s="29"/>
      <c r="BA96" s="31"/>
      <c r="BB96" s="30"/>
      <c r="BC96" s="29"/>
      <c r="BD96" s="30"/>
      <c r="BE96" s="29"/>
      <c r="BF96" s="30"/>
      <c r="BG96" s="29"/>
      <c r="BH96" s="31"/>
      <c r="BI96" s="32"/>
      <c r="BJ96" s="32"/>
      <c r="BK96" s="32"/>
      <c r="BL96" s="32"/>
      <c r="BM96" s="32"/>
      <c r="BN96" s="31"/>
      <c r="BO96" s="30"/>
      <c r="BP96" s="29"/>
      <c r="BQ96" s="30"/>
      <c r="BR96" s="29"/>
      <c r="BS96" s="32"/>
    </row>
    <row r="97" spans="6:71" ht="14.5" x14ac:dyDescent="0.35">
      <c r="F97" s="30"/>
      <c r="G97" s="29"/>
      <c r="H97" s="30"/>
      <c r="I97" s="29"/>
      <c r="J97" s="30"/>
      <c r="K97" s="29"/>
      <c r="L97" s="31"/>
      <c r="M97" s="29"/>
      <c r="N97" s="30"/>
      <c r="O97" s="29"/>
      <c r="P97" s="30"/>
      <c r="Q97" s="29"/>
      <c r="R97" s="30"/>
      <c r="S97" s="29"/>
      <c r="T97" s="30"/>
      <c r="U97" s="29"/>
      <c r="V97" s="30"/>
      <c r="W97" s="29"/>
      <c r="X97" s="30"/>
      <c r="Y97" s="29"/>
      <c r="Z97" s="30"/>
      <c r="AA97" s="29"/>
      <c r="AB97" s="29"/>
      <c r="AC97" s="30"/>
      <c r="AD97" s="29"/>
      <c r="AE97" s="32"/>
      <c r="AF97" s="31"/>
      <c r="AG97" s="30"/>
      <c r="AH97" s="29"/>
      <c r="AI97" s="30"/>
      <c r="AJ97" s="29"/>
      <c r="AK97" s="30"/>
      <c r="AL97" s="29"/>
      <c r="AM97" s="31"/>
      <c r="AN97" s="30"/>
      <c r="AO97" s="29"/>
      <c r="AP97" s="30"/>
      <c r="AQ97" s="29"/>
      <c r="AR97" s="30"/>
      <c r="AS97" s="29"/>
      <c r="AT97" s="31"/>
      <c r="AU97" s="30"/>
      <c r="AV97" s="29"/>
      <c r="AW97" s="30"/>
      <c r="AX97" s="29"/>
      <c r="AY97" s="30"/>
      <c r="AZ97" s="29"/>
      <c r="BA97" s="31"/>
      <c r="BB97" s="30"/>
      <c r="BC97" s="29"/>
      <c r="BD97" s="30"/>
      <c r="BE97" s="29"/>
      <c r="BF97" s="30"/>
      <c r="BG97" s="29"/>
      <c r="BH97" s="31"/>
      <c r="BI97" s="32"/>
      <c r="BJ97" s="32"/>
      <c r="BK97" s="32"/>
      <c r="BL97" s="32"/>
      <c r="BM97" s="32"/>
      <c r="BN97" s="31"/>
      <c r="BO97" s="30"/>
      <c r="BP97" s="29"/>
      <c r="BQ97" s="30"/>
      <c r="BR97" s="29"/>
      <c r="BS97" s="32"/>
    </row>
    <row r="98" spans="6:71" ht="14.5" x14ac:dyDescent="0.35">
      <c r="F98" s="30"/>
      <c r="G98" s="29"/>
      <c r="H98" s="30"/>
      <c r="I98" s="29"/>
      <c r="J98" s="30"/>
      <c r="K98" s="29"/>
      <c r="L98" s="31"/>
      <c r="M98" s="29"/>
      <c r="N98" s="30"/>
      <c r="O98" s="29"/>
      <c r="P98" s="30"/>
      <c r="Q98" s="29"/>
      <c r="R98" s="30"/>
      <c r="S98" s="29"/>
      <c r="T98" s="30"/>
      <c r="U98" s="29"/>
      <c r="V98" s="30"/>
      <c r="W98" s="29"/>
      <c r="X98" s="30"/>
      <c r="Y98" s="29"/>
      <c r="Z98" s="30"/>
      <c r="AA98" s="29"/>
      <c r="AB98" s="29"/>
      <c r="AC98" s="30"/>
      <c r="AD98" s="29"/>
      <c r="AE98" s="32"/>
      <c r="AF98" s="31"/>
      <c r="AG98" s="30"/>
      <c r="AH98" s="29"/>
      <c r="AI98" s="30"/>
      <c r="AJ98" s="29"/>
      <c r="AK98" s="30"/>
      <c r="AL98" s="29"/>
      <c r="AM98" s="31"/>
      <c r="AN98" s="30"/>
      <c r="AO98" s="29"/>
      <c r="AP98" s="30"/>
      <c r="AQ98" s="29"/>
      <c r="AR98" s="30"/>
      <c r="AS98" s="29"/>
      <c r="AT98" s="31"/>
      <c r="AU98" s="30"/>
      <c r="AV98" s="29"/>
      <c r="AW98" s="30"/>
      <c r="AX98" s="29"/>
      <c r="AY98" s="30"/>
      <c r="AZ98" s="29"/>
      <c r="BA98" s="31"/>
      <c r="BB98" s="30"/>
      <c r="BC98" s="29"/>
      <c r="BD98" s="30"/>
      <c r="BE98" s="29"/>
      <c r="BF98" s="30"/>
      <c r="BG98" s="29"/>
      <c r="BH98" s="31"/>
      <c r="BI98" s="32"/>
      <c r="BJ98" s="32"/>
      <c r="BK98" s="32"/>
      <c r="BL98" s="32"/>
      <c r="BM98" s="32"/>
      <c r="BN98" s="31"/>
      <c r="BO98" s="30"/>
      <c r="BP98" s="29"/>
      <c r="BQ98" s="30"/>
      <c r="BR98" s="29"/>
      <c r="BS98" s="32"/>
    </row>
    <row r="99" spans="6:71" ht="14.5" x14ac:dyDescent="0.35">
      <c r="F99" s="30"/>
      <c r="G99" s="29"/>
      <c r="H99" s="30"/>
      <c r="I99" s="29"/>
      <c r="J99" s="30"/>
      <c r="K99" s="29"/>
      <c r="L99" s="31"/>
      <c r="M99" s="29"/>
      <c r="N99" s="30"/>
      <c r="O99" s="29"/>
      <c r="P99" s="30"/>
      <c r="Q99" s="29"/>
      <c r="R99" s="30"/>
      <c r="S99" s="29"/>
      <c r="T99" s="30"/>
      <c r="U99" s="29"/>
      <c r="V99" s="30"/>
      <c r="W99" s="29"/>
      <c r="X99" s="30"/>
      <c r="Y99" s="29"/>
      <c r="Z99" s="30"/>
      <c r="AA99" s="29"/>
      <c r="AB99" s="29"/>
      <c r="AC99" s="30"/>
      <c r="AD99" s="29"/>
      <c r="AE99" s="32"/>
      <c r="AF99" s="31"/>
      <c r="AG99" s="30"/>
      <c r="AH99" s="29"/>
      <c r="AI99" s="30"/>
      <c r="AJ99" s="29"/>
      <c r="AK99" s="30"/>
      <c r="AL99" s="29"/>
      <c r="AM99" s="31"/>
      <c r="AN99" s="30"/>
      <c r="AO99" s="29"/>
      <c r="AP99" s="30"/>
      <c r="AQ99" s="29"/>
      <c r="AR99" s="30"/>
      <c r="AS99" s="29"/>
      <c r="AT99" s="31"/>
      <c r="AU99" s="30"/>
      <c r="AV99" s="29"/>
      <c r="AW99" s="30"/>
      <c r="AX99" s="29"/>
      <c r="AY99" s="30"/>
      <c r="AZ99" s="29"/>
      <c r="BA99" s="31"/>
      <c r="BB99" s="30"/>
      <c r="BC99" s="29"/>
      <c r="BD99" s="30"/>
      <c r="BE99" s="29"/>
      <c r="BF99" s="30"/>
      <c r="BG99" s="29"/>
      <c r="BH99" s="31"/>
      <c r="BI99" s="32"/>
      <c r="BJ99" s="32"/>
      <c r="BK99" s="32"/>
      <c r="BL99" s="32"/>
      <c r="BM99" s="32"/>
      <c r="BN99" s="31"/>
      <c r="BO99" s="30"/>
      <c r="BP99" s="29"/>
      <c r="BQ99" s="30"/>
      <c r="BR99" s="29"/>
      <c r="BS99" s="32"/>
    </row>
    <row r="100" spans="6:71" ht="14.5" x14ac:dyDescent="0.35">
      <c r="F100" s="30"/>
      <c r="G100" s="29"/>
      <c r="H100" s="30"/>
      <c r="I100" s="29"/>
      <c r="J100" s="30"/>
      <c r="K100" s="29"/>
      <c r="L100" s="31"/>
      <c r="M100" s="29"/>
      <c r="N100" s="30"/>
      <c r="O100" s="29"/>
      <c r="P100" s="30"/>
      <c r="Q100" s="29"/>
      <c r="R100" s="30"/>
      <c r="S100" s="29"/>
      <c r="T100" s="30"/>
      <c r="U100" s="29"/>
      <c r="V100" s="30"/>
      <c r="W100" s="29"/>
      <c r="X100" s="30"/>
      <c r="Y100" s="29"/>
      <c r="Z100" s="30"/>
      <c r="AA100" s="29"/>
      <c r="AB100" s="29"/>
      <c r="AC100" s="30"/>
      <c r="AD100" s="29"/>
      <c r="AE100" s="32"/>
      <c r="AF100" s="31"/>
      <c r="AG100" s="30"/>
      <c r="AH100" s="29"/>
      <c r="AI100" s="30"/>
      <c r="AJ100" s="29"/>
      <c r="AK100" s="30"/>
      <c r="AL100" s="29"/>
      <c r="AM100" s="31"/>
      <c r="AN100" s="30"/>
      <c r="AO100" s="29"/>
      <c r="AP100" s="30"/>
      <c r="AQ100" s="29"/>
      <c r="AR100" s="30"/>
      <c r="AS100" s="29"/>
      <c r="AT100" s="31"/>
      <c r="AU100" s="30"/>
      <c r="AV100" s="29"/>
      <c r="AW100" s="30"/>
      <c r="AX100" s="29"/>
      <c r="AY100" s="30"/>
      <c r="AZ100" s="29"/>
      <c r="BA100" s="31"/>
      <c r="BB100" s="30"/>
      <c r="BC100" s="29"/>
      <c r="BD100" s="30"/>
      <c r="BE100" s="29"/>
      <c r="BF100" s="30"/>
      <c r="BG100" s="29"/>
      <c r="BH100" s="31"/>
      <c r="BI100" s="32"/>
      <c r="BJ100" s="32"/>
      <c r="BK100" s="32"/>
      <c r="BL100" s="32"/>
      <c r="BM100" s="32"/>
      <c r="BN100" s="31"/>
      <c r="BO100" s="30"/>
      <c r="BP100" s="29"/>
      <c r="BQ100" s="30"/>
      <c r="BR100" s="29"/>
      <c r="BS100" s="32"/>
    </row>
    <row r="101" spans="6:71" ht="14.5" x14ac:dyDescent="0.35">
      <c r="F101" s="30"/>
      <c r="G101" s="29"/>
      <c r="H101" s="30"/>
      <c r="I101" s="29"/>
      <c r="J101" s="30"/>
      <c r="K101" s="29"/>
      <c r="L101" s="31"/>
      <c r="M101" s="29"/>
      <c r="N101" s="30"/>
      <c r="O101" s="29"/>
      <c r="P101" s="30"/>
      <c r="Q101" s="29"/>
      <c r="R101" s="30"/>
      <c r="S101" s="29"/>
      <c r="T101" s="30"/>
      <c r="U101" s="29"/>
      <c r="V101" s="30"/>
      <c r="W101" s="29"/>
      <c r="X101" s="30"/>
      <c r="Y101" s="29"/>
      <c r="Z101" s="30"/>
      <c r="AA101" s="29"/>
      <c r="AB101" s="29"/>
      <c r="AC101" s="30"/>
      <c r="AD101" s="29"/>
      <c r="AE101" s="32"/>
      <c r="AF101" s="31"/>
      <c r="AG101" s="30"/>
      <c r="AH101" s="29"/>
      <c r="AI101" s="30"/>
      <c r="AJ101" s="29"/>
      <c r="AK101" s="30"/>
      <c r="AL101" s="29"/>
      <c r="AM101" s="31"/>
      <c r="AN101" s="30"/>
      <c r="AO101" s="29"/>
      <c r="AP101" s="30"/>
      <c r="AQ101" s="29"/>
      <c r="AR101" s="30"/>
      <c r="AS101" s="29"/>
      <c r="AT101" s="31"/>
      <c r="AU101" s="30"/>
      <c r="AV101" s="29"/>
      <c r="AW101" s="30"/>
      <c r="AX101" s="29"/>
      <c r="AY101" s="30"/>
      <c r="AZ101" s="29"/>
      <c r="BA101" s="31"/>
      <c r="BB101" s="30"/>
      <c r="BC101" s="29"/>
      <c r="BD101" s="30"/>
      <c r="BE101" s="29"/>
      <c r="BF101" s="30"/>
      <c r="BG101" s="29"/>
      <c r="BH101" s="31"/>
      <c r="BI101" s="32"/>
      <c r="BJ101" s="32"/>
      <c r="BK101" s="32"/>
      <c r="BL101" s="32"/>
      <c r="BM101" s="32"/>
      <c r="BN101" s="31"/>
      <c r="BO101" s="30"/>
      <c r="BP101" s="29"/>
      <c r="BQ101" s="30"/>
      <c r="BR101" s="29"/>
      <c r="BS101" s="32"/>
    </row>
    <row r="102" spans="6:71" ht="14.5" x14ac:dyDescent="0.35">
      <c r="F102" s="30"/>
      <c r="G102" s="29"/>
      <c r="H102" s="30"/>
      <c r="I102" s="29"/>
      <c r="J102" s="30"/>
      <c r="K102" s="29"/>
      <c r="L102" s="31"/>
      <c r="M102" s="29"/>
      <c r="N102" s="30"/>
      <c r="O102" s="29"/>
      <c r="P102" s="30"/>
      <c r="Q102" s="29"/>
      <c r="R102" s="30"/>
      <c r="S102" s="29"/>
      <c r="T102" s="30"/>
      <c r="U102" s="29"/>
      <c r="V102" s="30"/>
      <c r="W102" s="29"/>
      <c r="X102" s="30"/>
      <c r="Y102" s="29"/>
      <c r="Z102" s="30"/>
      <c r="AA102" s="29"/>
      <c r="AB102" s="29"/>
      <c r="AC102" s="30"/>
      <c r="AD102" s="29"/>
      <c r="AE102" s="32"/>
      <c r="AF102" s="31"/>
      <c r="AG102" s="30"/>
      <c r="AH102" s="29"/>
      <c r="AI102" s="30"/>
      <c r="AJ102" s="29"/>
      <c r="AK102" s="30"/>
      <c r="AL102" s="29"/>
      <c r="AM102" s="31"/>
      <c r="AN102" s="30"/>
      <c r="AO102" s="29"/>
      <c r="AP102" s="30"/>
      <c r="AQ102" s="29"/>
      <c r="AR102" s="30"/>
      <c r="AS102" s="29"/>
      <c r="AT102" s="31"/>
      <c r="AU102" s="30"/>
      <c r="AV102" s="29"/>
      <c r="AW102" s="30"/>
      <c r="AX102" s="29"/>
      <c r="AY102" s="30"/>
      <c r="AZ102" s="29"/>
      <c r="BA102" s="31"/>
      <c r="BB102" s="30"/>
      <c r="BC102" s="29"/>
      <c r="BD102" s="30"/>
      <c r="BE102" s="29"/>
      <c r="BF102" s="30"/>
      <c r="BG102" s="29"/>
      <c r="BH102" s="31"/>
      <c r="BI102" s="32"/>
      <c r="BJ102" s="32"/>
      <c r="BK102" s="32"/>
      <c r="BL102" s="32"/>
      <c r="BM102" s="32"/>
      <c r="BN102" s="31"/>
      <c r="BO102" s="30"/>
      <c r="BP102" s="29"/>
      <c r="BQ102" s="30"/>
      <c r="BR102" s="29"/>
      <c r="BS102" s="32"/>
    </row>
    <row r="103" spans="6:71" ht="14.5" x14ac:dyDescent="0.35">
      <c r="F103" s="30"/>
      <c r="G103" s="29"/>
      <c r="H103" s="30"/>
      <c r="I103" s="29"/>
      <c r="J103" s="30"/>
      <c r="K103" s="29"/>
      <c r="L103" s="31"/>
      <c r="M103" s="29"/>
      <c r="N103" s="30"/>
      <c r="O103" s="29"/>
      <c r="P103" s="30"/>
      <c r="Q103" s="29"/>
      <c r="R103" s="30"/>
      <c r="S103" s="29"/>
      <c r="T103" s="30"/>
      <c r="U103" s="29"/>
      <c r="V103" s="30"/>
      <c r="W103" s="29"/>
      <c r="X103" s="30"/>
      <c r="Y103" s="29"/>
      <c r="Z103" s="30"/>
      <c r="AA103" s="29"/>
      <c r="AB103" s="29"/>
      <c r="AC103" s="30"/>
      <c r="AD103" s="29"/>
      <c r="AE103" s="32"/>
      <c r="AF103" s="31"/>
      <c r="AG103" s="30"/>
      <c r="AH103" s="29"/>
      <c r="AI103" s="30"/>
      <c r="AJ103" s="29"/>
      <c r="AK103" s="30"/>
      <c r="AL103" s="29"/>
      <c r="AM103" s="31"/>
      <c r="AN103" s="30"/>
      <c r="AO103" s="29"/>
      <c r="AP103" s="30"/>
      <c r="AQ103" s="29"/>
      <c r="AR103" s="30"/>
      <c r="AS103" s="29"/>
      <c r="AT103" s="31"/>
      <c r="AU103" s="30"/>
      <c r="AV103" s="29"/>
      <c r="AW103" s="30"/>
      <c r="AX103" s="29"/>
      <c r="AY103" s="30"/>
      <c r="AZ103" s="29"/>
      <c r="BA103" s="31"/>
      <c r="BB103" s="30"/>
      <c r="BC103" s="29"/>
      <c r="BD103" s="30"/>
      <c r="BE103" s="29"/>
      <c r="BF103" s="30"/>
      <c r="BG103" s="29"/>
      <c r="BH103" s="31"/>
      <c r="BI103" s="32"/>
      <c r="BJ103" s="32"/>
      <c r="BK103" s="32"/>
      <c r="BL103" s="32"/>
      <c r="BM103" s="32"/>
      <c r="BN103" s="31"/>
      <c r="BO103" s="30"/>
      <c r="BP103" s="29"/>
      <c r="BQ103" s="30"/>
      <c r="BR103" s="29"/>
      <c r="BS103" s="32"/>
    </row>
    <row r="104" spans="6:71" ht="14.5" x14ac:dyDescent="0.35">
      <c r="F104" s="30"/>
      <c r="G104" s="29"/>
      <c r="H104" s="30"/>
      <c r="I104" s="29"/>
      <c r="J104" s="30"/>
      <c r="K104" s="29"/>
      <c r="L104" s="31"/>
      <c r="M104" s="29"/>
      <c r="N104" s="30"/>
      <c r="O104" s="29"/>
      <c r="P104" s="30"/>
      <c r="Q104" s="29"/>
      <c r="R104" s="30"/>
      <c r="S104" s="29"/>
      <c r="T104" s="30"/>
      <c r="U104" s="29"/>
      <c r="V104" s="30"/>
      <c r="W104" s="29"/>
      <c r="X104" s="30"/>
      <c r="Y104" s="29"/>
      <c r="Z104" s="30"/>
      <c r="AA104" s="29"/>
      <c r="AB104" s="29"/>
      <c r="AC104" s="30"/>
      <c r="AD104" s="29"/>
      <c r="AE104" s="32"/>
      <c r="AF104" s="31"/>
      <c r="AG104" s="30"/>
      <c r="AH104" s="29"/>
      <c r="AI104" s="30"/>
      <c r="AJ104" s="29"/>
      <c r="AK104" s="30"/>
      <c r="AL104" s="29"/>
      <c r="AM104" s="31"/>
      <c r="AN104" s="30"/>
      <c r="AO104" s="29"/>
      <c r="AP104" s="30"/>
      <c r="AQ104" s="29"/>
      <c r="AR104" s="30"/>
      <c r="AS104" s="29"/>
      <c r="AT104" s="31"/>
      <c r="AU104" s="30"/>
      <c r="AV104" s="29"/>
      <c r="AW104" s="30"/>
      <c r="AX104" s="29"/>
      <c r="AY104" s="30"/>
      <c r="AZ104" s="29"/>
      <c r="BA104" s="31"/>
      <c r="BB104" s="30"/>
      <c r="BC104" s="29"/>
      <c r="BD104" s="30"/>
      <c r="BE104" s="29"/>
      <c r="BF104" s="30"/>
      <c r="BG104" s="29"/>
      <c r="BH104" s="31"/>
      <c r="BI104" s="32"/>
      <c r="BJ104" s="32"/>
      <c r="BK104" s="32"/>
      <c r="BL104" s="32"/>
      <c r="BM104" s="32"/>
      <c r="BN104" s="31"/>
      <c r="BO104" s="30"/>
      <c r="BP104" s="29"/>
      <c r="BQ104" s="30"/>
      <c r="BR104" s="29"/>
      <c r="BS104" s="32"/>
    </row>
    <row r="105" spans="6:71" ht="14.5" x14ac:dyDescent="0.35">
      <c r="F105" s="30"/>
      <c r="G105" s="29"/>
      <c r="H105" s="30"/>
      <c r="I105" s="29"/>
      <c r="J105" s="30"/>
      <c r="K105" s="29"/>
      <c r="L105" s="31"/>
      <c r="M105" s="29"/>
      <c r="N105" s="30"/>
      <c r="O105" s="29"/>
      <c r="P105" s="30"/>
      <c r="Q105" s="29"/>
      <c r="R105" s="30"/>
      <c r="S105" s="29"/>
      <c r="T105" s="30"/>
      <c r="U105" s="29"/>
      <c r="V105" s="30"/>
      <c r="W105" s="29"/>
      <c r="X105" s="30"/>
      <c r="Y105" s="29"/>
      <c r="Z105" s="30"/>
      <c r="AA105" s="29"/>
      <c r="AB105" s="29"/>
      <c r="AC105" s="30"/>
      <c r="AD105" s="29"/>
      <c r="AE105" s="32"/>
      <c r="AF105" s="31"/>
      <c r="AG105" s="30"/>
      <c r="AH105" s="29"/>
      <c r="AI105" s="30"/>
      <c r="AJ105" s="29"/>
      <c r="AK105" s="30"/>
      <c r="AL105" s="29"/>
      <c r="AM105" s="31"/>
      <c r="AN105" s="30"/>
      <c r="AO105" s="29"/>
      <c r="AP105" s="30"/>
      <c r="AQ105" s="29"/>
      <c r="AR105" s="30"/>
      <c r="AS105" s="29"/>
      <c r="AT105" s="31"/>
      <c r="AU105" s="30"/>
      <c r="AV105" s="29"/>
      <c r="AW105" s="30"/>
      <c r="AX105" s="29"/>
      <c r="AY105" s="30"/>
      <c r="AZ105" s="29"/>
      <c r="BA105" s="31"/>
      <c r="BB105" s="30"/>
      <c r="BC105" s="29"/>
      <c r="BD105" s="30"/>
      <c r="BE105" s="29"/>
      <c r="BF105" s="30"/>
      <c r="BG105" s="29"/>
      <c r="BH105" s="31"/>
      <c r="BI105" s="32"/>
      <c r="BJ105" s="32"/>
      <c r="BK105" s="32"/>
      <c r="BL105" s="32"/>
      <c r="BM105" s="32"/>
      <c r="BN105" s="31"/>
      <c r="BO105" s="30"/>
      <c r="BP105" s="29"/>
      <c r="BQ105" s="30"/>
      <c r="BR105" s="29"/>
      <c r="BS105" s="32"/>
    </row>
    <row r="106" spans="6:71" ht="14.5" x14ac:dyDescent="0.35">
      <c r="F106" s="30"/>
      <c r="G106" s="29"/>
      <c r="H106" s="30"/>
      <c r="I106" s="29"/>
      <c r="J106" s="30"/>
      <c r="K106" s="29"/>
      <c r="L106" s="31"/>
      <c r="M106" s="29"/>
      <c r="N106" s="30"/>
      <c r="O106" s="29"/>
      <c r="P106" s="30"/>
      <c r="Q106" s="29"/>
      <c r="R106" s="30"/>
      <c r="S106" s="29"/>
      <c r="T106" s="30"/>
      <c r="U106" s="29"/>
      <c r="V106" s="30"/>
      <c r="W106" s="29"/>
      <c r="X106" s="30"/>
      <c r="Y106" s="29"/>
      <c r="Z106" s="30"/>
      <c r="AA106" s="29"/>
      <c r="AB106" s="29"/>
      <c r="AC106" s="30"/>
      <c r="AD106" s="29"/>
      <c r="AE106" s="32"/>
      <c r="AF106" s="31"/>
      <c r="AG106" s="30"/>
      <c r="AH106" s="29"/>
      <c r="AI106" s="30"/>
      <c r="AJ106" s="29"/>
      <c r="AK106" s="30"/>
      <c r="AL106" s="29"/>
      <c r="AM106" s="31"/>
      <c r="AN106" s="30"/>
      <c r="AO106" s="29"/>
      <c r="AP106" s="30"/>
      <c r="AQ106" s="29"/>
      <c r="AR106" s="30"/>
      <c r="AS106" s="29"/>
      <c r="AT106" s="31"/>
      <c r="AU106" s="30"/>
      <c r="AV106" s="29"/>
      <c r="AW106" s="30"/>
      <c r="AX106" s="29"/>
      <c r="AY106" s="30"/>
      <c r="AZ106" s="29"/>
      <c r="BA106" s="31"/>
      <c r="BB106" s="30"/>
      <c r="BC106" s="29"/>
      <c r="BD106" s="30"/>
      <c r="BE106" s="29"/>
      <c r="BF106" s="30"/>
      <c r="BG106" s="29"/>
      <c r="BH106" s="31"/>
      <c r="BI106" s="32"/>
      <c r="BJ106" s="32"/>
      <c r="BK106" s="32"/>
      <c r="BL106" s="32"/>
      <c r="BM106" s="32"/>
      <c r="BN106" s="31"/>
      <c r="BO106" s="30"/>
      <c r="BP106" s="29"/>
      <c r="BQ106" s="30"/>
      <c r="BR106" s="29"/>
      <c r="BS106" s="32"/>
    </row>
    <row r="107" spans="6:71" ht="14.5" x14ac:dyDescent="0.35">
      <c r="F107" s="30"/>
      <c r="G107" s="29"/>
      <c r="H107" s="30"/>
      <c r="I107" s="29"/>
      <c r="J107" s="30"/>
      <c r="K107" s="29"/>
      <c r="L107" s="31"/>
      <c r="M107" s="29"/>
      <c r="N107" s="30"/>
      <c r="O107" s="29"/>
      <c r="P107" s="30"/>
      <c r="Q107" s="29"/>
      <c r="R107" s="30"/>
      <c r="S107" s="29"/>
      <c r="T107" s="30"/>
      <c r="U107" s="29"/>
      <c r="V107" s="30"/>
      <c r="W107" s="29"/>
      <c r="X107" s="30"/>
      <c r="Y107" s="29"/>
      <c r="Z107" s="30"/>
      <c r="AA107" s="29"/>
      <c r="AB107" s="29"/>
      <c r="AC107" s="30"/>
      <c r="AD107" s="29"/>
      <c r="AE107" s="32"/>
      <c r="AF107" s="31"/>
      <c r="AG107" s="30"/>
      <c r="AH107" s="29"/>
      <c r="AI107" s="30"/>
      <c r="AJ107" s="29"/>
      <c r="AK107" s="30"/>
      <c r="AL107" s="29"/>
      <c r="AM107" s="31"/>
      <c r="AN107" s="30"/>
      <c r="AO107" s="29"/>
      <c r="AP107" s="30"/>
      <c r="AQ107" s="29"/>
      <c r="AR107" s="30"/>
      <c r="AS107" s="29"/>
      <c r="AT107" s="31"/>
      <c r="AU107" s="30"/>
      <c r="AV107" s="29"/>
      <c r="AW107" s="30"/>
      <c r="AX107" s="29"/>
      <c r="AY107" s="30"/>
      <c r="AZ107" s="29"/>
      <c r="BA107" s="31"/>
      <c r="BB107" s="30"/>
      <c r="BC107" s="29"/>
      <c r="BD107" s="30"/>
      <c r="BE107" s="29"/>
      <c r="BF107" s="30"/>
      <c r="BG107" s="29"/>
      <c r="BH107" s="31"/>
      <c r="BI107" s="32"/>
      <c r="BJ107" s="32"/>
      <c r="BK107" s="32"/>
      <c r="BL107" s="32"/>
      <c r="BM107" s="32"/>
      <c r="BN107" s="31"/>
      <c r="BO107" s="30"/>
      <c r="BP107" s="29"/>
      <c r="BQ107" s="30"/>
      <c r="BR107" s="29"/>
      <c r="BS107" s="32"/>
    </row>
    <row r="108" spans="6:71" ht="14.5" x14ac:dyDescent="0.35">
      <c r="F108" s="30"/>
      <c r="G108" s="29"/>
      <c r="H108" s="30"/>
      <c r="I108" s="29"/>
      <c r="J108" s="30"/>
      <c r="K108" s="29"/>
      <c r="L108" s="31"/>
      <c r="M108" s="29"/>
      <c r="N108" s="30"/>
      <c r="O108" s="29"/>
      <c r="P108" s="30"/>
      <c r="Q108" s="29"/>
      <c r="R108" s="30"/>
      <c r="S108" s="29"/>
      <c r="T108" s="30"/>
      <c r="U108" s="29"/>
      <c r="V108" s="30"/>
      <c r="W108" s="29"/>
      <c r="X108" s="30"/>
      <c r="Y108" s="29"/>
      <c r="Z108" s="30"/>
      <c r="AA108" s="29"/>
      <c r="AB108" s="29"/>
      <c r="AC108" s="30"/>
      <c r="AD108" s="29"/>
      <c r="AE108" s="32"/>
      <c r="AF108" s="31"/>
      <c r="AG108" s="30"/>
      <c r="AH108" s="29"/>
      <c r="AI108" s="30"/>
      <c r="AJ108" s="29"/>
      <c r="AK108" s="30"/>
      <c r="AL108" s="29"/>
      <c r="AM108" s="31"/>
      <c r="AN108" s="30"/>
      <c r="AO108" s="29"/>
      <c r="AP108" s="30"/>
      <c r="AQ108" s="29"/>
      <c r="AR108" s="30"/>
      <c r="AS108" s="29"/>
      <c r="AT108" s="31"/>
      <c r="AU108" s="30"/>
      <c r="AV108" s="29"/>
      <c r="AW108" s="30"/>
      <c r="AX108" s="29"/>
      <c r="AY108" s="30"/>
      <c r="AZ108" s="29"/>
      <c r="BA108" s="31"/>
      <c r="BB108" s="30"/>
      <c r="BC108" s="29"/>
      <c r="BD108" s="30"/>
      <c r="BE108" s="29"/>
      <c r="BF108" s="30"/>
      <c r="BG108" s="29"/>
      <c r="BH108" s="31"/>
      <c r="BI108" s="32"/>
      <c r="BJ108" s="32"/>
      <c r="BK108" s="32"/>
      <c r="BL108" s="32"/>
      <c r="BM108" s="32"/>
      <c r="BN108" s="31"/>
      <c r="BO108" s="30"/>
      <c r="BP108" s="29"/>
      <c r="BQ108" s="30"/>
      <c r="BR108" s="29"/>
      <c r="BS108" s="32"/>
    </row>
    <row r="109" spans="6:71" ht="14.5" x14ac:dyDescent="0.35">
      <c r="F109" s="30"/>
      <c r="G109" s="29"/>
      <c r="H109" s="30"/>
      <c r="I109" s="29"/>
      <c r="J109" s="30"/>
      <c r="K109" s="29"/>
      <c r="L109" s="31"/>
      <c r="M109" s="29"/>
      <c r="N109" s="30"/>
      <c r="O109" s="29"/>
      <c r="P109" s="30"/>
      <c r="Q109" s="29"/>
      <c r="R109" s="30"/>
      <c r="S109" s="29"/>
      <c r="T109" s="30"/>
      <c r="U109" s="29"/>
      <c r="V109" s="30"/>
      <c r="W109" s="29"/>
      <c r="X109" s="30"/>
      <c r="Y109" s="29"/>
      <c r="Z109" s="30"/>
      <c r="AA109" s="29"/>
      <c r="AB109" s="29"/>
      <c r="AC109" s="30"/>
      <c r="AD109" s="29"/>
      <c r="AE109" s="32"/>
      <c r="AF109" s="31"/>
      <c r="AG109" s="30"/>
      <c r="AH109" s="29"/>
      <c r="AI109" s="30"/>
      <c r="AJ109" s="29"/>
      <c r="AK109" s="30"/>
      <c r="AL109" s="29"/>
      <c r="AM109" s="31"/>
      <c r="AN109" s="30"/>
      <c r="AO109" s="29"/>
      <c r="AP109" s="30"/>
      <c r="AQ109" s="29"/>
      <c r="AR109" s="30"/>
      <c r="AS109" s="29"/>
      <c r="AT109" s="31"/>
      <c r="AU109" s="30"/>
      <c r="AV109" s="29"/>
      <c r="AW109" s="30"/>
      <c r="AX109" s="29"/>
      <c r="AY109" s="30"/>
      <c r="AZ109" s="29"/>
      <c r="BA109" s="31"/>
      <c r="BB109" s="30"/>
      <c r="BC109" s="29"/>
      <c r="BD109" s="30"/>
      <c r="BE109" s="29"/>
      <c r="BF109" s="30"/>
      <c r="BG109" s="29"/>
      <c r="BH109" s="31"/>
      <c r="BI109" s="32"/>
      <c r="BJ109" s="32"/>
      <c r="BK109" s="32"/>
      <c r="BL109" s="32"/>
      <c r="BM109" s="32"/>
      <c r="BN109" s="31"/>
      <c r="BO109" s="30"/>
      <c r="BP109" s="29"/>
      <c r="BQ109" s="30"/>
      <c r="BR109" s="29"/>
      <c r="BS109" s="32"/>
    </row>
    <row r="110" spans="6:71" ht="14.5" x14ac:dyDescent="0.35">
      <c r="F110" s="30"/>
      <c r="G110" s="29"/>
      <c r="H110" s="30"/>
      <c r="I110" s="29"/>
      <c r="J110" s="30"/>
      <c r="K110" s="29"/>
      <c r="L110" s="31"/>
      <c r="M110" s="29"/>
      <c r="N110" s="30"/>
      <c r="O110" s="29"/>
      <c r="P110" s="30"/>
      <c r="Q110" s="29"/>
      <c r="R110" s="30"/>
      <c r="S110" s="29"/>
      <c r="T110" s="30"/>
      <c r="U110" s="29"/>
      <c r="V110" s="30"/>
      <c r="W110" s="29"/>
      <c r="X110" s="30"/>
      <c r="Y110" s="29"/>
      <c r="Z110" s="30"/>
      <c r="AA110" s="29"/>
      <c r="AB110" s="29"/>
      <c r="AC110" s="30"/>
      <c r="AD110" s="29"/>
      <c r="AE110" s="32"/>
      <c r="AF110" s="31"/>
      <c r="AG110" s="30"/>
      <c r="AH110" s="29"/>
      <c r="AI110" s="30"/>
      <c r="AJ110" s="29"/>
      <c r="AK110" s="30"/>
      <c r="AL110" s="29"/>
      <c r="AM110" s="31"/>
      <c r="AN110" s="30"/>
      <c r="AO110" s="29"/>
      <c r="AP110" s="30"/>
      <c r="AQ110" s="29"/>
      <c r="AR110" s="30"/>
      <c r="AS110" s="29"/>
      <c r="AT110" s="31"/>
      <c r="AU110" s="30"/>
      <c r="AV110" s="29"/>
      <c r="AW110" s="30"/>
      <c r="AX110" s="29"/>
      <c r="AY110" s="30"/>
      <c r="AZ110" s="29"/>
      <c r="BA110" s="31"/>
      <c r="BB110" s="30"/>
      <c r="BC110" s="29"/>
      <c r="BD110" s="30"/>
      <c r="BE110" s="29"/>
      <c r="BF110" s="30"/>
      <c r="BG110" s="29"/>
      <c r="BH110" s="31"/>
      <c r="BI110" s="32"/>
      <c r="BJ110" s="32"/>
      <c r="BK110" s="32"/>
      <c r="BL110" s="32"/>
      <c r="BM110" s="32"/>
      <c r="BN110" s="31"/>
      <c r="BO110" s="30"/>
      <c r="BP110" s="29"/>
      <c r="BQ110" s="30"/>
      <c r="BR110" s="29"/>
      <c r="BS110" s="32"/>
    </row>
    <row r="111" spans="6:71" ht="14.5" x14ac:dyDescent="0.35">
      <c r="F111" s="30"/>
      <c r="G111" s="29"/>
      <c r="H111" s="30"/>
      <c r="I111" s="29"/>
      <c r="J111" s="30"/>
      <c r="K111" s="29"/>
      <c r="L111" s="31"/>
      <c r="M111" s="29"/>
      <c r="N111" s="30"/>
      <c r="O111" s="29"/>
      <c r="P111" s="30"/>
      <c r="Q111" s="29"/>
      <c r="R111" s="30"/>
      <c r="S111" s="29"/>
      <c r="T111" s="30"/>
      <c r="U111" s="29"/>
      <c r="V111" s="30"/>
      <c r="W111" s="29"/>
      <c r="X111" s="30"/>
      <c r="Y111" s="29"/>
      <c r="Z111" s="30"/>
      <c r="AA111" s="29"/>
      <c r="AB111" s="29"/>
      <c r="AC111" s="30"/>
      <c r="AD111" s="29"/>
      <c r="AE111" s="32"/>
      <c r="AF111" s="31"/>
      <c r="AG111" s="30"/>
      <c r="AH111" s="29"/>
      <c r="AI111" s="30"/>
      <c r="AJ111" s="29"/>
      <c r="AK111" s="30"/>
      <c r="AL111" s="29"/>
      <c r="AM111" s="31"/>
      <c r="AN111" s="30"/>
      <c r="AO111" s="29"/>
      <c r="AP111" s="30"/>
      <c r="AQ111" s="29"/>
      <c r="AR111" s="30"/>
      <c r="AS111" s="29"/>
      <c r="AT111" s="31"/>
      <c r="AU111" s="30"/>
      <c r="AV111" s="29"/>
      <c r="AW111" s="30"/>
      <c r="AX111" s="29"/>
      <c r="AY111" s="30"/>
      <c r="AZ111" s="29"/>
      <c r="BA111" s="31"/>
      <c r="BB111" s="30"/>
      <c r="BC111" s="29"/>
      <c r="BD111" s="30"/>
      <c r="BE111" s="29"/>
      <c r="BF111" s="30"/>
      <c r="BG111" s="29"/>
      <c r="BH111" s="31"/>
      <c r="BI111" s="32"/>
      <c r="BJ111" s="32"/>
      <c r="BK111" s="32"/>
      <c r="BL111" s="32"/>
      <c r="BM111" s="32"/>
      <c r="BN111" s="31"/>
      <c r="BO111" s="30"/>
      <c r="BP111" s="29"/>
      <c r="BQ111" s="30"/>
      <c r="BR111" s="29"/>
      <c r="BS111" s="32"/>
    </row>
    <row r="112" spans="6:71" ht="14.5" x14ac:dyDescent="0.35">
      <c r="F112" s="30"/>
      <c r="G112" s="29"/>
      <c r="H112" s="30"/>
      <c r="I112" s="29"/>
      <c r="J112" s="30"/>
      <c r="K112" s="29"/>
      <c r="L112" s="31"/>
      <c r="M112" s="29"/>
      <c r="N112" s="30"/>
      <c r="O112" s="29"/>
      <c r="P112" s="30"/>
      <c r="Q112" s="29"/>
      <c r="R112" s="30"/>
      <c r="S112" s="29"/>
      <c r="T112" s="30"/>
      <c r="U112" s="29"/>
      <c r="V112" s="30"/>
      <c r="W112" s="29"/>
      <c r="X112" s="30"/>
      <c r="Y112" s="29"/>
      <c r="Z112" s="30"/>
      <c r="AA112" s="29"/>
      <c r="AB112" s="29"/>
      <c r="AC112" s="30"/>
      <c r="AD112" s="29"/>
      <c r="AE112" s="32"/>
      <c r="AF112" s="31"/>
      <c r="AG112" s="30"/>
      <c r="AH112" s="29"/>
      <c r="AI112" s="30"/>
      <c r="AJ112" s="29"/>
      <c r="AK112" s="30"/>
      <c r="AL112" s="29"/>
      <c r="AM112" s="31"/>
      <c r="AN112" s="30"/>
      <c r="AO112" s="29"/>
      <c r="AP112" s="30"/>
      <c r="AQ112" s="29"/>
      <c r="AR112" s="30"/>
      <c r="AS112" s="29"/>
      <c r="AT112" s="31"/>
      <c r="AU112" s="30"/>
      <c r="AV112" s="29"/>
      <c r="AW112" s="30"/>
      <c r="AX112" s="29"/>
      <c r="AY112" s="30"/>
      <c r="AZ112" s="29"/>
      <c r="BA112" s="31"/>
      <c r="BB112" s="30"/>
      <c r="BC112" s="29"/>
      <c r="BD112" s="30"/>
      <c r="BE112" s="29"/>
      <c r="BF112" s="30"/>
      <c r="BG112" s="29"/>
      <c r="BH112" s="31"/>
      <c r="BI112" s="32"/>
      <c r="BJ112" s="32"/>
      <c r="BK112" s="32"/>
      <c r="BL112" s="32"/>
      <c r="BM112" s="32"/>
      <c r="BN112" s="31"/>
      <c r="BO112" s="30"/>
      <c r="BP112" s="29"/>
      <c r="BQ112" s="30"/>
      <c r="BR112" s="29"/>
      <c r="BS112" s="32"/>
    </row>
    <row r="113" spans="6:71" ht="14.5" x14ac:dyDescent="0.35">
      <c r="F113" s="30"/>
      <c r="G113" s="29"/>
      <c r="H113" s="30"/>
      <c r="I113" s="29"/>
      <c r="J113" s="30"/>
      <c r="K113" s="29"/>
      <c r="L113" s="31"/>
      <c r="M113" s="29"/>
      <c r="N113" s="30"/>
      <c r="O113" s="29"/>
      <c r="P113" s="30"/>
      <c r="Q113" s="29"/>
      <c r="R113" s="30"/>
      <c r="S113" s="29"/>
      <c r="T113" s="30"/>
      <c r="U113" s="29"/>
      <c r="V113" s="30"/>
      <c r="W113" s="29"/>
      <c r="X113" s="30"/>
      <c r="Y113" s="29"/>
      <c r="Z113" s="30"/>
      <c r="AA113" s="29"/>
      <c r="AB113" s="29"/>
      <c r="AC113" s="30"/>
      <c r="AD113" s="29"/>
      <c r="AE113" s="32"/>
      <c r="AF113" s="31"/>
      <c r="AG113" s="30"/>
      <c r="AH113" s="29"/>
      <c r="AI113" s="30"/>
      <c r="AJ113" s="29"/>
      <c r="AK113" s="30"/>
      <c r="AL113" s="29"/>
      <c r="AM113" s="31"/>
      <c r="AN113" s="30"/>
      <c r="AO113" s="29"/>
      <c r="AP113" s="30"/>
      <c r="AQ113" s="29"/>
      <c r="AR113" s="30"/>
      <c r="AS113" s="29"/>
      <c r="AT113" s="31"/>
      <c r="AU113" s="30"/>
      <c r="AV113" s="29"/>
      <c r="AW113" s="30"/>
      <c r="AX113" s="29"/>
      <c r="AY113" s="30"/>
      <c r="AZ113" s="29"/>
      <c r="BA113" s="31"/>
      <c r="BB113" s="30"/>
      <c r="BC113" s="29"/>
      <c r="BD113" s="30"/>
      <c r="BE113" s="29"/>
      <c r="BF113" s="30"/>
      <c r="BG113" s="29"/>
      <c r="BH113" s="31"/>
      <c r="BI113" s="32"/>
      <c r="BJ113" s="32"/>
      <c r="BK113" s="32"/>
      <c r="BL113" s="32"/>
      <c r="BM113" s="32"/>
      <c r="BN113" s="31"/>
      <c r="BO113" s="30"/>
      <c r="BP113" s="29"/>
      <c r="BQ113" s="30"/>
      <c r="BR113" s="29"/>
      <c r="BS113" s="32"/>
    </row>
    <row r="114" spans="6:71" ht="14.5" x14ac:dyDescent="0.35">
      <c r="F114" s="30"/>
      <c r="G114" s="29"/>
      <c r="H114" s="30"/>
      <c r="I114" s="29"/>
      <c r="J114" s="30"/>
      <c r="K114" s="29"/>
      <c r="L114" s="31"/>
      <c r="M114" s="29"/>
      <c r="N114" s="30"/>
      <c r="O114" s="29"/>
      <c r="P114" s="30"/>
      <c r="Q114" s="29"/>
      <c r="R114" s="30"/>
      <c r="S114" s="29"/>
      <c r="T114" s="30"/>
      <c r="U114" s="29"/>
      <c r="V114" s="30"/>
      <c r="W114" s="29"/>
      <c r="X114" s="30"/>
      <c r="Y114" s="29"/>
      <c r="Z114" s="30"/>
      <c r="AA114" s="29"/>
      <c r="AB114" s="29"/>
      <c r="AC114" s="30"/>
      <c r="AD114" s="29"/>
      <c r="AE114" s="32"/>
      <c r="AF114" s="31"/>
      <c r="AG114" s="30"/>
      <c r="AH114" s="29"/>
      <c r="AI114" s="30"/>
      <c r="AJ114" s="29"/>
      <c r="AK114" s="30"/>
      <c r="AL114" s="29"/>
      <c r="AM114" s="31"/>
      <c r="AN114" s="30"/>
      <c r="AO114" s="29"/>
      <c r="AP114" s="30"/>
      <c r="AQ114" s="29"/>
      <c r="AR114" s="30"/>
      <c r="AS114" s="29"/>
      <c r="AT114" s="31"/>
      <c r="AU114" s="30"/>
      <c r="AV114" s="29"/>
      <c r="AW114" s="30"/>
      <c r="AX114" s="29"/>
      <c r="AY114" s="30"/>
      <c r="AZ114" s="29"/>
      <c r="BA114" s="31"/>
      <c r="BB114" s="30"/>
      <c r="BC114" s="29"/>
      <c r="BD114" s="30"/>
      <c r="BE114" s="29"/>
      <c r="BF114" s="30"/>
      <c r="BG114" s="29"/>
      <c r="BH114" s="31"/>
      <c r="BI114" s="32"/>
      <c r="BJ114" s="32"/>
      <c r="BK114" s="32"/>
      <c r="BL114" s="32"/>
      <c r="BM114" s="32"/>
      <c r="BN114" s="31"/>
      <c r="BO114" s="30"/>
      <c r="BP114" s="29"/>
      <c r="BQ114" s="30"/>
      <c r="BR114" s="29"/>
      <c r="BS114" s="32"/>
    </row>
    <row r="115" spans="6:71" ht="14.5" x14ac:dyDescent="0.35">
      <c r="F115" s="30"/>
      <c r="G115" s="29"/>
      <c r="H115" s="30"/>
      <c r="I115" s="29"/>
      <c r="J115" s="30"/>
      <c r="K115" s="29"/>
      <c r="L115" s="31"/>
      <c r="M115" s="29"/>
      <c r="N115" s="30"/>
      <c r="O115" s="29"/>
      <c r="P115" s="30"/>
      <c r="Q115" s="29"/>
      <c r="R115" s="30"/>
      <c r="S115" s="29"/>
      <c r="T115" s="30"/>
      <c r="U115" s="29"/>
      <c r="V115" s="30"/>
      <c r="W115" s="29"/>
      <c r="X115" s="30"/>
      <c r="Y115" s="29"/>
      <c r="Z115" s="30"/>
      <c r="AA115" s="29"/>
      <c r="AB115" s="29"/>
      <c r="AC115" s="30"/>
      <c r="AD115" s="29"/>
      <c r="AE115" s="32"/>
      <c r="AF115" s="31"/>
      <c r="AG115" s="30"/>
      <c r="AH115" s="29"/>
      <c r="AI115" s="30"/>
      <c r="AJ115" s="29"/>
      <c r="AK115" s="30"/>
      <c r="AL115" s="29"/>
      <c r="AM115" s="31"/>
      <c r="AN115" s="30"/>
      <c r="AO115" s="29"/>
      <c r="AP115" s="30"/>
      <c r="AQ115" s="29"/>
      <c r="AR115" s="30"/>
      <c r="AS115" s="29"/>
      <c r="AT115" s="31"/>
      <c r="AU115" s="30"/>
      <c r="AV115" s="29"/>
      <c r="AW115" s="30"/>
      <c r="AX115" s="29"/>
      <c r="AY115" s="30"/>
      <c r="AZ115" s="29"/>
      <c r="BA115" s="31"/>
      <c r="BB115" s="30"/>
      <c r="BC115" s="29"/>
      <c r="BD115" s="30"/>
      <c r="BE115" s="29"/>
      <c r="BF115" s="30"/>
      <c r="BG115" s="29"/>
      <c r="BH115" s="31"/>
      <c r="BI115" s="32"/>
      <c r="BJ115" s="32"/>
      <c r="BK115" s="32"/>
      <c r="BL115" s="32"/>
      <c r="BM115" s="32"/>
      <c r="BN115" s="31"/>
      <c r="BO115" s="30"/>
      <c r="BP115" s="29"/>
      <c r="BQ115" s="30"/>
      <c r="BR115" s="29"/>
      <c r="BS115" s="32"/>
    </row>
    <row r="116" spans="6:71" ht="14.5" x14ac:dyDescent="0.35">
      <c r="F116" s="30"/>
      <c r="G116" s="29"/>
      <c r="H116" s="30"/>
      <c r="I116" s="29"/>
      <c r="J116" s="30"/>
      <c r="K116" s="29"/>
      <c r="L116" s="31"/>
      <c r="M116" s="29"/>
      <c r="N116" s="30"/>
      <c r="O116" s="29"/>
      <c r="P116" s="30"/>
      <c r="Q116" s="29"/>
      <c r="R116" s="30"/>
      <c r="S116" s="29"/>
      <c r="T116" s="30"/>
      <c r="U116" s="29"/>
      <c r="V116" s="30"/>
      <c r="W116" s="29"/>
      <c r="X116" s="30"/>
      <c r="Y116" s="29"/>
      <c r="Z116" s="30"/>
      <c r="AA116" s="29"/>
      <c r="AB116" s="29"/>
      <c r="AC116" s="30"/>
      <c r="AD116" s="29"/>
      <c r="AE116" s="32"/>
      <c r="AF116" s="31"/>
      <c r="AG116" s="30"/>
      <c r="AH116" s="29"/>
      <c r="AI116" s="30"/>
      <c r="AJ116" s="29"/>
      <c r="AK116" s="30"/>
      <c r="AL116" s="29"/>
      <c r="AM116" s="31"/>
      <c r="AN116" s="30"/>
      <c r="AO116" s="29"/>
      <c r="AP116" s="30"/>
      <c r="AQ116" s="29"/>
      <c r="AR116" s="30"/>
      <c r="AS116" s="29"/>
      <c r="AT116" s="31"/>
      <c r="AU116" s="30"/>
      <c r="AV116" s="29"/>
      <c r="AW116" s="30"/>
      <c r="AX116" s="29"/>
      <c r="AY116" s="30"/>
      <c r="AZ116" s="29"/>
      <c r="BA116" s="31"/>
      <c r="BB116" s="30"/>
      <c r="BC116" s="29"/>
      <c r="BD116" s="30"/>
      <c r="BE116" s="29"/>
      <c r="BF116" s="30"/>
      <c r="BG116" s="29"/>
      <c r="BH116" s="31"/>
      <c r="BI116" s="32"/>
      <c r="BJ116" s="32"/>
      <c r="BK116" s="32"/>
      <c r="BL116" s="32"/>
      <c r="BM116" s="32"/>
      <c r="BN116" s="31"/>
      <c r="BO116" s="30"/>
      <c r="BP116" s="29"/>
      <c r="BQ116" s="30"/>
      <c r="BR116" s="29"/>
      <c r="BS116" s="32"/>
    </row>
    <row r="117" spans="6:71" ht="14.5" x14ac:dyDescent="0.35">
      <c r="F117" s="30"/>
      <c r="G117" s="29"/>
      <c r="H117" s="30"/>
      <c r="I117" s="29"/>
      <c r="J117" s="30"/>
      <c r="K117" s="29"/>
      <c r="L117" s="31"/>
      <c r="M117" s="29"/>
      <c r="N117" s="30"/>
      <c r="O117" s="29"/>
      <c r="P117" s="30"/>
      <c r="Q117" s="29"/>
      <c r="R117" s="30"/>
      <c r="S117" s="29"/>
      <c r="T117" s="30"/>
      <c r="U117" s="29"/>
      <c r="V117" s="30"/>
      <c r="W117" s="29"/>
      <c r="X117" s="30"/>
      <c r="Y117" s="29"/>
      <c r="Z117" s="30"/>
      <c r="AA117" s="29"/>
      <c r="AB117" s="29"/>
      <c r="AC117" s="30"/>
      <c r="AD117" s="29"/>
      <c r="AE117" s="32"/>
      <c r="AF117" s="31"/>
      <c r="AG117" s="30"/>
      <c r="AH117" s="29"/>
      <c r="AI117" s="30"/>
      <c r="AJ117" s="29"/>
      <c r="AK117" s="30"/>
      <c r="AL117" s="29"/>
      <c r="AM117" s="31"/>
      <c r="AN117" s="30"/>
      <c r="AO117" s="29"/>
      <c r="AP117" s="30"/>
      <c r="AQ117" s="29"/>
      <c r="AR117" s="30"/>
      <c r="AS117" s="29"/>
      <c r="AT117" s="31"/>
      <c r="AU117" s="30"/>
      <c r="AV117" s="29"/>
      <c r="AW117" s="30"/>
      <c r="AX117" s="29"/>
      <c r="AY117" s="30"/>
      <c r="AZ117" s="29"/>
      <c r="BA117" s="31"/>
      <c r="BB117" s="30"/>
      <c r="BC117" s="29"/>
      <c r="BD117" s="30"/>
      <c r="BE117" s="29"/>
      <c r="BF117" s="30"/>
      <c r="BG117" s="29"/>
      <c r="BH117" s="31"/>
      <c r="BI117" s="32"/>
      <c r="BJ117" s="32"/>
      <c r="BK117" s="32"/>
      <c r="BL117" s="32"/>
      <c r="BM117" s="32"/>
      <c r="BN117" s="31"/>
      <c r="BO117" s="30"/>
      <c r="BP117" s="29"/>
      <c r="BQ117" s="30"/>
      <c r="BR117" s="29"/>
      <c r="BS117" s="32"/>
    </row>
  </sheetData>
  <mergeCells count="16">
    <mergeCell ref="B2:C3"/>
    <mergeCell ref="D2:I2"/>
    <mergeCell ref="Z5:AA5"/>
    <mergeCell ref="Z6:AA6"/>
    <mergeCell ref="X6:Y6"/>
    <mergeCell ref="N5:Y5"/>
    <mergeCell ref="F6:G6"/>
    <mergeCell ref="H6:I6"/>
    <mergeCell ref="J6:K6"/>
    <mergeCell ref="N6:O6"/>
    <mergeCell ref="P6:Q6"/>
    <mergeCell ref="R6:S6"/>
    <mergeCell ref="T6:U6"/>
    <mergeCell ref="V6:W6"/>
    <mergeCell ref="L6:M6"/>
    <mergeCell ref="F5:M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51"/>
  <sheetViews>
    <sheetView showGridLines="0" zoomScale="80" zoomScaleNormal="80" workbookViewId="0">
      <pane xSplit="5" ySplit="7" topLeftCell="F8" activePane="bottomRight" state="frozen"/>
      <selection pane="topRight"/>
      <selection pane="bottomLeft"/>
      <selection pane="bottomRight"/>
    </sheetView>
  </sheetViews>
  <sheetFormatPr defaultColWidth="4.7265625" defaultRowHeight="14" x14ac:dyDescent="0.3"/>
  <cols>
    <col min="1" max="1" width="4.54296875" style="59" customWidth="1"/>
    <col min="2" max="2" width="12.1796875" style="2" bestFit="1" customWidth="1"/>
    <col min="3" max="3" width="5.7265625" style="2" customWidth="1"/>
    <col min="4" max="4" width="5.1796875" style="2" customWidth="1"/>
    <col min="5" max="5" width="5.453125" style="2" customWidth="1"/>
    <col min="6" max="6" width="10.81640625" style="2" customWidth="1"/>
    <col min="7" max="19" width="9.7265625" style="2" customWidth="1"/>
    <col min="20" max="20" width="16.7265625" style="2" customWidth="1"/>
    <col min="21" max="50" width="9.7265625" style="2" customWidth="1"/>
    <col min="51" max="54" width="16.7265625" style="2" customWidth="1"/>
    <col min="55" max="59" width="9.7265625" style="2" customWidth="1"/>
    <col min="60" max="63" width="10.7265625" style="2" customWidth="1"/>
    <col min="64" max="64" width="9.7265625" style="2" customWidth="1"/>
    <col min="65" max="16384" width="4.7265625" style="2"/>
  </cols>
  <sheetData>
    <row r="1" spans="1:66" ht="15" customHeight="1" x14ac:dyDescent="0.3">
      <c r="A1" s="2"/>
    </row>
    <row r="2" spans="1:66" ht="15" customHeight="1" x14ac:dyDescent="0.3">
      <c r="A2" s="2"/>
      <c r="B2" s="135" t="s">
        <v>6</v>
      </c>
      <c r="C2" s="136"/>
      <c r="D2" s="21" t="s">
        <v>82</v>
      </c>
      <c r="E2" s="3"/>
      <c r="AE2" s="7"/>
      <c r="AF2" s="7"/>
    </row>
    <row r="3" spans="1:66" ht="15" customHeight="1" x14ac:dyDescent="0.3">
      <c r="A3" s="2"/>
      <c r="B3" s="135"/>
      <c r="C3" s="136"/>
      <c r="D3" s="1" t="s">
        <v>52</v>
      </c>
      <c r="E3" s="9"/>
      <c r="AA3" s="9"/>
      <c r="AB3" s="9"/>
      <c r="AC3" s="9"/>
      <c r="AD3" s="9"/>
      <c r="AE3" s="7"/>
      <c r="AF3" s="7"/>
    </row>
    <row r="4" spans="1:66" ht="15" customHeight="1" x14ac:dyDescent="0.3">
      <c r="A4" s="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row>
    <row r="5" spans="1:66" ht="54" customHeight="1" x14ac:dyDescent="0.3">
      <c r="A5" s="2"/>
      <c r="F5" s="146" t="s">
        <v>35</v>
      </c>
      <c r="G5" s="146"/>
      <c r="H5" s="146"/>
      <c r="I5" s="146"/>
      <c r="J5" s="146"/>
      <c r="K5" s="147"/>
      <c r="L5" s="148" t="s">
        <v>36</v>
      </c>
      <c r="M5" s="146"/>
      <c r="N5" s="146"/>
      <c r="O5" s="146"/>
      <c r="P5" s="146"/>
      <c r="Q5" s="146"/>
      <c r="R5" s="146"/>
      <c r="S5" s="146"/>
      <c r="T5" s="147"/>
      <c r="U5" s="148" t="s">
        <v>37</v>
      </c>
      <c r="V5" s="146"/>
      <c r="W5" s="146"/>
      <c r="X5" s="146"/>
      <c r="Y5" s="146"/>
      <c r="Z5" s="147"/>
      <c r="AA5" s="137" t="s">
        <v>38</v>
      </c>
      <c r="AB5" s="142"/>
      <c r="AC5" s="142"/>
      <c r="AD5" s="142"/>
      <c r="AE5" s="142"/>
      <c r="AF5" s="138"/>
      <c r="AG5" s="148" t="s">
        <v>39</v>
      </c>
      <c r="AH5" s="146"/>
      <c r="AI5" s="146"/>
      <c r="AJ5" s="146"/>
      <c r="AK5" s="146"/>
      <c r="AL5" s="147"/>
      <c r="AM5" s="137" t="s">
        <v>51</v>
      </c>
      <c r="AN5" s="142"/>
      <c r="AO5" s="142"/>
      <c r="AP5" s="142"/>
      <c r="AQ5" s="142"/>
      <c r="AR5" s="138"/>
      <c r="AS5" s="137" t="s">
        <v>86</v>
      </c>
      <c r="AT5" s="142"/>
      <c r="AU5" s="142"/>
      <c r="AV5" s="142"/>
      <c r="AW5" s="142"/>
      <c r="AX5" s="138"/>
      <c r="AY5" s="137" t="s">
        <v>53</v>
      </c>
      <c r="AZ5" s="138"/>
      <c r="BA5" s="137" t="s">
        <v>54</v>
      </c>
      <c r="BB5" s="138"/>
      <c r="BC5" s="137" t="s">
        <v>40</v>
      </c>
      <c r="BD5" s="142"/>
      <c r="BE5" s="142"/>
      <c r="BF5" s="142"/>
      <c r="BG5" s="138"/>
      <c r="BH5" s="137" t="s">
        <v>87</v>
      </c>
      <c r="BI5" s="142"/>
      <c r="BJ5" s="142"/>
      <c r="BK5" s="142"/>
      <c r="BL5" s="138"/>
    </row>
    <row r="6" spans="1:66" s="7" customFormat="1" ht="54" customHeight="1" x14ac:dyDescent="0.3">
      <c r="B6" s="2"/>
      <c r="C6" s="2"/>
      <c r="D6" s="2"/>
      <c r="E6" s="2"/>
      <c r="F6" s="143" t="s">
        <v>17</v>
      </c>
      <c r="G6" s="143"/>
      <c r="H6" s="143" t="s">
        <v>18</v>
      </c>
      <c r="I6" s="143"/>
      <c r="J6" s="143" t="s">
        <v>33</v>
      </c>
      <c r="K6" s="144"/>
      <c r="L6" s="145" t="s">
        <v>17</v>
      </c>
      <c r="M6" s="143"/>
      <c r="N6" s="143" t="s">
        <v>18</v>
      </c>
      <c r="O6" s="143"/>
      <c r="P6" s="143" t="s">
        <v>33</v>
      </c>
      <c r="Q6" s="143"/>
      <c r="R6" s="143" t="s">
        <v>41</v>
      </c>
      <c r="S6" s="143"/>
      <c r="T6" s="79" t="s">
        <v>42</v>
      </c>
      <c r="U6" s="145" t="s">
        <v>17</v>
      </c>
      <c r="V6" s="143"/>
      <c r="W6" s="143" t="s">
        <v>18</v>
      </c>
      <c r="X6" s="143"/>
      <c r="Y6" s="143" t="s">
        <v>33</v>
      </c>
      <c r="Z6" s="144"/>
      <c r="AA6" s="145" t="s">
        <v>17</v>
      </c>
      <c r="AB6" s="143"/>
      <c r="AC6" s="143" t="s">
        <v>18</v>
      </c>
      <c r="AD6" s="143"/>
      <c r="AE6" s="143" t="s">
        <v>33</v>
      </c>
      <c r="AF6" s="144"/>
      <c r="AG6" s="145" t="s">
        <v>17</v>
      </c>
      <c r="AH6" s="143"/>
      <c r="AI6" s="143" t="s">
        <v>18</v>
      </c>
      <c r="AJ6" s="143"/>
      <c r="AK6" s="143" t="s">
        <v>33</v>
      </c>
      <c r="AL6" s="144"/>
      <c r="AM6" s="145" t="s">
        <v>17</v>
      </c>
      <c r="AN6" s="143"/>
      <c r="AO6" s="143" t="s">
        <v>18</v>
      </c>
      <c r="AP6" s="143"/>
      <c r="AQ6" s="141" t="s">
        <v>33</v>
      </c>
      <c r="AR6" s="140"/>
      <c r="AS6" s="145" t="s">
        <v>17</v>
      </c>
      <c r="AT6" s="143"/>
      <c r="AU6" s="143" t="s">
        <v>18</v>
      </c>
      <c r="AV6" s="143"/>
      <c r="AW6" s="141" t="s">
        <v>33</v>
      </c>
      <c r="AX6" s="140"/>
      <c r="AY6" s="82" t="s">
        <v>17</v>
      </c>
      <c r="AZ6" s="83" t="s">
        <v>18</v>
      </c>
      <c r="BA6" s="82" t="s">
        <v>17</v>
      </c>
      <c r="BB6" s="83" t="s">
        <v>18</v>
      </c>
      <c r="BC6" s="145" t="s">
        <v>43</v>
      </c>
      <c r="BD6" s="143"/>
      <c r="BE6" s="143" t="s">
        <v>44</v>
      </c>
      <c r="BF6" s="143"/>
      <c r="BG6" s="83" t="s">
        <v>45</v>
      </c>
      <c r="BH6" s="145" t="s">
        <v>72</v>
      </c>
      <c r="BI6" s="143"/>
      <c r="BJ6" s="143" t="s">
        <v>73</v>
      </c>
      <c r="BK6" s="143"/>
      <c r="BL6" s="83" t="s">
        <v>74</v>
      </c>
    </row>
    <row r="7" spans="1:66" s="7" customFormat="1" x14ac:dyDescent="0.3">
      <c r="B7" s="76" t="s">
        <v>30</v>
      </c>
      <c r="C7" s="22"/>
      <c r="D7" s="22"/>
      <c r="E7" s="22"/>
      <c r="F7" s="64" t="s">
        <v>29</v>
      </c>
      <c r="G7" s="64" t="s">
        <v>31</v>
      </c>
      <c r="H7" s="64" t="s">
        <v>29</v>
      </c>
      <c r="I7" s="64" t="s">
        <v>31</v>
      </c>
      <c r="J7" s="64" t="s">
        <v>29</v>
      </c>
      <c r="K7" s="66" t="s">
        <v>31</v>
      </c>
      <c r="L7" s="70" t="s">
        <v>29</v>
      </c>
      <c r="M7" s="64" t="s">
        <v>31</v>
      </c>
      <c r="N7" s="64" t="s">
        <v>29</v>
      </c>
      <c r="O7" s="64" t="s">
        <v>31</v>
      </c>
      <c r="P7" s="64" t="s">
        <v>29</v>
      </c>
      <c r="Q7" s="64" t="s">
        <v>31</v>
      </c>
      <c r="R7" s="64" t="s">
        <v>29</v>
      </c>
      <c r="S7" s="64" t="s">
        <v>31</v>
      </c>
      <c r="T7" s="66" t="s">
        <v>29</v>
      </c>
      <c r="U7" s="70" t="s">
        <v>29</v>
      </c>
      <c r="V7" s="64" t="s">
        <v>31</v>
      </c>
      <c r="W7" s="64" t="s">
        <v>29</v>
      </c>
      <c r="X7" s="64" t="s">
        <v>31</v>
      </c>
      <c r="Y7" s="64" t="s">
        <v>29</v>
      </c>
      <c r="Z7" s="66" t="s">
        <v>31</v>
      </c>
      <c r="AA7" s="70" t="s">
        <v>29</v>
      </c>
      <c r="AB7" s="64" t="s">
        <v>31</v>
      </c>
      <c r="AC7" s="64" t="s">
        <v>29</v>
      </c>
      <c r="AD7" s="64" t="s">
        <v>31</v>
      </c>
      <c r="AE7" s="64" t="s">
        <v>29</v>
      </c>
      <c r="AF7" s="66" t="s">
        <v>31</v>
      </c>
      <c r="AG7" s="70" t="s">
        <v>29</v>
      </c>
      <c r="AH7" s="64" t="s">
        <v>31</v>
      </c>
      <c r="AI7" s="64" t="s">
        <v>29</v>
      </c>
      <c r="AJ7" s="64" t="s">
        <v>31</v>
      </c>
      <c r="AK7" s="64" t="s">
        <v>29</v>
      </c>
      <c r="AL7" s="66" t="s">
        <v>31</v>
      </c>
      <c r="AM7" s="70" t="s">
        <v>29</v>
      </c>
      <c r="AN7" s="64" t="s">
        <v>31</v>
      </c>
      <c r="AO7" s="64" t="s">
        <v>29</v>
      </c>
      <c r="AP7" s="64" t="s">
        <v>31</v>
      </c>
      <c r="AQ7" s="64" t="s">
        <v>29</v>
      </c>
      <c r="AR7" s="66" t="s">
        <v>31</v>
      </c>
      <c r="AS7" s="70" t="s">
        <v>29</v>
      </c>
      <c r="AT7" s="64" t="s">
        <v>31</v>
      </c>
      <c r="AU7" s="64" t="s">
        <v>29</v>
      </c>
      <c r="AV7" s="64" t="s">
        <v>31</v>
      </c>
      <c r="AW7" s="64" t="s">
        <v>29</v>
      </c>
      <c r="AX7" s="66" t="s">
        <v>31</v>
      </c>
      <c r="AY7" s="70" t="s">
        <v>29</v>
      </c>
      <c r="AZ7" s="66" t="s">
        <v>29</v>
      </c>
      <c r="BA7" s="70" t="s">
        <v>29</v>
      </c>
      <c r="BB7" s="66" t="s">
        <v>29</v>
      </c>
      <c r="BC7" s="70" t="s">
        <v>29</v>
      </c>
      <c r="BD7" s="64" t="s">
        <v>31</v>
      </c>
      <c r="BE7" s="64" t="s">
        <v>29</v>
      </c>
      <c r="BF7" s="64" t="s">
        <v>31</v>
      </c>
      <c r="BG7" s="66" t="s">
        <v>29</v>
      </c>
      <c r="BH7" s="70" t="s">
        <v>29</v>
      </c>
      <c r="BI7" s="64" t="s">
        <v>31</v>
      </c>
      <c r="BJ7" s="64" t="s">
        <v>29</v>
      </c>
      <c r="BK7" s="64" t="s">
        <v>31</v>
      </c>
      <c r="BL7" s="66" t="s">
        <v>29</v>
      </c>
    </row>
    <row r="8" spans="1:66" ht="15" customHeight="1" x14ac:dyDescent="0.3">
      <c r="A8" s="59" t="str">
        <f>IF('1.1 Snapshot'!A8="","",'1.1 Snapshot'!A8)</f>
        <v/>
      </c>
      <c r="B8" s="77" t="s">
        <v>99</v>
      </c>
      <c r="C8" s="90"/>
      <c r="D8" s="36"/>
      <c r="E8" s="90"/>
      <c r="F8" s="44">
        <v>17678</v>
      </c>
      <c r="G8" s="45">
        <v>17.158963989160299</v>
      </c>
      <c r="H8" s="44">
        <v>30672</v>
      </c>
      <c r="I8" s="45">
        <v>29.7714528496168</v>
      </c>
      <c r="J8" s="44">
        <v>48350</v>
      </c>
      <c r="K8" s="67">
        <v>46.930416838777198</v>
      </c>
      <c r="L8" s="71">
        <v>16576</v>
      </c>
      <c r="M8" s="45">
        <v>16.0893193282227</v>
      </c>
      <c r="N8" s="44">
        <v>30932</v>
      </c>
      <c r="O8" s="45">
        <v>30.023819103558498</v>
      </c>
      <c r="P8" s="44">
        <v>47508</v>
      </c>
      <c r="Q8" s="45">
        <v>46.113138431781302</v>
      </c>
      <c r="R8" s="44">
        <v>12301</v>
      </c>
      <c r="S8" s="45">
        <v>11.939835729757901</v>
      </c>
      <c r="T8" s="80">
        <v>0.74209700772200704</v>
      </c>
      <c r="U8" s="71">
        <v>12462</v>
      </c>
      <c r="V8" s="45">
        <v>12.096108679314201</v>
      </c>
      <c r="W8" s="44">
        <v>29026</v>
      </c>
      <c r="X8" s="45">
        <v>28.173780334278099</v>
      </c>
      <c r="Y8" s="44">
        <v>41488</v>
      </c>
      <c r="Z8" s="67">
        <v>40.269889013592298</v>
      </c>
      <c r="AA8" s="71">
        <v>2075</v>
      </c>
      <c r="AB8" s="45">
        <v>2.0140768343425499</v>
      </c>
      <c r="AC8" s="44">
        <v>29026</v>
      </c>
      <c r="AD8" s="45">
        <v>28.173780334278099</v>
      </c>
      <c r="AE8" s="44">
        <v>31101</v>
      </c>
      <c r="AF8" s="67">
        <v>30.187857168620599</v>
      </c>
      <c r="AG8" s="71">
        <v>10387</v>
      </c>
      <c r="AH8" s="45">
        <v>10.082031844971601</v>
      </c>
      <c r="AI8" s="60">
        <v>0</v>
      </c>
      <c r="AJ8" s="45">
        <v>0</v>
      </c>
      <c r="AK8" s="44">
        <v>10387</v>
      </c>
      <c r="AL8" s="67">
        <v>10.082031844971601</v>
      </c>
      <c r="AM8" s="71">
        <v>3564</v>
      </c>
      <c r="AN8" s="45">
        <v>3.4593589578780102</v>
      </c>
      <c r="AO8" s="44">
        <v>26702</v>
      </c>
      <c r="AP8" s="45">
        <v>25.9180142798144</v>
      </c>
      <c r="AQ8" s="44">
        <v>30266</v>
      </c>
      <c r="AR8" s="67">
        <v>29.377373237692399</v>
      </c>
      <c r="AS8" s="71">
        <v>4114</v>
      </c>
      <c r="AT8" s="45">
        <v>3.9932106489085699</v>
      </c>
      <c r="AU8" s="44">
        <v>1906</v>
      </c>
      <c r="AV8" s="45">
        <v>1.8500387692804401</v>
      </c>
      <c r="AW8" s="44">
        <v>6020</v>
      </c>
      <c r="AX8" s="67">
        <v>5.8432494181890098</v>
      </c>
      <c r="AY8" s="84">
        <v>0.16650617878350099</v>
      </c>
      <c r="AZ8" s="85">
        <v>1</v>
      </c>
      <c r="BA8" s="84">
        <v>0.125180984555984</v>
      </c>
      <c r="BB8" s="85">
        <v>0.93838096469675403</v>
      </c>
      <c r="BC8" s="71">
        <v>12381</v>
      </c>
      <c r="BD8" s="45">
        <v>12.017486884816901</v>
      </c>
      <c r="BE8" s="44">
        <v>42</v>
      </c>
      <c r="BF8" s="45">
        <v>4.0766856405969797E-2</v>
      </c>
      <c r="BG8" s="80">
        <v>3.39229464502059E-3</v>
      </c>
      <c r="BH8" s="116">
        <v>751</v>
      </c>
      <c r="BI8" s="93">
        <v>0.72895021811627003</v>
      </c>
      <c r="BJ8" s="117">
        <v>104</v>
      </c>
      <c r="BK8" s="93">
        <v>0.100946501576687</v>
      </c>
      <c r="BL8" s="94">
        <v>0.13848202396804199</v>
      </c>
      <c r="BM8" s="59"/>
      <c r="BN8" s="59"/>
    </row>
    <row r="9" spans="1:66" ht="15" customHeight="1" x14ac:dyDescent="0.3">
      <c r="A9" s="59" t="str">
        <f>IF('1.1 Snapshot'!A9="","",'1.1 Snapshot'!A9)</f>
        <v/>
      </c>
      <c r="B9" s="78" t="s">
        <v>100</v>
      </c>
      <c r="C9" s="91"/>
      <c r="D9" s="35"/>
      <c r="E9" s="91"/>
      <c r="F9" s="47">
        <v>16852</v>
      </c>
      <c r="G9" s="46">
        <v>16.426189154917601</v>
      </c>
      <c r="H9" s="47">
        <v>29776</v>
      </c>
      <c r="I9" s="46">
        <v>29.023629733967802</v>
      </c>
      <c r="J9" s="47">
        <v>46628</v>
      </c>
      <c r="K9" s="68">
        <v>45.449818888885403</v>
      </c>
      <c r="L9" s="72">
        <v>17087</v>
      </c>
      <c r="M9" s="46">
        <v>16.655251251488</v>
      </c>
      <c r="N9" s="47">
        <v>29521</v>
      </c>
      <c r="O9" s="46">
        <v>28.775072990880702</v>
      </c>
      <c r="P9" s="47">
        <v>46608</v>
      </c>
      <c r="Q9" s="46">
        <v>45.430324242368798</v>
      </c>
      <c r="R9" s="47">
        <v>13123</v>
      </c>
      <c r="S9" s="46">
        <v>12.791412311890699</v>
      </c>
      <c r="T9" s="81">
        <v>0.76801076842043603</v>
      </c>
      <c r="U9" s="72">
        <v>13118</v>
      </c>
      <c r="V9" s="46">
        <v>12.786538650261599</v>
      </c>
      <c r="W9" s="47">
        <v>27894</v>
      </c>
      <c r="X9" s="46">
        <v>27.189183496752399</v>
      </c>
      <c r="Y9" s="47">
        <v>41012</v>
      </c>
      <c r="Z9" s="68">
        <v>39.975722147013997</v>
      </c>
      <c r="AA9" s="72">
        <v>2485</v>
      </c>
      <c r="AB9" s="46">
        <v>2.4222098296920298</v>
      </c>
      <c r="AC9" s="47">
        <v>27894</v>
      </c>
      <c r="AD9" s="46">
        <v>27.189183496752399</v>
      </c>
      <c r="AE9" s="47">
        <v>30379</v>
      </c>
      <c r="AF9" s="68">
        <v>29.6113933264444</v>
      </c>
      <c r="AG9" s="72">
        <v>10633</v>
      </c>
      <c r="AH9" s="46">
        <v>10.364328820569501</v>
      </c>
      <c r="AI9" s="48">
        <v>0</v>
      </c>
      <c r="AJ9" s="46">
        <v>0</v>
      </c>
      <c r="AK9" s="47">
        <v>10633</v>
      </c>
      <c r="AL9" s="68">
        <v>10.364328820569501</v>
      </c>
      <c r="AM9" s="72">
        <v>3477</v>
      </c>
      <c r="AN9" s="46">
        <v>3.3891442969171899</v>
      </c>
      <c r="AO9" s="47">
        <v>27529</v>
      </c>
      <c r="AP9" s="46">
        <v>26.833406197823798</v>
      </c>
      <c r="AQ9" s="47">
        <v>31006</v>
      </c>
      <c r="AR9" s="68">
        <v>30.222550494740901</v>
      </c>
      <c r="AS9" s="72">
        <v>3969</v>
      </c>
      <c r="AT9" s="46">
        <v>3.8687126012264299</v>
      </c>
      <c r="AU9" s="47">
        <v>1627</v>
      </c>
      <c r="AV9" s="46">
        <v>1.5858894941283399</v>
      </c>
      <c r="AW9" s="47">
        <v>5596</v>
      </c>
      <c r="AX9" s="68">
        <v>5.4546020953547796</v>
      </c>
      <c r="AY9" s="86">
        <v>0.18943436499466301</v>
      </c>
      <c r="AZ9" s="81">
        <v>1</v>
      </c>
      <c r="BA9" s="86">
        <v>0.145432199918066</v>
      </c>
      <c r="BB9" s="81">
        <v>0.944886690830256</v>
      </c>
      <c r="BC9" s="72">
        <v>13091</v>
      </c>
      <c r="BD9" s="46">
        <v>12.7602208774641</v>
      </c>
      <c r="BE9" s="47">
        <v>184</v>
      </c>
      <c r="BF9" s="46">
        <v>0.179350747953052</v>
      </c>
      <c r="BG9" s="81">
        <v>1.4055457948208601E-2</v>
      </c>
      <c r="BH9" s="116">
        <v>735</v>
      </c>
      <c r="BI9" s="93">
        <v>0.71642825948637701</v>
      </c>
      <c r="BJ9" s="49">
        <v>110</v>
      </c>
      <c r="BK9" s="93">
        <v>0.10722055584149801</v>
      </c>
      <c r="BL9" s="94">
        <v>0.14965986394557801</v>
      </c>
    </row>
    <row r="10" spans="1:66" s="23" customFormat="1" ht="15" customHeight="1" x14ac:dyDescent="0.3">
      <c r="A10" s="59" t="str">
        <f>IF('1.1 Snapshot'!A10="","",'1.1 Snapshot'!A10)</f>
        <v/>
      </c>
      <c r="B10" s="78" t="s">
        <v>101</v>
      </c>
      <c r="C10" s="91"/>
      <c r="D10" s="35"/>
      <c r="E10" s="91"/>
      <c r="F10" s="47">
        <v>16819</v>
      </c>
      <c r="G10" s="46">
        <v>16.394022988165151</v>
      </c>
      <c r="H10" s="47">
        <v>28380</v>
      </c>
      <c r="I10" s="46">
        <v>27.662903407106661</v>
      </c>
      <c r="J10" s="47">
        <v>45199</v>
      </c>
      <c r="K10" s="68">
        <v>44.056926395271816</v>
      </c>
      <c r="L10" s="72">
        <v>16387</v>
      </c>
      <c r="M10" s="46">
        <v>15.972938623405811</v>
      </c>
      <c r="N10" s="47">
        <v>28307</v>
      </c>
      <c r="O10" s="46">
        <v>27.591747947320943</v>
      </c>
      <c r="P10" s="47">
        <v>44694</v>
      </c>
      <c r="Q10" s="46">
        <v>43.564686570726749</v>
      </c>
      <c r="R10" s="47">
        <v>12452</v>
      </c>
      <c r="S10" s="46">
        <v>12.137366921257653</v>
      </c>
      <c r="T10" s="81">
        <v>0.75987062915725878</v>
      </c>
      <c r="U10" s="72">
        <v>12492</v>
      </c>
      <c r="V10" s="46">
        <v>12.176356214290925</v>
      </c>
      <c r="W10" s="47">
        <v>26580</v>
      </c>
      <c r="X10" s="46">
        <v>25.908385220609411</v>
      </c>
      <c r="Y10" s="47">
        <v>39072</v>
      </c>
      <c r="Z10" s="68">
        <v>38.084741434900337</v>
      </c>
      <c r="AA10" s="72">
        <v>2174</v>
      </c>
      <c r="AB10" s="46">
        <v>2.1190680763583472</v>
      </c>
      <c r="AC10" s="47">
        <v>26580</v>
      </c>
      <c r="AD10" s="46">
        <v>25.908385220609411</v>
      </c>
      <c r="AE10" s="47">
        <v>28754</v>
      </c>
      <c r="AF10" s="68">
        <v>28.027453296967764</v>
      </c>
      <c r="AG10" s="72">
        <v>10318</v>
      </c>
      <c r="AH10" s="46">
        <v>10.057288137932577</v>
      </c>
      <c r="AI10" s="48">
        <v>0</v>
      </c>
      <c r="AJ10" s="46">
        <v>0</v>
      </c>
      <c r="AK10" s="47">
        <v>10318</v>
      </c>
      <c r="AL10" s="68">
        <v>10.057288137932577</v>
      </c>
      <c r="AM10" s="72">
        <v>2926</v>
      </c>
      <c r="AN10" s="46">
        <v>2.8520667853838653</v>
      </c>
      <c r="AO10" s="47">
        <v>25436</v>
      </c>
      <c r="AP10" s="46">
        <v>24.793291439857825</v>
      </c>
      <c r="AQ10" s="47">
        <v>28362</v>
      </c>
      <c r="AR10" s="68">
        <v>27.645358225241694</v>
      </c>
      <c r="AS10" s="72">
        <v>3895</v>
      </c>
      <c r="AT10" s="46">
        <v>3.7965824091148859</v>
      </c>
      <c r="AU10" s="47">
        <v>1727</v>
      </c>
      <c r="AV10" s="46">
        <v>1.6833627267115296</v>
      </c>
      <c r="AW10" s="47">
        <v>5622</v>
      </c>
      <c r="AX10" s="68">
        <v>5.4799451358264157</v>
      </c>
      <c r="AY10" s="86">
        <v>0.17403138008325328</v>
      </c>
      <c r="AZ10" s="81">
        <v>1</v>
      </c>
      <c r="BA10" s="86">
        <v>0.13266613779215231</v>
      </c>
      <c r="BB10" s="81">
        <v>0.93899035574239587</v>
      </c>
      <c r="BC10" s="72">
        <v>12733</v>
      </c>
      <c r="BD10" s="46">
        <v>12.41126670481639</v>
      </c>
      <c r="BE10" s="47">
        <v>85</v>
      </c>
      <c r="BF10" s="46">
        <v>8.285224769570354E-2</v>
      </c>
      <c r="BG10" s="81">
        <v>6.6755674232309749E-3</v>
      </c>
      <c r="BH10" s="116">
        <v>581</v>
      </c>
      <c r="BI10" s="93">
        <v>0.56631948130827947</v>
      </c>
      <c r="BJ10" s="49">
        <v>85</v>
      </c>
      <c r="BK10" s="93">
        <v>8.285224769570354E-2</v>
      </c>
      <c r="BL10" s="94">
        <v>0.14629948364888123</v>
      </c>
    </row>
    <row r="11" spans="1:66" s="57" customFormat="1" ht="15" customHeight="1" x14ac:dyDescent="0.3">
      <c r="A11" s="59" t="str">
        <f>IF('1.1 Snapshot'!A11="","",'1.1 Snapshot'!A11)</f>
        <v/>
      </c>
      <c r="B11" s="78" t="s">
        <v>102</v>
      </c>
      <c r="C11" s="91"/>
      <c r="D11" s="35"/>
      <c r="E11" s="91"/>
      <c r="F11" s="47">
        <v>16058</v>
      </c>
      <c r="G11" s="46">
        <v>15.652251688207146</v>
      </c>
      <c r="H11" s="47">
        <v>27619</v>
      </c>
      <c r="I11" s="46">
        <v>26.921132107148662</v>
      </c>
      <c r="J11" s="47">
        <v>43677</v>
      </c>
      <c r="K11" s="68">
        <v>42.573383795355809</v>
      </c>
      <c r="L11" s="72">
        <v>15957</v>
      </c>
      <c r="M11" s="46">
        <v>15.553803723298133</v>
      </c>
      <c r="N11" s="47">
        <v>27461</v>
      </c>
      <c r="O11" s="46">
        <v>26.767124399667235</v>
      </c>
      <c r="P11" s="47">
        <v>43418</v>
      </c>
      <c r="Q11" s="46">
        <v>42.32092812296537</v>
      </c>
      <c r="R11" s="47">
        <v>12065</v>
      </c>
      <c r="S11" s="46">
        <v>11.760145511160744</v>
      </c>
      <c r="T11" s="81">
        <v>0.75609450397944478</v>
      </c>
      <c r="U11" s="72">
        <v>12300</v>
      </c>
      <c r="V11" s="46">
        <v>11.989207607731219</v>
      </c>
      <c r="W11" s="47">
        <v>25746</v>
      </c>
      <c r="X11" s="46">
        <v>25.095458460865686</v>
      </c>
      <c r="Y11" s="47">
        <v>38046</v>
      </c>
      <c r="Z11" s="68">
        <v>37.084666068596903</v>
      </c>
      <c r="AA11" s="72">
        <v>2082</v>
      </c>
      <c r="AB11" s="46">
        <v>2.0293927023818208</v>
      </c>
      <c r="AC11" s="47">
        <v>25746</v>
      </c>
      <c r="AD11" s="46">
        <v>25.095458460865686</v>
      </c>
      <c r="AE11" s="47">
        <v>27828</v>
      </c>
      <c r="AF11" s="68">
        <v>27.124851163247509</v>
      </c>
      <c r="AG11" s="72">
        <v>10218</v>
      </c>
      <c r="AH11" s="46">
        <v>9.959814905349397</v>
      </c>
      <c r="AI11" s="48">
        <v>0</v>
      </c>
      <c r="AJ11" s="46">
        <v>0</v>
      </c>
      <c r="AK11" s="47">
        <v>10218</v>
      </c>
      <c r="AL11" s="68">
        <v>9.959814905349397</v>
      </c>
      <c r="AM11" s="72">
        <v>3364</v>
      </c>
      <c r="AN11" s="46">
        <v>3.2789995440981965</v>
      </c>
      <c r="AO11" s="47">
        <v>24563</v>
      </c>
      <c r="AP11" s="46">
        <v>23.942350119406658</v>
      </c>
      <c r="AQ11" s="47">
        <v>27927</v>
      </c>
      <c r="AR11" s="68">
        <v>27.221349663504856</v>
      </c>
      <c r="AS11" s="73">
        <v>3657</v>
      </c>
      <c r="AT11" s="58">
        <v>3.5645961155669155</v>
      </c>
      <c r="AU11" s="56">
        <v>1715</v>
      </c>
      <c r="AV11" s="58">
        <v>1.671665938801548</v>
      </c>
      <c r="AW11" s="56">
        <v>5372</v>
      </c>
      <c r="AX11" s="69">
        <v>5.2362620543684635</v>
      </c>
      <c r="AY11" s="86">
        <v>0.16926829268292684</v>
      </c>
      <c r="AZ11" s="81">
        <v>1</v>
      </c>
      <c r="BA11" s="86">
        <v>0.13047565331829292</v>
      </c>
      <c r="BB11" s="81">
        <v>0.93754779505480501</v>
      </c>
      <c r="BC11" s="72">
        <v>12273</v>
      </c>
      <c r="BD11" s="46">
        <v>11.962889834933758</v>
      </c>
      <c r="BE11" s="47">
        <v>85</v>
      </c>
      <c r="BF11" s="46">
        <v>8.285224769570354E-2</v>
      </c>
      <c r="BG11" s="81">
        <v>6.9257720198810397E-3</v>
      </c>
      <c r="BH11" s="116">
        <v>600</v>
      </c>
      <c r="BI11" s="93">
        <v>0.58483939549908381</v>
      </c>
      <c r="BJ11" s="49">
        <v>100</v>
      </c>
      <c r="BK11" s="93">
        <v>9.7473232583180622E-2</v>
      </c>
      <c r="BL11" s="94">
        <v>0.16666666666666666</v>
      </c>
    </row>
    <row r="12" spans="1:66" s="23" customFormat="1" ht="15" customHeight="1" x14ac:dyDescent="0.3">
      <c r="A12" s="59" t="str">
        <f>IF('1.1 Snapshot'!A12="","",'1.1 Snapshot'!A12)</f>
        <v/>
      </c>
      <c r="B12" s="78" t="s">
        <v>103</v>
      </c>
      <c r="C12" s="91"/>
      <c r="D12" s="35"/>
      <c r="E12" s="91"/>
      <c r="F12" s="47">
        <v>17149</v>
      </c>
      <c r="G12" s="46">
        <v>16.902960173653103</v>
      </c>
      <c r="H12" s="47">
        <v>29159</v>
      </c>
      <c r="I12" s="46">
        <v>28.74065051627213</v>
      </c>
      <c r="J12" s="47">
        <v>46308</v>
      </c>
      <c r="K12" s="68">
        <v>45.643610689925239</v>
      </c>
      <c r="L12" s="72">
        <v>16510</v>
      </c>
      <c r="M12" s="46">
        <v>16.273128023034154</v>
      </c>
      <c r="N12" s="47">
        <v>28810</v>
      </c>
      <c r="O12" s="46">
        <v>28.396657682835492</v>
      </c>
      <c r="P12" s="47">
        <v>45320</v>
      </c>
      <c r="Q12" s="46">
        <v>44.66978570586965</v>
      </c>
      <c r="R12" s="47">
        <v>12815</v>
      </c>
      <c r="S12" s="46">
        <v>12.631140861004404</v>
      </c>
      <c r="T12" s="81">
        <v>0.77619624470018167</v>
      </c>
      <c r="U12" s="72">
        <v>12727</v>
      </c>
      <c r="V12" s="46">
        <v>12.544403413031839</v>
      </c>
      <c r="W12" s="47">
        <v>26933</v>
      </c>
      <c r="X12" s="46">
        <v>26.546587343693453</v>
      </c>
      <c r="Y12" s="47">
        <v>39660</v>
      </c>
      <c r="Z12" s="68">
        <v>39.09099075672529</v>
      </c>
      <c r="AA12" s="72">
        <v>2521</v>
      </c>
      <c r="AB12" s="46">
        <v>2.4848307538503396</v>
      </c>
      <c r="AC12" s="47">
        <v>26933</v>
      </c>
      <c r="AD12" s="46">
        <v>26.546587343693453</v>
      </c>
      <c r="AE12" s="47">
        <v>29454</v>
      </c>
      <c r="AF12" s="68">
        <v>29.031418097543789</v>
      </c>
      <c r="AG12" s="72">
        <v>10206</v>
      </c>
      <c r="AH12" s="46">
        <v>10.0595726591815</v>
      </c>
      <c r="AI12" s="48">
        <v>0</v>
      </c>
      <c r="AJ12" s="46">
        <v>0</v>
      </c>
      <c r="AK12" s="47">
        <v>10206</v>
      </c>
      <c r="AL12" s="68">
        <v>10.0595726591815</v>
      </c>
      <c r="AM12" s="72">
        <v>3586</v>
      </c>
      <c r="AN12" s="46">
        <v>3.5345510048819189</v>
      </c>
      <c r="AO12" s="47">
        <v>25971</v>
      </c>
      <c r="AP12" s="46">
        <v>25.598389332902485</v>
      </c>
      <c r="AQ12" s="47">
        <v>29557</v>
      </c>
      <c r="AR12" s="68">
        <v>29.132940337784405</v>
      </c>
      <c r="AS12" s="72">
        <v>3783</v>
      </c>
      <c r="AT12" s="46">
        <v>3.7287246100023141</v>
      </c>
      <c r="AU12" s="47">
        <v>1877</v>
      </c>
      <c r="AV12" s="46">
        <v>1.8500703391420414</v>
      </c>
      <c r="AW12" s="47">
        <v>5660</v>
      </c>
      <c r="AX12" s="68">
        <v>5.5787949491443563</v>
      </c>
      <c r="AY12" s="86">
        <v>0.19808281606034414</v>
      </c>
      <c r="AZ12" s="81">
        <v>1</v>
      </c>
      <c r="BA12" s="86">
        <v>0.15269533615990308</v>
      </c>
      <c r="BB12" s="81">
        <v>0.9348490107601527</v>
      </c>
      <c r="BC12" s="72">
        <v>12563</v>
      </c>
      <c r="BD12" s="46">
        <v>12.382756350901156</v>
      </c>
      <c r="BE12" s="47">
        <v>67</v>
      </c>
      <c r="BF12" s="46">
        <v>6.6038738797291843E-2</v>
      </c>
      <c r="BG12" s="81">
        <v>5.3331210698081668E-3</v>
      </c>
      <c r="BH12" s="116">
        <v>631</v>
      </c>
      <c r="BI12" s="93">
        <v>0.62194692807598739</v>
      </c>
      <c r="BJ12" s="117">
        <v>89</v>
      </c>
      <c r="BK12" s="93">
        <v>8.7723100790432454E-2</v>
      </c>
      <c r="BL12" s="94">
        <v>0.14104595879556259</v>
      </c>
    </row>
    <row r="13" spans="1:66" s="23" customFormat="1" ht="15" customHeight="1" x14ac:dyDescent="0.3">
      <c r="A13" s="59" t="str">
        <f>IF('1.1 Snapshot'!A13="","",'1.1 Snapshot'!A13)</f>
        <v/>
      </c>
      <c r="B13" s="78" t="s">
        <v>104</v>
      </c>
      <c r="C13" s="91"/>
      <c r="D13" s="35"/>
      <c r="E13" s="91"/>
      <c r="F13" s="47">
        <v>17082</v>
      </c>
      <c r="G13" s="46">
        <v>16.83692143485581</v>
      </c>
      <c r="H13" s="47">
        <v>28666</v>
      </c>
      <c r="I13" s="46">
        <v>28.254723677062213</v>
      </c>
      <c r="J13" s="47">
        <v>45748</v>
      </c>
      <c r="K13" s="68">
        <v>45.091645111918019</v>
      </c>
      <c r="L13" s="72">
        <v>17350</v>
      </c>
      <c r="M13" s="46">
        <v>17.101076390044977</v>
      </c>
      <c r="N13" s="47">
        <v>28498</v>
      </c>
      <c r="O13" s="46">
        <v>28.089134003660046</v>
      </c>
      <c r="P13" s="47">
        <v>45848</v>
      </c>
      <c r="Q13" s="46">
        <v>45.190210393705023</v>
      </c>
      <c r="R13" s="47">
        <v>13104</v>
      </c>
      <c r="S13" s="46">
        <v>12.91599452536884</v>
      </c>
      <c r="T13" s="81">
        <v>0.75527377521613837</v>
      </c>
      <c r="U13" s="72">
        <v>13288</v>
      </c>
      <c r="V13" s="46">
        <v>13.097354643856924</v>
      </c>
      <c r="W13" s="47">
        <v>26610</v>
      </c>
      <c r="X13" s="46">
        <v>26.22822148352143</v>
      </c>
      <c r="Y13" s="47">
        <v>39898</v>
      </c>
      <c r="Z13" s="68">
        <v>39.325576127378355</v>
      </c>
      <c r="AA13" s="72">
        <v>2474</v>
      </c>
      <c r="AB13" s="46">
        <v>2.4385050714104479</v>
      </c>
      <c r="AC13" s="47">
        <v>26610</v>
      </c>
      <c r="AD13" s="46">
        <v>26.22822148352143</v>
      </c>
      <c r="AE13" s="47">
        <v>29084</v>
      </c>
      <c r="AF13" s="68">
        <v>28.666726554931881</v>
      </c>
      <c r="AG13" s="72">
        <v>10814</v>
      </c>
      <c r="AH13" s="46">
        <v>10.658849572446478</v>
      </c>
      <c r="AI13" s="48">
        <v>0</v>
      </c>
      <c r="AJ13" s="46">
        <v>0</v>
      </c>
      <c r="AK13" s="47">
        <v>10814</v>
      </c>
      <c r="AL13" s="68">
        <v>10.658849572446478</v>
      </c>
      <c r="AM13" s="72">
        <v>3606</v>
      </c>
      <c r="AN13" s="46">
        <v>3.5542640612393188</v>
      </c>
      <c r="AO13" s="47">
        <v>25226</v>
      </c>
      <c r="AP13" s="46">
        <v>24.864077983589315</v>
      </c>
      <c r="AQ13" s="47">
        <v>28832</v>
      </c>
      <c r="AR13" s="68">
        <v>28.418342044828634</v>
      </c>
      <c r="AS13" s="72">
        <v>4062</v>
      </c>
      <c r="AT13" s="46">
        <v>4.0037217461880514</v>
      </c>
      <c r="AU13" s="47">
        <v>1888</v>
      </c>
      <c r="AV13" s="46">
        <v>1.8609125201386119</v>
      </c>
      <c r="AW13" s="47">
        <v>5950</v>
      </c>
      <c r="AX13" s="68">
        <v>5.8646342663266635</v>
      </c>
      <c r="AY13" s="86">
        <v>0.18618302227573752</v>
      </c>
      <c r="AZ13" s="81">
        <v>1</v>
      </c>
      <c r="BA13" s="86">
        <v>0.14259365994236312</v>
      </c>
      <c r="BB13" s="81">
        <v>0.93374973682363671</v>
      </c>
      <c r="BC13" s="72">
        <v>12858</v>
      </c>
      <c r="BD13" s="46">
        <v>12.673523932172815</v>
      </c>
      <c r="BE13" s="47">
        <v>51</v>
      </c>
      <c r="BF13" s="46">
        <v>5.0268293711371405E-2</v>
      </c>
      <c r="BG13" s="81">
        <v>3.9664022398506766E-3</v>
      </c>
      <c r="BH13" s="87">
        <v>618</v>
      </c>
      <c r="BI13" s="93">
        <v>0.60913344144367698</v>
      </c>
      <c r="BJ13" s="49">
        <v>94</v>
      </c>
      <c r="BK13" s="93">
        <v>9.265136487978258E-2</v>
      </c>
      <c r="BL13" s="94">
        <v>0.15210355987055016</v>
      </c>
    </row>
    <row r="14" spans="1:66" s="23" customFormat="1" ht="15" customHeight="1" x14ac:dyDescent="0.3">
      <c r="A14" s="59" t="str">
        <f>IF('1.1 Snapshot'!A14="","",'1.1 Snapshot'!A14)</f>
        <v/>
      </c>
      <c r="B14" s="78" t="s">
        <v>105</v>
      </c>
      <c r="C14" s="91"/>
      <c r="D14" s="35"/>
      <c r="E14" s="91"/>
      <c r="F14" s="47">
        <v>17009</v>
      </c>
      <c r="G14" s="46">
        <v>16.764968779151296</v>
      </c>
      <c r="H14" s="47">
        <v>27733</v>
      </c>
      <c r="I14" s="46">
        <v>27.335109597989472</v>
      </c>
      <c r="J14" s="47">
        <v>44742</v>
      </c>
      <c r="K14" s="68">
        <v>44.100078377140775</v>
      </c>
      <c r="L14" s="72">
        <v>17504</v>
      </c>
      <c r="M14" s="46">
        <v>17.252866923996962</v>
      </c>
      <c r="N14" s="47">
        <v>27257</v>
      </c>
      <c r="O14" s="46">
        <v>26.865938856683343</v>
      </c>
      <c r="P14" s="47">
        <v>44761</v>
      </c>
      <c r="Q14" s="46">
        <v>44.118805780680304</v>
      </c>
      <c r="R14" s="47">
        <v>12690</v>
      </c>
      <c r="S14" s="46">
        <v>12.50793425877065</v>
      </c>
      <c r="T14" s="81">
        <v>0.72497714808043878</v>
      </c>
      <c r="U14" s="72">
        <v>13595</v>
      </c>
      <c r="V14" s="46">
        <v>13.399950058943025</v>
      </c>
      <c r="W14" s="47">
        <v>25612</v>
      </c>
      <c r="X14" s="46">
        <v>25.244539971287143</v>
      </c>
      <c r="Y14" s="47">
        <v>39207</v>
      </c>
      <c r="Z14" s="68">
        <v>38.644490030230166</v>
      </c>
      <c r="AA14" s="72">
        <v>2628</v>
      </c>
      <c r="AB14" s="46">
        <v>2.5902956053624324</v>
      </c>
      <c r="AC14" s="47">
        <v>25612</v>
      </c>
      <c r="AD14" s="46">
        <v>25.244539971287143</v>
      </c>
      <c r="AE14" s="47">
        <v>28240</v>
      </c>
      <c r="AF14" s="68">
        <v>27.834835576649578</v>
      </c>
      <c r="AG14" s="72">
        <v>10967</v>
      </c>
      <c r="AH14" s="46">
        <v>10.809654453580592</v>
      </c>
      <c r="AI14" s="48">
        <v>0</v>
      </c>
      <c r="AJ14" s="46">
        <v>0</v>
      </c>
      <c r="AK14" s="47">
        <v>10967</v>
      </c>
      <c r="AL14" s="68">
        <v>10.809654453580592</v>
      </c>
      <c r="AM14" s="72">
        <v>3347</v>
      </c>
      <c r="AN14" s="46">
        <v>3.2989799814109819</v>
      </c>
      <c r="AO14" s="47">
        <v>24352</v>
      </c>
      <c r="AP14" s="46">
        <v>24.00261742077091</v>
      </c>
      <c r="AQ14" s="47">
        <v>27699</v>
      </c>
      <c r="AR14" s="68">
        <v>27.301597402181891</v>
      </c>
      <c r="AS14" s="72">
        <v>3909</v>
      </c>
      <c r="AT14" s="46">
        <v>3.8529168650539378</v>
      </c>
      <c r="AU14" s="47">
        <v>1645</v>
      </c>
      <c r="AV14" s="46">
        <v>1.6213988853961954</v>
      </c>
      <c r="AW14" s="47">
        <v>5554</v>
      </c>
      <c r="AX14" s="68">
        <v>5.474315750450133</v>
      </c>
      <c r="AY14" s="86">
        <v>0.19330636263332107</v>
      </c>
      <c r="AZ14" s="81">
        <v>1</v>
      </c>
      <c r="BA14" s="86">
        <v>0.15013711151736747</v>
      </c>
      <c r="BB14" s="81">
        <v>0.93964853065267639</v>
      </c>
      <c r="BC14" s="72">
        <v>13237</v>
      </c>
      <c r="BD14" s="46">
        <v>13.047086350145555</v>
      </c>
      <c r="BE14" s="47">
        <v>47</v>
      </c>
      <c r="BF14" s="46">
        <v>4.632568243989129E-2</v>
      </c>
      <c r="BG14" s="81">
        <v>3.5506534713303619E-3</v>
      </c>
      <c r="BH14" s="87">
        <v>612</v>
      </c>
      <c r="BI14" s="93">
        <v>0.60321952453645677</v>
      </c>
      <c r="BJ14" s="49">
        <v>93</v>
      </c>
      <c r="BK14" s="93">
        <v>9.1665712061912569E-2</v>
      </c>
      <c r="BL14" s="94">
        <v>0.15196078431372548</v>
      </c>
    </row>
    <row r="15" spans="1:66" s="23" customFormat="1" ht="15" customHeight="1" x14ac:dyDescent="0.3">
      <c r="A15" s="59" t="str">
        <f>IF('1.1 Snapshot'!A15="","",'1.1 Snapshot'!A15)</f>
        <v/>
      </c>
      <c r="B15" s="78" t="s">
        <v>106</v>
      </c>
      <c r="C15" s="91"/>
      <c r="D15" s="35"/>
      <c r="E15" s="91"/>
      <c r="F15" s="49">
        <v>17877</v>
      </c>
      <c r="G15" s="104">
        <v>17.620515425062482</v>
      </c>
      <c r="H15" s="49">
        <v>28616</v>
      </c>
      <c r="I15" s="104">
        <v>28.205441036168708</v>
      </c>
      <c r="J15" s="49">
        <v>46493</v>
      </c>
      <c r="K15" s="105">
        <v>45.825956461231193</v>
      </c>
      <c r="L15" s="87">
        <v>17208</v>
      </c>
      <c r="M15" s="104">
        <v>16.961113689907435</v>
      </c>
      <c r="N15" s="49">
        <v>27987</v>
      </c>
      <c r="O15" s="104">
        <v>27.585465413728461</v>
      </c>
      <c r="P15" s="49">
        <v>45195</v>
      </c>
      <c r="Q15" s="104">
        <v>44.546579103635892</v>
      </c>
      <c r="R15" s="49">
        <v>12491</v>
      </c>
      <c r="S15" s="104">
        <v>12.311789348014512</v>
      </c>
      <c r="T15" s="109">
        <v>0.72588331008833096</v>
      </c>
      <c r="U15" s="87">
        <v>13255</v>
      </c>
      <c r="V15" s="104">
        <v>13.064828100867214</v>
      </c>
      <c r="W15" s="49">
        <v>26222</v>
      </c>
      <c r="X15" s="104">
        <v>25.845788190187864</v>
      </c>
      <c r="Y15" s="49">
        <v>39477</v>
      </c>
      <c r="Z15" s="105">
        <v>38.910616291055078</v>
      </c>
      <c r="AA15" s="87">
        <v>2661</v>
      </c>
      <c r="AB15" s="104">
        <v>2.6228221483521432</v>
      </c>
      <c r="AC15" s="49">
        <v>26222</v>
      </c>
      <c r="AD15" s="104">
        <v>25.845788190187864</v>
      </c>
      <c r="AE15" s="49">
        <v>28883</v>
      </c>
      <c r="AF15" s="105">
        <v>28.468610338540003</v>
      </c>
      <c r="AG15" s="87">
        <v>10594</v>
      </c>
      <c r="AH15" s="104">
        <v>10.442005952515071</v>
      </c>
      <c r="AI15" s="110">
        <v>0</v>
      </c>
      <c r="AJ15" s="104">
        <v>0</v>
      </c>
      <c r="AK15" s="49">
        <v>10594</v>
      </c>
      <c r="AL15" s="105">
        <v>10.442005952515071</v>
      </c>
      <c r="AM15" s="87">
        <v>3233</v>
      </c>
      <c r="AN15" s="104">
        <v>3.1866155601737991</v>
      </c>
      <c r="AO15" s="49">
        <v>24263</v>
      </c>
      <c r="AP15" s="104">
        <v>23.91489431998048</v>
      </c>
      <c r="AQ15" s="49">
        <v>27496</v>
      </c>
      <c r="AR15" s="105">
        <v>27.101509880154278</v>
      </c>
      <c r="AS15" s="87">
        <v>3953</v>
      </c>
      <c r="AT15" s="104">
        <v>3.896285589040219</v>
      </c>
      <c r="AU15" s="49">
        <v>1765</v>
      </c>
      <c r="AV15" s="104">
        <v>1.7396772235405986</v>
      </c>
      <c r="AW15" s="49">
        <v>5718</v>
      </c>
      <c r="AX15" s="105">
        <v>5.6359628125808179</v>
      </c>
      <c r="AY15" s="111">
        <v>0.200754432289702</v>
      </c>
      <c r="AZ15" s="109">
        <v>1</v>
      </c>
      <c r="BA15" s="111">
        <v>0.1546373779637378</v>
      </c>
      <c r="BB15" s="109">
        <v>0.93693500553828568</v>
      </c>
      <c r="BC15" s="87">
        <v>13344</v>
      </c>
      <c r="BD15" s="104">
        <v>13.152551201657648</v>
      </c>
      <c r="BE15" s="49">
        <v>45</v>
      </c>
      <c r="BF15" s="104">
        <v>4.435437680415124E-2</v>
      </c>
      <c r="BG15" s="109">
        <v>3.3723021582733811E-3</v>
      </c>
      <c r="BH15" s="87">
        <v>627</v>
      </c>
      <c r="BI15" s="93">
        <v>0.61800431680450718</v>
      </c>
      <c r="BJ15" s="49">
        <v>109</v>
      </c>
      <c r="BK15" s="93">
        <v>0.107436157147833</v>
      </c>
      <c r="BL15" s="94">
        <v>0.17384370015948963</v>
      </c>
    </row>
    <row r="16" spans="1:66" s="23" customFormat="1" ht="15" customHeight="1" x14ac:dyDescent="0.3">
      <c r="A16" s="59" t="str">
        <f>IF('1.1 Snapshot'!A16="","",'1.1 Snapshot'!A16)</f>
        <v/>
      </c>
      <c r="B16" s="78" t="s">
        <v>107</v>
      </c>
      <c r="C16" s="91"/>
      <c r="D16" s="35"/>
      <c r="E16" s="91"/>
      <c r="F16" s="49">
        <v>17097</v>
      </c>
      <c r="G16" s="104">
        <v>17.05050633830658</v>
      </c>
      <c r="H16" s="49">
        <v>29007</v>
      </c>
      <c r="I16" s="104">
        <v>28.928118228651748</v>
      </c>
      <c r="J16" s="49">
        <v>46104</v>
      </c>
      <c r="K16" s="105">
        <v>45.978624566958324</v>
      </c>
      <c r="L16" s="87">
        <v>16435</v>
      </c>
      <c r="M16" s="104">
        <v>16.390306584200072</v>
      </c>
      <c r="N16" s="49">
        <v>28852</v>
      </c>
      <c r="O16" s="104">
        <v>28.773539736376055</v>
      </c>
      <c r="P16" s="49">
        <v>45287</v>
      </c>
      <c r="Q16" s="104">
        <v>45.163846320576127</v>
      </c>
      <c r="R16" s="49">
        <v>11988</v>
      </c>
      <c r="S16" s="104">
        <v>11.955399776780679</v>
      </c>
      <c r="T16" s="109">
        <v>0.72941892303011868</v>
      </c>
      <c r="U16" s="87">
        <v>12627</v>
      </c>
      <c r="V16" s="104">
        <v>12.592662077194666</v>
      </c>
      <c r="W16" s="49">
        <v>27081</v>
      </c>
      <c r="X16" s="104">
        <v>27.007355802051848</v>
      </c>
      <c r="Y16" s="49">
        <v>39708</v>
      </c>
      <c r="Z16" s="105">
        <v>39.600017879246515</v>
      </c>
      <c r="AA16" s="87">
        <v>2624</v>
      </c>
      <c r="AB16" s="104">
        <v>2.61686428213818</v>
      </c>
      <c r="AC16" s="49">
        <v>27081</v>
      </c>
      <c r="AD16" s="104">
        <v>27.007355802051848</v>
      </c>
      <c r="AE16" s="49">
        <v>29705</v>
      </c>
      <c r="AF16" s="105">
        <v>29.624220084190029</v>
      </c>
      <c r="AG16" s="87">
        <v>10003</v>
      </c>
      <c r="AH16" s="104">
        <v>9.9757977950564829</v>
      </c>
      <c r="AI16" s="110">
        <v>0</v>
      </c>
      <c r="AJ16" s="104">
        <v>0</v>
      </c>
      <c r="AK16" s="49">
        <v>10003</v>
      </c>
      <c r="AL16" s="105">
        <v>9.9757977950564829</v>
      </c>
      <c r="AM16" s="87">
        <v>3823</v>
      </c>
      <c r="AN16" s="104">
        <v>3.812603715935313</v>
      </c>
      <c r="AO16" s="49">
        <v>25391</v>
      </c>
      <c r="AP16" s="104">
        <v>25.321951595949134</v>
      </c>
      <c r="AQ16" s="49">
        <v>29214</v>
      </c>
      <c r="AR16" s="105">
        <v>29.134555311884448</v>
      </c>
      <c r="AS16" s="87">
        <v>3808</v>
      </c>
      <c r="AT16" s="104">
        <v>3.7976445070054079</v>
      </c>
      <c r="AU16" s="49">
        <v>1771</v>
      </c>
      <c r="AV16" s="104">
        <v>1.7661839343242061</v>
      </c>
      <c r="AW16" s="49">
        <v>5579</v>
      </c>
      <c r="AX16" s="105">
        <v>5.5638284413296137</v>
      </c>
      <c r="AY16" s="111">
        <v>0.20780866397402392</v>
      </c>
      <c r="AZ16" s="109">
        <v>1</v>
      </c>
      <c r="BA16" s="111">
        <v>0.15965926376635231</v>
      </c>
      <c r="BB16" s="109">
        <v>0.93861777346457786</v>
      </c>
      <c r="BC16" s="87">
        <v>12795</v>
      </c>
      <c r="BD16" s="104">
        <v>12.760205217209609</v>
      </c>
      <c r="BE16" s="49">
        <v>31</v>
      </c>
      <c r="BF16" s="104">
        <v>3.0915698455138557E-2</v>
      </c>
      <c r="BG16" s="109">
        <v>2.4228214146150839E-3</v>
      </c>
      <c r="BH16" s="87">
        <v>596</v>
      </c>
      <c r="BI16" s="93">
        <v>0.59437923481492194</v>
      </c>
      <c r="BJ16" s="49">
        <v>80</v>
      </c>
      <c r="BK16" s="93">
        <v>7.9782447626164016E-2</v>
      </c>
      <c r="BL16" s="94">
        <v>0.13422818791946309</v>
      </c>
    </row>
    <row r="17" spans="1:64" s="23" customFormat="1" ht="15" customHeight="1" x14ac:dyDescent="0.3">
      <c r="A17" s="59" t="str">
        <f>IF('1.1 Snapshot'!A17="","",'1.1 Snapshot'!A17)</f>
        <v/>
      </c>
      <c r="B17" s="78" t="s">
        <v>108</v>
      </c>
      <c r="C17" s="91"/>
      <c r="D17" s="35"/>
      <c r="E17" s="91"/>
      <c r="F17" s="49">
        <v>16241</v>
      </c>
      <c r="G17" s="104">
        <v>16.196834148706625</v>
      </c>
      <c r="H17" s="49">
        <v>28005</v>
      </c>
      <c r="I17" s="104">
        <v>27.928843072134043</v>
      </c>
      <c r="J17" s="49">
        <v>44246</v>
      </c>
      <c r="K17" s="105">
        <v>44.125677220840664</v>
      </c>
      <c r="L17" s="87">
        <v>16551</v>
      </c>
      <c r="M17" s="104">
        <v>16.505991133258011</v>
      </c>
      <c r="N17" s="49">
        <v>27535</v>
      </c>
      <c r="O17" s="104">
        <v>27.46012119233033</v>
      </c>
      <c r="P17" s="49">
        <v>44086</v>
      </c>
      <c r="Q17" s="104">
        <v>43.966112325588341</v>
      </c>
      <c r="R17" s="49">
        <v>12654</v>
      </c>
      <c r="S17" s="104">
        <v>12.619588653268494</v>
      </c>
      <c r="T17" s="109">
        <v>0.76454594888526373</v>
      </c>
      <c r="U17" s="87">
        <v>12732</v>
      </c>
      <c r="V17" s="104">
        <v>12.697376539704004</v>
      </c>
      <c r="W17" s="49">
        <v>25994</v>
      </c>
      <c r="X17" s="104">
        <v>25.923311794931344</v>
      </c>
      <c r="Y17" s="49">
        <v>38726</v>
      </c>
      <c r="Z17" s="105">
        <v>38.620688334635346</v>
      </c>
      <c r="AA17" s="87">
        <v>2639</v>
      </c>
      <c r="AB17" s="104">
        <v>2.6318234910680856</v>
      </c>
      <c r="AC17" s="49">
        <v>25994</v>
      </c>
      <c r="AD17" s="104">
        <v>25.923311794931344</v>
      </c>
      <c r="AE17" s="49">
        <v>28633</v>
      </c>
      <c r="AF17" s="105">
        <v>28.55513528599943</v>
      </c>
      <c r="AG17" s="87">
        <v>10093</v>
      </c>
      <c r="AH17" s="104">
        <v>10.06555304863592</v>
      </c>
      <c r="AI17" s="110">
        <v>0</v>
      </c>
      <c r="AJ17" s="104">
        <v>0</v>
      </c>
      <c r="AK17" s="49">
        <v>10093</v>
      </c>
      <c r="AL17" s="105">
        <v>10.06555304863592</v>
      </c>
      <c r="AM17" s="87">
        <v>3598</v>
      </c>
      <c r="AN17" s="104">
        <v>3.5882155819867267</v>
      </c>
      <c r="AO17" s="49">
        <v>25500</v>
      </c>
      <c r="AP17" s="104">
        <v>25.430655180839786</v>
      </c>
      <c r="AQ17" s="49">
        <v>29098</v>
      </c>
      <c r="AR17" s="105">
        <v>29.018870762826509</v>
      </c>
      <c r="AS17" s="87">
        <v>3819</v>
      </c>
      <c r="AT17" s="104">
        <v>3.8086145935540046</v>
      </c>
      <c r="AU17" s="49">
        <v>1541</v>
      </c>
      <c r="AV17" s="104">
        <v>1.5368093973989845</v>
      </c>
      <c r="AW17" s="49">
        <v>5360</v>
      </c>
      <c r="AX17" s="105">
        <v>5.3454239909529901</v>
      </c>
      <c r="AY17" s="111">
        <v>0.20727301288092995</v>
      </c>
      <c r="AZ17" s="109">
        <v>1</v>
      </c>
      <c r="BA17" s="111">
        <v>0.15944655912029485</v>
      </c>
      <c r="BB17" s="109">
        <v>0.94403486471763209</v>
      </c>
      <c r="BC17" s="87">
        <v>12342</v>
      </c>
      <c r="BD17" s="104">
        <v>12.308437107526453</v>
      </c>
      <c r="BE17" s="49">
        <v>40</v>
      </c>
      <c r="BF17" s="104">
        <v>3.9891223813082008E-2</v>
      </c>
      <c r="BG17" s="109">
        <v>3.2409658078107278E-3</v>
      </c>
      <c r="BH17" s="87">
        <v>610</v>
      </c>
      <c r="BI17" s="93">
        <v>0.6083411631495006</v>
      </c>
      <c r="BJ17" s="49">
        <v>96</v>
      </c>
      <c r="BK17" s="93">
        <v>9.5738937151396822E-2</v>
      </c>
      <c r="BL17" s="94">
        <v>0.15737704918032788</v>
      </c>
    </row>
    <row r="18" spans="1:64" s="23" customFormat="1" ht="15" customHeight="1" x14ac:dyDescent="0.3">
      <c r="A18" s="59" t="str">
        <f>IF('1.1 Snapshot'!A18="","",'1.1 Snapshot'!A18)</f>
        <v/>
      </c>
      <c r="B18" s="78" t="s">
        <v>109</v>
      </c>
      <c r="C18" s="91"/>
      <c r="D18" s="35"/>
      <c r="E18" s="91"/>
      <c r="F18" s="49">
        <v>16323</v>
      </c>
      <c r="G18" s="104">
        <v>16.278611157523443</v>
      </c>
      <c r="H18" s="49">
        <v>27208</v>
      </c>
      <c r="I18" s="104">
        <v>27.134010437658382</v>
      </c>
      <c r="J18" s="49">
        <v>43531</v>
      </c>
      <c r="K18" s="105">
        <v>43.412621595181825</v>
      </c>
      <c r="L18" s="87">
        <v>16527</v>
      </c>
      <c r="M18" s="104">
        <v>16.482056398970162</v>
      </c>
      <c r="N18" s="49">
        <v>26613</v>
      </c>
      <c r="O18" s="104">
        <v>26.540628483438788</v>
      </c>
      <c r="P18" s="49">
        <v>43140</v>
      </c>
      <c r="Q18" s="104">
        <v>43.022684882408946</v>
      </c>
      <c r="R18" s="49">
        <v>12482</v>
      </c>
      <c r="S18" s="104">
        <v>12.448056390872242</v>
      </c>
      <c r="T18" s="109">
        <v>0.75524898650692807</v>
      </c>
      <c r="U18" s="87">
        <v>12900</v>
      </c>
      <c r="V18" s="104">
        <v>12.864919679718948</v>
      </c>
      <c r="W18" s="49">
        <v>25236</v>
      </c>
      <c r="X18" s="104">
        <v>25.167373103673441</v>
      </c>
      <c r="Y18" s="49">
        <v>38136</v>
      </c>
      <c r="Z18" s="105">
        <v>38.032292783392386</v>
      </c>
      <c r="AA18" s="87">
        <v>2666</v>
      </c>
      <c r="AB18" s="104">
        <v>2.658750067141916</v>
      </c>
      <c r="AC18" s="49">
        <v>25236</v>
      </c>
      <c r="AD18" s="104">
        <v>25.167373103673441</v>
      </c>
      <c r="AE18" s="49">
        <v>27902</v>
      </c>
      <c r="AF18" s="105">
        <v>27.826123170815357</v>
      </c>
      <c r="AG18" s="87">
        <v>10234</v>
      </c>
      <c r="AH18" s="104">
        <v>10.206169612577034</v>
      </c>
      <c r="AI18" s="110">
        <v>0</v>
      </c>
      <c r="AJ18" s="104">
        <v>0</v>
      </c>
      <c r="AK18" s="49">
        <v>10234</v>
      </c>
      <c r="AL18" s="105">
        <v>10.206169612577034</v>
      </c>
      <c r="AM18" s="87">
        <v>3139</v>
      </c>
      <c r="AN18" s="104">
        <v>3.1304637887316105</v>
      </c>
      <c r="AO18" s="49">
        <v>23991</v>
      </c>
      <c r="AP18" s="104">
        <v>23.925758762491263</v>
      </c>
      <c r="AQ18" s="49">
        <v>27130</v>
      </c>
      <c r="AR18" s="105">
        <v>27.056222551222874</v>
      </c>
      <c r="AS18" s="87">
        <v>3627</v>
      </c>
      <c r="AT18" s="104">
        <v>3.6171367192512118</v>
      </c>
      <c r="AU18" s="49">
        <v>1377</v>
      </c>
      <c r="AV18" s="104">
        <v>1.3732553797653482</v>
      </c>
      <c r="AW18" s="49">
        <v>5004</v>
      </c>
      <c r="AX18" s="105">
        <v>4.9903920990165593</v>
      </c>
      <c r="AY18" s="111">
        <v>0.20666666666666667</v>
      </c>
      <c r="AZ18" s="109">
        <v>1</v>
      </c>
      <c r="BA18" s="111">
        <v>0.16131179282386399</v>
      </c>
      <c r="BB18" s="109">
        <v>0.9482583699695637</v>
      </c>
      <c r="BC18" s="87">
        <v>12217</v>
      </c>
      <c r="BD18" s="104">
        <v>12.183777033110575</v>
      </c>
      <c r="BE18" s="49">
        <v>42</v>
      </c>
      <c r="BF18" s="104">
        <v>4.188578500373611E-2</v>
      </c>
      <c r="BG18" s="109">
        <v>3.4378325284439713E-3</v>
      </c>
      <c r="BH18" s="87">
        <v>568</v>
      </c>
      <c r="BI18" s="93">
        <v>0.56645537814576463</v>
      </c>
      <c r="BJ18" s="49">
        <v>102</v>
      </c>
      <c r="BK18" s="93">
        <v>0.10172262072335912</v>
      </c>
      <c r="BL18" s="94">
        <v>0.1795774647887324</v>
      </c>
    </row>
    <row r="19" spans="1:64" s="23" customFormat="1" ht="15" customHeight="1" x14ac:dyDescent="0.3">
      <c r="A19" s="59" t="str">
        <f>IF('1.1 Snapshot'!A19="","",'1.1 Snapshot'!A19)</f>
        <v>c.</v>
      </c>
      <c r="B19" s="78" t="s">
        <v>110</v>
      </c>
      <c r="C19" s="91"/>
      <c r="D19" s="35"/>
      <c r="E19" s="91"/>
      <c r="F19" s="49">
        <v>16483</v>
      </c>
      <c r="G19" s="104">
        <v>16.43817605277577</v>
      </c>
      <c r="H19" s="49">
        <v>27998</v>
      </c>
      <c r="I19" s="104">
        <v>27.921862107966753</v>
      </c>
      <c r="J19" s="49">
        <v>44481</v>
      </c>
      <c r="K19" s="105">
        <v>44.360038160742526</v>
      </c>
      <c r="L19" s="87">
        <v>16356</v>
      </c>
      <c r="M19" s="104">
        <v>16.311521417169235</v>
      </c>
      <c r="N19" s="49">
        <v>27468</v>
      </c>
      <c r="O19" s="104">
        <v>27.393303392443418</v>
      </c>
      <c r="P19" s="49">
        <v>43824</v>
      </c>
      <c r="Q19" s="104">
        <v>43.704824809612653</v>
      </c>
      <c r="R19" s="49">
        <v>12094</v>
      </c>
      <c r="S19" s="104">
        <v>12.061111519885348</v>
      </c>
      <c r="T19" s="109">
        <v>0.73942284177060402</v>
      </c>
      <c r="U19" s="87">
        <v>12906</v>
      </c>
      <c r="V19" s="104">
        <v>12.87090336329091</v>
      </c>
      <c r="W19" s="49">
        <v>26041</v>
      </c>
      <c r="X19" s="104">
        <v>25.970183982911713</v>
      </c>
      <c r="Y19" s="49">
        <v>38947</v>
      </c>
      <c r="Z19" s="105">
        <v>38.841087346202627</v>
      </c>
      <c r="AA19" s="87">
        <v>2862</v>
      </c>
      <c r="AB19" s="104">
        <v>2.854217063826018</v>
      </c>
      <c r="AC19" s="49">
        <v>26041</v>
      </c>
      <c r="AD19" s="104">
        <v>25.970183982911713</v>
      </c>
      <c r="AE19" s="49">
        <v>28903</v>
      </c>
      <c r="AF19" s="105">
        <v>28.824401046737734</v>
      </c>
      <c r="AG19" s="87">
        <v>10044</v>
      </c>
      <c r="AH19" s="104">
        <v>10.016686299464894</v>
      </c>
      <c r="AI19" s="110">
        <v>0</v>
      </c>
      <c r="AJ19" s="104">
        <v>0</v>
      </c>
      <c r="AK19" s="49">
        <v>10044</v>
      </c>
      <c r="AL19" s="105">
        <v>10.016686299464894</v>
      </c>
      <c r="AM19" s="87">
        <v>3109</v>
      </c>
      <c r="AN19" s="104">
        <v>3.1005453708717994</v>
      </c>
      <c r="AO19" s="49">
        <v>23461</v>
      </c>
      <c r="AP19" s="104">
        <v>23.397200046967928</v>
      </c>
      <c r="AQ19" s="49">
        <v>26570</v>
      </c>
      <c r="AR19" s="105">
        <v>26.497745417839727</v>
      </c>
      <c r="AS19" s="87">
        <v>3450</v>
      </c>
      <c r="AT19" s="104">
        <v>3.4406180538783233</v>
      </c>
      <c r="AU19" s="49">
        <v>1427</v>
      </c>
      <c r="AV19" s="104">
        <v>1.4231194095317008</v>
      </c>
      <c r="AW19" s="49">
        <v>4877</v>
      </c>
      <c r="AX19" s="105">
        <v>4.8637374634100237</v>
      </c>
      <c r="AY19" s="111">
        <v>0.22175732217573221</v>
      </c>
      <c r="AZ19" s="109">
        <v>1</v>
      </c>
      <c r="BA19" s="111">
        <v>0.17498165810711666</v>
      </c>
      <c r="BB19" s="109">
        <v>0.94804863841561093</v>
      </c>
      <c r="BC19" s="87">
        <v>12498</v>
      </c>
      <c r="BD19" s="104">
        <v>12.464012880397476</v>
      </c>
      <c r="BE19" s="49">
        <v>25</v>
      </c>
      <c r="BF19" s="104">
        <v>2.4932014883176257E-2</v>
      </c>
      <c r="BG19" s="109">
        <v>2.0003200512081934E-3</v>
      </c>
      <c r="BH19" s="87">
        <v>544</v>
      </c>
      <c r="BI19" s="93">
        <v>0.54252064385791532</v>
      </c>
      <c r="BJ19" s="49">
        <v>102</v>
      </c>
      <c r="BK19" s="93">
        <v>0.10172262072335912</v>
      </c>
      <c r="BL19" s="94">
        <v>0.1875</v>
      </c>
    </row>
    <row r="20" spans="1:64" s="23" customFormat="1" ht="15" customHeight="1" x14ac:dyDescent="0.3">
      <c r="A20" s="59" t="str">
        <f>IF('1.1 Snapshot'!A20="","",'1.1 Snapshot'!A20)</f>
        <v/>
      </c>
      <c r="B20" s="78" t="s">
        <v>111</v>
      </c>
      <c r="C20" s="91"/>
      <c r="D20" s="35"/>
      <c r="E20" s="91"/>
      <c r="F20" s="49">
        <v>16578</v>
      </c>
      <c r="G20" s="104">
        <v>16.582921147679787</v>
      </c>
      <c r="H20" s="49">
        <v>28797</v>
      </c>
      <c r="I20" s="104">
        <v>28.805548334523753</v>
      </c>
      <c r="J20" s="49">
        <v>45375</v>
      </c>
      <c r="K20" s="105">
        <v>45.38846948220354</v>
      </c>
      <c r="L20" s="87">
        <v>15899</v>
      </c>
      <c r="M20" s="104">
        <v>15.903719587824881</v>
      </c>
      <c r="N20" s="49">
        <v>28321</v>
      </c>
      <c r="O20" s="104">
        <v>28.329407034831654</v>
      </c>
      <c r="P20" s="49">
        <v>44220</v>
      </c>
      <c r="Q20" s="104">
        <v>44.233126622656542</v>
      </c>
      <c r="R20" s="49">
        <v>11929</v>
      </c>
      <c r="S20" s="104">
        <v>11.932541100897103</v>
      </c>
      <c r="T20" s="109">
        <v>0.75029876092836023</v>
      </c>
      <c r="U20" s="87">
        <v>12269</v>
      </c>
      <c r="V20" s="104">
        <v>12.272642029248599</v>
      </c>
      <c r="W20" s="49">
        <v>27047</v>
      </c>
      <c r="X20" s="104">
        <v>27.055028850361634</v>
      </c>
      <c r="Y20" s="49">
        <v>39316</v>
      </c>
      <c r="Z20" s="105">
        <v>39.327670879610231</v>
      </c>
      <c r="AA20" s="87">
        <v>2587</v>
      </c>
      <c r="AB20" s="104">
        <v>2.5877679460156595</v>
      </c>
      <c r="AC20" s="49">
        <v>27047</v>
      </c>
      <c r="AD20" s="104">
        <v>27.055028850361634</v>
      </c>
      <c r="AE20" s="49">
        <v>29634</v>
      </c>
      <c r="AF20" s="105">
        <v>29.642796796377294</v>
      </c>
      <c r="AG20" s="87">
        <v>9682</v>
      </c>
      <c r="AH20" s="104">
        <v>9.6848740832329412</v>
      </c>
      <c r="AI20" s="110">
        <v>0</v>
      </c>
      <c r="AJ20" s="104">
        <v>0</v>
      </c>
      <c r="AK20" s="49">
        <v>9682</v>
      </c>
      <c r="AL20" s="105">
        <v>9.6848740832329412</v>
      </c>
      <c r="AM20" s="87">
        <v>3768</v>
      </c>
      <c r="AN20" s="104">
        <v>3.7691185236130678</v>
      </c>
      <c r="AO20" s="49">
        <v>24991</v>
      </c>
      <c r="AP20" s="104">
        <v>24.998418530683164</v>
      </c>
      <c r="AQ20" s="49">
        <v>28759</v>
      </c>
      <c r="AR20" s="105">
        <v>28.767537054296234</v>
      </c>
      <c r="AS20" s="87">
        <v>3630</v>
      </c>
      <c r="AT20" s="104">
        <v>3.6310775585762833</v>
      </c>
      <c r="AU20" s="49">
        <v>1274</v>
      </c>
      <c r="AV20" s="104">
        <v>1.2743781844700233</v>
      </c>
      <c r="AW20" s="49">
        <v>4904</v>
      </c>
      <c r="AX20" s="105">
        <v>4.9054557430463062</v>
      </c>
      <c r="AY20" s="111">
        <v>0.21085663053223572</v>
      </c>
      <c r="AZ20" s="109">
        <v>1</v>
      </c>
      <c r="BA20" s="111">
        <v>0.16271463614063778</v>
      </c>
      <c r="BB20" s="109">
        <v>0.95501571272200836</v>
      </c>
      <c r="BC20" s="87">
        <v>12236</v>
      </c>
      <c r="BD20" s="104">
        <v>12.239632233261542</v>
      </c>
      <c r="BE20" s="49">
        <v>34</v>
      </c>
      <c r="BF20" s="104">
        <v>3.4010092835149761E-2</v>
      </c>
      <c r="BG20" s="109">
        <v>2.7786858450474009E-3</v>
      </c>
      <c r="BH20" s="87">
        <v>650</v>
      </c>
      <c r="BI20" s="93">
        <v>0.65019295126021603</v>
      </c>
      <c r="BJ20" s="49">
        <v>116</v>
      </c>
      <c r="BK20" s="93">
        <v>0.11603443437874623</v>
      </c>
      <c r="BL20" s="94">
        <v>0.17846153846153845</v>
      </c>
    </row>
    <row r="21" spans="1:64" s="23" customFormat="1" ht="15" customHeight="1" x14ac:dyDescent="0.3">
      <c r="A21" s="59" t="str">
        <f>IF('1.1 Snapshot'!A21="","",'1.1 Snapshot'!A21)</f>
        <v/>
      </c>
      <c r="B21" s="78" t="s">
        <v>112</v>
      </c>
      <c r="C21" s="91"/>
      <c r="D21" s="35"/>
      <c r="E21" s="91"/>
      <c r="F21" s="49">
        <v>15383</v>
      </c>
      <c r="G21" s="104">
        <v>15.494601416160036</v>
      </c>
      <c r="H21" s="49">
        <v>27727</v>
      </c>
      <c r="I21" s="104">
        <v>27.92815533159132</v>
      </c>
      <c r="J21" s="49">
        <v>43110</v>
      </c>
      <c r="K21" s="105">
        <v>43.42275674775135</v>
      </c>
      <c r="L21" s="87">
        <v>16064</v>
      </c>
      <c r="M21" s="104">
        <v>16.180541971604679</v>
      </c>
      <c r="N21" s="49">
        <v>27368</v>
      </c>
      <c r="O21" s="104">
        <v>27.566550839073514</v>
      </c>
      <c r="P21" s="49">
        <v>43432</v>
      </c>
      <c r="Q21" s="104">
        <v>43.74709281067819</v>
      </c>
      <c r="R21" s="49">
        <v>12110</v>
      </c>
      <c r="S21" s="104">
        <v>12.197856279639733</v>
      </c>
      <c r="T21" s="109">
        <v>0.75385956175298807</v>
      </c>
      <c r="U21" s="87">
        <v>12494</v>
      </c>
      <c r="V21" s="104">
        <v>12.584642143502792</v>
      </c>
      <c r="W21" s="49">
        <v>26042</v>
      </c>
      <c r="X21" s="104">
        <v>26.230930902921379</v>
      </c>
      <c r="Y21" s="49">
        <v>38536</v>
      </c>
      <c r="Z21" s="105">
        <v>38.815573046424177</v>
      </c>
      <c r="AA21" s="87">
        <v>2920</v>
      </c>
      <c r="AB21" s="104">
        <v>2.9411841731253525</v>
      </c>
      <c r="AC21" s="49">
        <v>26042</v>
      </c>
      <c r="AD21" s="104">
        <v>26.230930902921379</v>
      </c>
      <c r="AE21" s="49">
        <v>28962</v>
      </c>
      <c r="AF21" s="105">
        <v>29.172115076046737</v>
      </c>
      <c r="AG21" s="87">
        <v>9574</v>
      </c>
      <c r="AH21" s="104">
        <v>9.6434579703774403</v>
      </c>
      <c r="AI21" s="110">
        <v>0</v>
      </c>
      <c r="AJ21" s="104">
        <v>0</v>
      </c>
      <c r="AK21" s="49">
        <v>9574</v>
      </c>
      <c r="AL21" s="105">
        <v>9.6434579703774403</v>
      </c>
      <c r="AM21" s="87">
        <v>3805</v>
      </c>
      <c r="AN21" s="104">
        <v>3.8326047187472487</v>
      </c>
      <c r="AO21" s="49">
        <v>25010</v>
      </c>
      <c r="AP21" s="104">
        <v>25.191443893789405</v>
      </c>
      <c r="AQ21" s="49">
        <v>28815</v>
      </c>
      <c r="AR21" s="105">
        <v>29.024048612536657</v>
      </c>
      <c r="AS21" s="87">
        <v>3570</v>
      </c>
      <c r="AT21" s="104">
        <v>3.5958998281018868</v>
      </c>
      <c r="AU21" s="49">
        <v>1326</v>
      </c>
      <c r="AV21" s="104">
        <v>1.3356199361521293</v>
      </c>
      <c r="AW21" s="49">
        <v>4896</v>
      </c>
      <c r="AX21" s="105">
        <v>4.9315197642540163</v>
      </c>
      <c r="AY21" s="111">
        <v>0.2337121818472867</v>
      </c>
      <c r="AZ21" s="109">
        <v>1</v>
      </c>
      <c r="BA21" s="111">
        <v>0.18177290836653387</v>
      </c>
      <c r="BB21" s="109">
        <v>0.95154925460391704</v>
      </c>
      <c r="BC21" s="87">
        <v>11562</v>
      </c>
      <c r="BD21" s="104">
        <v>11.645880619751825</v>
      </c>
      <c r="BE21" s="49">
        <v>32</v>
      </c>
      <c r="BF21" s="104">
        <v>3.2232155321921675E-2</v>
      </c>
      <c r="BG21" s="109">
        <v>2.7676872513405985E-3</v>
      </c>
      <c r="BH21" s="87">
        <v>691</v>
      </c>
      <c r="BI21" s="93">
        <v>0.69601310398274618</v>
      </c>
      <c r="BJ21" s="49">
        <v>131</v>
      </c>
      <c r="BK21" s="93">
        <v>0.13195038584911684</v>
      </c>
      <c r="BL21" s="94">
        <v>0.18958031837916064</v>
      </c>
    </row>
    <row r="22" spans="1:64" s="23" customFormat="1" ht="15" customHeight="1" x14ac:dyDescent="0.3">
      <c r="A22" s="59" t="str">
        <f>IF('1.1 Snapshot'!A22="","",'1.1 Snapshot'!A22)</f>
        <v/>
      </c>
      <c r="B22" s="78" t="s">
        <v>113</v>
      </c>
      <c r="C22" s="91"/>
      <c r="D22" s="35"/>
      <c r="E22" s="91"/>
      <c r="F22" s="49">
        <v>15062</v>
      </c>
      <c r="G22" s="104">
        <v>15.187471906655711</v>
      </c>
      <c r="H22" s="49">
        <v>26683</v>
      </c>
      <c r="I22" s="104">
        <v>26.905279038991793</v>
      </c>
      <c r="J22" s="49">
        <v>41745</v>
      </c>
      <c r="K22" s="105">
        <v>42.092750945647502</v>
      </c>
      <c r="L22" s="87">
        <v>15311</v>
      </c>
      <c r="M22" s="104">
        <v>15.438546166698021</v>
      </c>
      <c r="N22" s="49">
        <v>26145</v>
      </c>
      <c r="O22" s="104">
        <v>26.362797304442541</v>
      </c>
      <c r="P22" s="49">
        <v>41456</v>
      </c>
      <c r="Q22" s="104">
        <v>41.801343471140569</v>
      </c>
      <c r="R22" s="49">
        <v>11381</v>
      </c>
      <c r="S22" s="104">
        <v>11.47580784554831</v>
      </c>
      <c r="T22" s="109">
        <v>0.74332179478806082</v>
      </c>
      <c r="U22" s="87">
        <v>11909</v>
      </c>
      <c r="V22" s="104">
        <v>12.008206276481403</v>
      </c>
      <c r="W22" s="49">
        <v>24896</v>
      </c>
      <c r="X22" s="104">
        <v>25.103392682784534</v>
      </c>
      <c r="Y22" s="49">
        <v>36805</v>
      </c>
      <c r="Z22" s="105">
        <v>37.111598959265933</v>
      </c>
      <c r="AA22" s="87">
        <v>2611</v>
      </c>
      <c r="AB22" s="104">
        <v>2.6327505741785995</v>
      </c>
      <c r="AC22" s="49">
        <v>24896</v>
      </c>
      <c r="AD22" s="104">
        <v>25.103392682784534</v>
      </c>
      <c r="AE22" s="49">
        <v>27507</v>
      </c>
      <c r="AF22" s="105">
        <v>27.736143256963132</v>
      </c>
      <c r="AG22" s="87">
        <v>9298</v>
      </c>
      <c r="AH22" s="104">
        <v>9.3754557023028031</v>
      </c>
      <c r="AI22" s="110">
        <v>0</v>
      </c>
      <c r="AJ22" s="104">
        <v>0</v>
      </c>
      <c r="AK22" s="49">
        <v>9298</v>
      </c>
      <c r="AL22" s="105">
        <v>9.3754557023028031</v>
      </c>
      <c r="AM22" s="87">
        <v>3071</v>
      </c>
      <c r="AN22" s="104">
        <v>3.0965825405218226</v>
      </c>
      <c r="AO22" s="49">
        <v>23274</v>
      </c>
      <c r="AP22" s="104">
        <v>23.467880836243861</v>
      </c>
      <c r="AQ22" s="49">
        <v>26345</v>
      </c>
      <c r="AR22" s="105">
        <v>26.564463376765683</v>
      </c>
      <c r="AS22" s="87">
        <v>3402</v>
      </c>
      <c r="AT22" s="104">
        <v>3.43033989021662</v>
      </c>
      <c r="AU22" s="49">
        <v>1249</v>
      </c>
      <c r="AV22" s="104">
        <v>1.2594046216580126</v>
      </c>
      <c r="AW22" s="49">
        <v>4651</v>
      </c>
      <c r="AX22" s="105">
        <v>4.6897445118746326</v>
      </c>
      <c r="AY22" s="111">
        <v>0.21924594844235451</v>
      </c>
      <c r="AZ22" s="109">
        <v>1</v>
      </c>
      <c r="BA22" s="111">
        <v>0.17053099079093462</v>
      </c>
      <c r="BB22" s="109">
        <v>0.95222795945687511</v>
      </c>
      <c r="BC22" s="87">
        <v>11529</v>
      </c>
      <c r="BD22" s="104">
        <v>11.625040739067435</v>
      </c>
      <c r="BE22" s="49">
        <v>49</v>
      </c>
      <c r="BF22" s="104">
        <v>4.9408187719169425E-2</v>
      </c>
      <c r="BG22" s="109">
        <v>4.2501517911353974E-3</v>
      </c>
      <c r="BH22" s="87">
        <v>575</v>
      </c>
      <c r="BI22" s="93">
        <v>0.57978995792902899</v>
      </c>
      <c r="BJ22" s="49">
        <v>97</v>
      </c>
      <c r="BK22" s="93">
        <v>9.7808045076723152E-2</v>
      </c>
      <c r="BL22" s="94">
        <v>0.16869565217391305</v>
      </c>
    </row>
    <row r="23" spans="1:64" s="23" customFormat="1" ht="15" customHeight="1" x14ac:dyDescent="0.3">
      <c r="A23" s="59" t="str">
        <f>IF('1.1 Snapshot'!A23="","",'1.1 Snapshot'!A23)</f>
        <v/>
      </c>
      <c r="B23" s="78" t="s">
        <v>114</v>
      </c>
      <c r="C23" s="91"/>
      <c r="D23" s="35"/>
      <c r="E23" s="91"/>
      <c r="F23" s="49">
        <v>15498</v>
      </c>
      <c r="G23" s="104">
        <v>15.695308231021489</v>
      </c>
      <c r="H23" s="49">
        <v>25936</v>
      </c>
      <c r="I23" s="104">
        <v>26.266196559541449</v>
      </c>
      <c r="J23" s="49">
        <v>41434</v>
      </c>
      <c r="K23" s="105">
        <v>41.961504790562934</v>
      </c>
      <c r="L23" s="87">
        <v>15529</v>
      </c>
      <c r="M23" s="104">
        <v>15.726702898408355</v>
      </c>
      <c r="N23" s="49">
        <v>25107</v>
      </c>
      <c r="O23" s="104">
        <v>25.426642389744259</v>
      </c>
      <c r="P23" s="49">
        <v>40636</v>
      </c>
      <c r="Q23" s="104">
        <v>41.153345288152615</v>
      </c>
      <c r="R23" s="49">
        <v>11303</v>
      </c>
      <c r="S23" s="104">
        <v>11.44690082173415</v>
      </c>
      <c r="T23" s="109">
        <v>0.7278639963938438</v>
      </c>
      <c r="U23" s="87">
        <v>11980</v>
      </c>
      <c r="V23" s="104">
        <v>12.132519848215088</v>
      </c>
      <c r="W23" s="49">
        <v>24001</v>
      </c>
      <c r="X23" s="104">
        <v>24.306561675877322</v>
      </c>
      <c r="Y23" s="49">
        <v>35981</v>
      </c>
      <c r="Z23" s="105">
        <v>36.439081524092408</v>
      </c>
      <c r="AA23" s="87">
        <v>2729</v>
      </c>
      <c r="AB23" s="104">
        <v>2.7637434612503315</v>
      </c>
      <c r="AC23" s="49">
        <v>24001</v>
      </c>
      <c r="AD23" s="104">
        <v>24.306561675877322</v>
      </c>
      <c r="AE23" s="49">
        <v>26730</v>
      </c>
      <c r="AF23" s="105">
        <v>27.070305137127654</v>
      </c>
      <c r="AG23" s="87">
        <v>9251</v>
      </c>
      <c r="AH23" s="104">
        <v>9.3687763869647558</v>
      </c>
      <c r="AI23" s="110">
        <v>0</v>
      </c>
      <c r="AJ23" s="104">
        <v>0</v>
      </c>
      <c r="AK23" s="49">
        <v>9251</v>
      </c>
      <c r="AL23" s="105">
        <v>9.3687763869647558</v>
      </c>
      <c r="AM23" s="87">
        <v>3144</v>
      </c>
      <c r="AN23" s="104">
        <v>3.1840269117519395</v>
      </c>
      <c r="AO23" s="49">
        <v>22188</v>
      </c>
      <c r="AP23" s="104">
        <v>22.470479999348612</v>
      </c>
      <c r="AQ23" s="49">
        <v>25332</v>
      </c>
      <c r="AR23" s="105">
        <v>25.654506911100551</v>
      </c>
      <c r="AS23" s="87">
        <v>3549</v>
      </c>
      <c r="AT23" s="104">
        <v>3.5941830501932674</v>
      </c>
      <c r="AU23" s="49">
        <v>1106</v>
      </c>
      <c r="AV23" s="104">
        <v>1.1200807138669355</v>
      </c>
      <c r="AW23" s="49">
        <v>4655</v>
      </c>
      <c r="AX23" s="105">
        <v>4.7142637640602034</v>
      </c>
      <c r="AY23" s="111">
        <v>0.22779632721202003</v>
      </c>
      <c r="AZ23" s="109">
        <v>1</v>
      </c>
      <c r="BA23" s="111">
        <v>0.17573572026531006</v>
      </c>
      <c r="BB23" s="109">
        <v>0.95594854024773968</v>
      </c>
      <c r="BC23" s="87">
        <v>11369</v>
      </c>
      <c r="BD23" s="104">
        <v>11.513741081331997</v>
      </c>
      <c r="BE23" s="49">
        <v>38</v>
      </c>
      <c r="BF23" s="104">
        <v>3.848378582906288E-2</v>
      </c>
      <c r="BG23" s="109">
        <v>3.342422376638227E-3</v>
      </c>
      <c r="BH23" s="87">
        <v>661</v>
      </c>
      <c r="BI23" s="93">
        <v>0.6694153271844886</v>
      </c>
      <c r="BJ23" s="49">
        <v>122</v>
      </c>
      <c r="BK23" s="93">
        <v>0.12355320713541242</v>
      </c>
      <c r="BL23" s="94">
        <v>0.18456883509833585</v>
      </c>
    </row>
    <row r="24" spans="1:64" s="23" customFormat="1" ht="15" customHeight="1" x14ac:dyDescent="0.3">
      <c r="A24" s="59" t="str">
        <f>IF('1.1 Snapshot'!A24="","",'1.1 Snapshot'!A24)</f>
        <v>b.</v>
      </c>
      <c r="B24" s="78" t="s">
        <v>115</v>
      </c>
      <c r="C24" s="91"/>
      <c r="D24" s="35"/>
      <c r="E24" s="91"/>
      <c r="F24" s="49">
        <v>14653</v>
      </c>
      <c r="G24" s="104">
        <v>14.876245737102289</v>
      </c>
      <c r="H24" s="49">
        <v>25910</v>
      </c>
      <c r="I24" s="104">
        <v>26.304751726494256</v>
      </c>
      <c r="J24" s="49">
        <v>40563</v>
      </c>
      <c r="K24" s="105">
        <v>41.180997463596547</v>
      </c>
      <c r="L24" s="87">
        <v>14415</v>
      </c>
      <c r="M24" s="104">
        <v>14.634619688823417</v>
      </c>
      <c r="N24" s="49">
        <v>25065</v>
      </c>
      <c r="O24" s="104">
        <v>25.446877731554558</v>
      </c>
      <c r="P24" s="49">
        <v>39480</v>
      </c>
      <c r="Q24" s="104">
        <v>40.081497420377978</v>
      </c>
      <c r="R24" s="49">
        <v>10654</v>
      </c>
      <c r="S24" s="104">
        <v>10.81631898471902</v>
      </c>
      <c r="T24" s="109">
        <v>0.73909122441900799</v>
      </c>
      <c r="U24" s="87">
        <v>11163</v>
      </c>
      <c r="V24" s="104">
        <v>11.33307385267678</v>
      </c>
      <c r="W24" s="49">
        <v>23909</v>
      </c>
      <c r="X24" s="104">
        <v>24.273265497057167</v>
      </c>
      <c r="Y24" s="49">
        <v>35072</v>
      </c>
      <c r="Z24" s="105">
        <v>35.60633934973395</v>
      </c>
      <c r="AA24" s="87">
        <v>2447</v>
      </c>
      <c r="AB24" s="104">
        <v>2.4842812610857372</v>
      </c>
      <c r="AC24" s="49">
        <v>23909</v>
      </c>
      <c r="AD24" s="104">
        <v>24.273265497057167</v>
      </c>
      <c r="AE24" s="49">
        <v>26356</v>
      </c>
      <c r="AF24" s="105">
        <v>26.757546758142901</v>
      </c>
      <c r="AG24" s="87">
        <v>8716</v>
      </c>
      <c r="AH24" s="104">
        <v>8.8487925915910441</v>
      </c>
      <c r="AI24" s="110">
        <v>0</v>
      </c>
      <c r="AJ24" s="104">
        <v>0</v>
      </c>
      <c r="AK24" s="49">
        <v>8716</v>
      </c>
      <c r="AL24" s="105">
        <v>8.8487925915910441</v>
      </c>
      <c r="AM24" s="87">
        <v>3410</v>
      </c>
      <c r="AN24" s="104">
        <v>3.4619530446679048</v>
      </c>
      <c r="AO24" s="49">
        <v>22097</v>
      </c>
      <c r="AP24" s="104">
        <v>22.433658776547418</v>
      </c>
      <c r="AQ24" s="49">
        <v>25507</v>
      </c>
      <c r="AR24" s="105">
        <v>25.895611821215326</v>
      </c>
      <c r="AS24" s="87">
        <v>3252</v>
      </c>
      <c r="AT24" s="104">
        <v>3.3015458361466359</v>
      </c>
      <c r="AU24" s="49">
        <v>1156</v>
      </c>
      <c r="AV24" s="104">
        <v>1.1736122344973894</v>
      </c>
      <c r="AW24" s="49">
        <v>4408</v>
      </c>
      <c r="AX24" s="105">
        <v>4.4751580706440253</v>
      </c>
      <c r="AY24" s="111">
        <v>0.21920630654841888</v>
      </c>
      <c r="AZ24" s="109">
        <v>1</v>
      </c>
      <c r="BA24" s="111">
        <v>0.16975372875476935</v>
      </c>
      <c r="BB24" s="109">
        <v>0.95387991222820667</v>
      </c>
      <c r="BC24" s="87">
        <v>10950</v>
      </c>
      <c r="BD24" s="104">
        <v>11.116828691822159</v>
      </c>
      <c r="BE24" s="49">
        <v>60</v>
      </c>
      <c r="BF24" s="104">
        <v>6.0914129818203606E-2</v>
      </c>
      <c r="BG24" s="109">
        <v>5.4794520547945206E-3</v>
      </c>
      <c r="BH24" s="87">
        <v>549</v>
      </c>
      <c r="BI24" s="93">
        <v>0.557364287836563</v>
      </c>
      <c r="BJ24" s="49">
        <v>119</v>
      </c>
      <c r="BK24" s="93">
        <v>0.12081302413943716</v>
      </c>
      <c r="BL24" s="94">
        <v>0.21675774134790529</v>
      </c>
    </row>
    <row r="25" spans="1:64" s="23" customFormat="1" ht="15" customHeight="1" x14ac:dyDescent="0.3">
      <c r="A25" s="59" t="str">
        <f>IF('1.1 Snapshot'!A25="","",'1.1 Snapshot'!A25)</f>
        <v/>
      </c>
      <c r="B25" s="78" t="s">
        <v>116</v>
      </c>
      <c r="C25" s="91"/>
      <c r="D25" s="35"/>
      <c r="E25" s="91"/>
      <c r="F25" s="49">
        <v>14636</v>
      </c>
      <c r="G25" s="104">
        <v>14.888998326259296</v>
      </c>
      <c r="H25" s="49">
        <v>25793</v>
      </c>
      <c r="I25" s="104">
        <v>26.238858556245287</v>
      </c>
      <c r="J25" s="49">
        <v>40429</v>
      </c>
      <c r="K25" s="105">
        <v>41.127856882504581</v>
      </c>
      <c r="L25" s="87">
        <v>16220</v>
      </c>
      <c r="M25" s="104">
        <v>16.500379396824663</v>
      </c>
      <c r="N25" s="49">
        <v>25223</v>
      </c>
      <c r="O25" s="104">
        <v>25.659005519488812</v>
      </c>
      <c r="P25" s="49">
        <v>41443</v>
      </c>
      <c r="Q25" s="104">
        <v>42.159384916313471</v>
      </c>
      <c r="R25" s="49">
        <v>11559</v>
      </c>
      <c r="S25" s="104">
        <v>11.758809213803715</v>
      </c>
      <c r="T25" s="109">
        <v>0.71263871763255238</v>
      </c>
      <c r="U25" s="87">
        <v>12542</v>
      </c>
      <c r="V25" s="104">
        <v>12.758801380701291</v>
      </c>
      <c r="W25" s="49">
        <v>24086</v>
      </c>
      <c r="X25" s="104">
        <v>24.502351304064049</v>
      </c>
      <c r="Y25" s="49">
        <v>36628</v>
      </c>
      <c r="Z25" s="105">
        <v>37.261152684765335</v>
      </c>
      <c r="AA25" s="87">
        <v>2813</v>
      </c>
      <c r="AB25" s="104">
        <v>2.8616256006946843</v>
      </c>
      <c r="AC25" s="49">
        <v>24086</v>
      </c>
      <c r="AD25" s="104">
        <v>24.502351304064049</v>
      </c>
      <c r="AE25" s="49">
        <v>26899</v>
      </c>
      <c r="AF25" s="105">
        <v>27.363976904758733</v>
      </c>
      <c r="AG25" s="87">
        <v>9729</v>
      </c>
      <c r="AH25" s="104">
        <v>9.8971757800066058</v>
      </c>
      <c r="AI25" s="110">
        <v>0</v>
      </c>
      <c r="AJ25" s="104">
        <v>0</v>
      </c>
      <c r="AK25" s="49">
        <v>9729</v>
      </c>
      <c r="AL25" s="105">
        <v>9.8971757800066058</v>
      </c>
      <c r="AM25" s="87">
        <v>3476</v>
      </c>
      <c r="AN25" s="104">
        <v>3.536086238185113</v>
      </c>
      <c r="AO25" s="49">
        <v>22560</v>
      </c>
      <c r="AP25" s="104">
        <v>22.949972823203723</v>
      </c>
      <c r="AQ25" s="49">
        <v>26036</v>
      </c>
      <c r="AR25" s="105">
        <v>26.486059061388836</v>
      </c>
      <c r="AS25" s="87">
        <v>3678</v>
      </c>
      <c r="AT25" s="104">
        <v>3.7415780161233734</v>
      </c>
      <c r="AU25" s="49">
        <v>1137</v>
      </c>
      <c r="AV25" s="104">
        <v>1.1566542154247621</v>
      </c>
      <c r="AW25" s="49">
        <v>4815</v>
      </c>
      <c r="AX25" s="105">
        <v>4.8982322315481355</v>
      </c>
      <c r="AY25" s="111">
        <v>0.22428639770371553</v>
      </c>
      <c r="AZ25" s="109">
        <v>1</v>
      </c>
      <c r="BA25" s="111">
        <v>0.17342786683107275</v>
      </c>
      <c r="BB25" s="109">
        <v>0.95492209491337277</v>
      </c>
      <c r="BC25" s="87">
        <v>11606</v>
      </c>
      <c r="BD25" s="104">
        <v>11.806621657185392</v>
      </c>
      <c r="BE25" s="49">
        <v>42</v>
      </c>
      <c r="BF25" s="104">
        <v>4.2726013234687783E-2</v>
      </c>
      <c r="BG25" s="109">
        <v>3.6188178528347406E-3</v>
      </c>
      <c r="BH25" s="87">
        <v>572</v>
      </c>
      <c r="BI25" s="93">
        <v>0.5818876088152718</v>
      </c>
      <c r="BJ25" s="49">
        <v>133</v>
      </c>
      <c r="BK25" s="93">
        <v>0.13529904190984465</v>
      </c>
      <c r="BL25" s="94">
        <v>0.23251748251748253</v>
      </c>
    </row>
    <row r="26" spans="1:64" s="23" customFormat="1" ht="15" customHeight="1" x14ac:dyDescent="0.3">
      <c r="A26" s="59" t="str">
        <f>IF('1.1 Snapshot'!A26="","",'1.1 Snapshot'!A26)</f>
        <v/>
      </c>
      <c r="B26" s="78" t="s">
        <v>117</v>
      </c>
      <c r="C26" s="91"/>
      <c r="D26" s="35"/>
      <c r="E26" s="91"/>
      <c r="F26" s="49">
        <v>15178</v>
      </c>
      <c r="G26" s="104">
        <v>15.518625765875571</v>
      </c>
      <c r="H26" s="49">
        <v>25746</v>
      </c>
      <c r="I26" s="104">
        <v>26.323793580724235</v>
      </c>
      <c r="J26" s="49">
        <v>40924</v>
      </c>
      <c r="K26" s="105">
        <v>41.842419346599812</v>
      </c>
      <c r="L26" s="87">
        <v>16161</v>
      </c>
      <c r="M26" s="104">
        <v>16.523686322461135</v>
      </c>
      <c r="N26" s="49">
        <v>25277</v>
      </c>
      <c r="O26" s="104">
        <v>25.844268249047094</v>
      </c>
      <c r="P26" s="49">
        <v>41438</v>
      </c>
      <c r="Q26" s="104">
        <v>42.367954571508228</v>
      </c>
      <c r="R26" s="49">
        <v>11083</v>
      </c>
      <c r="S26" s="104">
        <v>11.331725481828894</v>
      </c>
      <c r="T26" s="109">
        <v>0.68578677062062987</v>
      </c>
      <c r="U26" s="87">
        <v>12916</v>
      </c>
      <c r="V26" s="104">
        <v>13.205861799449787</v>
      </c>
      <c r="W26" s="49">
        <v>24272</v>
      </c>
      <c r="X26" s="104">
        <v>24.816713966881796</v>
      </c>
      <c r="Y26" s="49">
        <v>37188</v>
      </c>
      <c r="Z26" s="105">
        <v>38.022575766331578</v>
      </c>
      <c r="AA26" s="87">
        <v>3178</v>
      </c>
      <c r="AB26" s="104">
        <v>3.2493209042003266</v>
      </c>
      <c r="AC26" s="49">
        <v>24272</v>
      </c>
      <c r="AD26" s="104">
        <v>24.816713966881796</v>
      </c>
      <c r="AE26" s="49">
        <v>27450</v>
      </c>
      <c r="AF26" s="105">
        <v>28.06603487108212</v>
      </c>
      <c r="AG26" s="87">
        <v>9738</v>
      </c>
      <c r="AH26" s="104">
        <v>9.9565408952494607</v>
      </c>
      <c r="AI26" s="110">
        <v>0</v>
      </c>
      <c r="AJ26" s="104">
        <v>0</v>
      </c>
      <c r="AK26" s="49">
        <v>9738</v>
      </c>
      <c r="AL26" s="105">
        <v>9.9565408952494607</v>
      </c>
      <c r="AM26" s="87">
        <v>3440</v>
      </c>
      <c r="AN26" s="104">
        <v>3.5172007270135701</v>
      </c>
      <c r="AO26" s="49">
        <v>22087</v>
      </c>
      <c r="AP26" s="104">
        <v>22.582678039985094</v>
      </c>
      <c r="AQ26" s="49">
        <v>25527</v>
      </c>
      <c r="AR26" s="105">
        <v>26.09987876699866</v>
      </c>
      <c r="AS26" s="87">
        <v>3245</v>
      </c>
      <c r="AT26" s="104">
        <v>3.317824523011347</v>
      </c>
      <c r="AU26" s="49">
        <v>1005</v>
      </c>
      <c r="AV26" s="104">
        <v>1.0275542821653016</v>
      </c>
      <c r="AW26" s="49">
        <v>4250</v>
      </c>
      <c r="AX26" s="105">
        <v>4.3453788051766491</v>
      </c>
      <c r="AY26" s="111">
        <v>0.24605140910498607</v>
      </c>
      <c r="AZ26" s="109">
        <v>1</v>
      </c>
      <c r="BA26" s="111">
        <v>0.19664624713817214</v>
      </c>
      <c r="BB26" s="109">
        <v>0.9602405348736005</v>
      </c>
      <c r="BC26" s="87">
        <v>12183</v>
      </c>
      <c r="BD26" s="104">
        <v>12.45641176081579</v>
      </c>
      <c r="BE26" s="49">
        <v>25</v>
      </c>
      <c r="BF26" s="104">
        <v>2.5561051795156758E-2</v>
      </c>
      <c r="BG26" s="109">
        <v>2.0520397274891244E-3</v>
      </c>
      <c r="BH26" s="87">
        <v>565</v>
      </c>
      <c r="BI26" s="93">
        <v>0.57767977057054265</v>
      </c>
      <c r="BJ26" s="49">
        <v>127</v>
      </c>
      <c r="BK26" s="93">
        <v>0.12985014311939633</v>
      </c>
      <c r="BL26" s="94">
        <v>0.22477876106194691</v>
      </c>
    </row>
    <row r="27" spans="1:64" s="23" customFormat="1" ht="15" customHeight="1" x14ac:dyDescent="0.3">
      <c r="A27" s="59" t="str">
        <f>IF('1.1 Snapshot'!A27="","",'1.1 Snapshot'!A27)</f>
        <v/>
      </c>
      <c r="B27" s="78" t="s">
        <v>118</v>
      </c>
      <c r="C27" s="91"/>
      <c r="D27" s="35"/>
      <c r="E27" s="91"/>
      <c r="F27" s="49">
        <v>16001</v>
      </c>
      <c r="G27" s="104">
        <v>16.426005480235279</v>
      </c>
      <c r="H27" s="49">
        <v>24664</v>
      </c>
      <c r="I27" s="104">
        <v>25.319105003719947</v>
      </c>
      <c r="J27" s="49">
        <v>40665</v>
      </c>
      <c r="K27" s="105">
        <v>41.74511048395523</v>
      </c>
      <c r="L27" s="87">
        <v>17579</v>
      </c>
      <c r="M27" s="104">
        <v>18.045919026126864</v>
      </c>
      <c r="N27" s="49">
        <v>23854</v>
      </c>
      <c r="O27" s="104">
        <v>24.487590445942899</v>
      </c>
      <c r="P27" s="49">
        <v>41433</v>
      </c>
      <c r="Q27" s="104">
        <v>42.533509472069767</v>
      </c>
      <c r="R27" s="49">
        <v>11412</v>
      </c>
      <c r="S27" s="104">
        <v>11.715116214014436</v>
      </c>
      <c r="T27" s="109">
        <v>0.64918368507878721</v>
      </c>
      <c r="U27" s="87">
        <v>13989</v>
      </c>
      <c r="V27" s="104">
        <v>14.360564381164385</v>
      </c>
      <c r="W27" s="49">
        <v>22810</v>
      </c>
      <c r="X27" s="104">
        <v>23.415860571474703</v>
      </c>
      <c r="Y27" s="49">
        <v>36799</v>
      </c>
      <c r="Z27" s="105">
        <v>37.77642495263909</v>
      </c>
      <c r="AA27" s="87">
        <v>3422</v>
      </c>
      <c r="AB27" s="104">
        <v>3.5128923663124256</v>
      </c>
      <c r="AC27" s="49">
        <v>22810</v>
      </c>
      <c r="AD27" s="104">
        <v>23.415860571474703</v>
      </c>
      <c r="AE27" s="49">
        <v>26232</v>
      </c>
      <c r="AF27" s="105">
        <v>26.928752937787127</v>
      </c>
      <c r="AG27" s="87">
        <v>10567</v>
      </c>
      <c r="AH27" s="104">
        <v>10.847672014851959</v>
      </c>
      <c r="AI27" s="110">
        <v>0</v>
      </c>
      <c r="AJ27" s="104">
        <v>0</v>
      </c>
      <c r="AK27" s="49">
        <v>10567</v>
      </c>
      <c r="AL27" s="105">
        <v>10.847672014851959</v>
      </c>
      <c r="AM27" s="87">
        <v>2958</v>
      </c>
      <c r="AN27" s="104">
        <v>3.0365679776598933</v>
      </c>
      <c r="AO27" s="49">
        <v>20447</v>
      </c>
      <c r="AP27" s="104">
        <v>20.990096497367084</v>
      </c>
      <c r="AQ27" s="49">
        <v>23405</v>
      </c>
      <c r="AR27" s="105">
        <v>24.02666447502698</v>
      </c>
      <c r="AS27" s="87">
        <v>3590</v>
      </c>
      <c r="AT27" s="104">
        <v>3.6853546449624801</v>
      </c>
      <c r="AU27" s="49">
        <v>1044</v>
      </c>
      <c r="AV27" s="104">
        <v>1.0717298744681976</v>
      </c>
      <c r="AW27" s="49">
        <v>4634</v>
      </c>
      <c r="AX27" s="105">
        <v>4.7570845194306779</v>
      </c>
      <c r="AY27" s="111">
        <v>0.24462077346486524</v>
      </c>
      <c r="AZ27" s="109">
        <v>1</v>
      </c>
      <c r="BA27" s="111">
        <v>0.19466408783207237</v>
      </c>
      <c r="BB27" s="109">
        <v>0.95623375534501553</v>
      </c>
      <c r="BC27" s="87">
        <v>12917</v>
      </c>
      <c r="BD27" s="104">
        <v>13.260090793587844</v>
      </c>
      <c r="BE27" s="49">
        <v>26</v>
      </c>
      <c r="BF27" s="104">
        <v>2.6690590743460862E-2</v>
      </c>
      <c r="BG27" s="109">
        <v>2.0128512812572579E-3</v>
      </c>
      <c r="BH27" s="87">
        <v>593</v>
      </c>
      <c r="BI27" s="93">
        <v>0.60875078118739578</v>
      </c>
      <c r="BJ27" s="49">
        <v>140</v>
      </c>
      <c r="BK27" s="93">
        <v>0.14371856554171233</v>
      </c>
      <c r="BL27" s="94">
        <v>0.23608768971332209</v>
      </c>
    </row>
    <row r="28" spans="1:64" s="23" customFormat="1" ht="15" customHeight="1" x14ac:dyDescent="0.3">
      <c r="A28" s="59" t="str">
        <f>IF('1.1 Snapshot'!A28="","",'1.1 Snapshot'!A28)</f>
        <v>b.</v>
      </c>
      <c r="B28" s="78" t="s">
        <v>119</v>
      </c>
      <c r="C28" s="91"/>
      <c r="D28" s="35"/>
      <c r="E28" s="91"/>
      <c r="F28" s="49">
        <v>17215</v>
      </c>
      <c r="G28" s="104">
        <v>17.786867350885039</v>
      </c>
      <c r="H28" s="49">
        <v>25269</v>
      </c>
      <c r="I28" s="104">
        <v>26.10841423697439</v>
      </c>
      <c r="J28" s="49">
        <v>42484</v>
      </c>
      <c r="K28" s="105">
        <v>43.895281587859429</v>
      </c>
      <c r="L28" s="87">
        <v>18424</v>
      </c>
      <c r="M28" s="104">
        <v>19.036029281016901</v>
      </c>
      <c r="N28" s="49">
        <v>25149</v>
      </c>
      <c r="O28" s="104">
        <v>25.984427941179661</v>
      </c>
      <c r="P28" s="49">
        <v>43573</v>
      </c>
      <c r="Q28" s="104">
        <v>45.020457222196562</v>
      </c>
      <c r="R28" s="49">
        <v>10814</v>
      </c>
      <c r="S28" s="104">
        <v>11.173231689368041</v>
      </c>
      <c r="T28" s="109">
        <v>0.58695180199739472</v>
      </c>
      <c r="U28" s="87">
        <v>15135</v>
      </c>
      <c r="V28" s="104">
        <v>15.637771557109792</v>
      </c>
      <c r="W28" s="49">
        <v>24120</v>
      </c>
      <c r="X28" s="104">
        <v>24.921245454739886</v>
      </c>
      <c r="Y28" s="49">
        <v>39255</v>
      </c>
      <c r="Z28" s="105">
        <v>40.559017011849683</v>
      </c>
      <c r="AA28" s="87">
        <v>3772</v>
      </c>
      <c r="AB28" s="104">
        <v>3.8973025644808814</v>
      </c>
      <c r="AC28" s="49">
        <v>24120</v>
      </c>
      <c r="AD28" s="104">
        <v>24.921245454739886</v>
      </c>
      <c r="AE28" s="49">
        <v>27892</v>
      </c>
      <c r="AF28" s="105">
        <v>28.818548019220771</v>
      </c>
      <c r="AG28" s="87">
        <v>11363</v>
      </c>
      <c r="AH28" s="104">
        <v>11.740468992628912</v>
      </c>
      <c r="AI28" s="110">
        <v>0</v>
      </c>
      <c r="AJ28" s="104">
        <v>0</v>
      </c>
      <c r="AK28" s="49">
        <v>11363</v>
      </c>
      <c r="AL28" s="105">
        <v>11.740468992628912</v>
      </c>
      <c r="AM28" s="87">
        <v>3525</v>
      </c>
      <c r="AN28" s="104">
        <v>3.6420974389700707</v>
      </c>
      <c r="AO28" s="49">
        <v>21802</v>
      </c>
      <c r="AP28" s="104">
        <v>22.526243507638434</v>
      </c>
      <c r="AQ28" s="49">
        <v>25327</v>
      </c>
      <c r="AR28" s="105">
        <v>26.168340946608502</v>
      </c>
      <c r="AS28" s="87">
        <v>3289</v>
      </c>
      <c r="AT28" s="104">
        <v>3.3982577239071099</v>
      </c>
      <c r="AU28" s="49">
        <v>1029</v>
      </c>
      <c r="AV28" s="104">
        <v>1.0631824864397739</v>
      </c>
      <c r="AW28" s="49">
        <v>4318</v>
      </c>
      <c r="AX28" s="105">
        <v>4.4614402103468835</v>
      </c>
      <c r="AY28" s="111">
        <v>0.24922365378262307</v>
      </c>
      <c r="AZ28" s="109">
        <v>1</v>
      </c>
      <c r="BA28" s="111">
        <v>0.20473295701259228</v>
      </c>
      <c r="BB28" s="109">
        <v>0.95908386019324821</v>
      </c>
      <c r="BC28" s="87">
        <v>14078</v>
      </c>
      <c r="BD28" s="104">
        <v>14.545658934984584</v>
      </c>
      <c r="BE28" s="49">
        <v>28</v>
      </c>
      <c r="BF28" s="104">
        <v>2.8930135685436023E-2</v>
      </c>
      <c r="BG28" s="109">
        <v>1.9889188805228015E-3</v>
      </c>
      <c r="BH28" s="87">
        <v>463</v>
      </c>
      <c r="BI28" s="93">
        <v>0.47838045794131706</v>
      </c>
      <c r="BJ28" s="49">
        <v>117</v>
      </c>
      <c r="BK28" s="93">
        <v>0.12088663839985765</v>
      </c>
      <c r="BL28" s="94">
        <v>0.25269978401727861</v>
      </c>
    </row>
    <row r="29" spans="1:64" s="23" customFormat="1" ht="15" customHeight="1" x14ac:dyDescent="0.3">
      <c r="A29" s="59" t="str">
        <f>IF('1.1 Snapshot'!A29="","",'1.1 Snapshot'!A29)</f>
        <v/>
      </c>
      <c r="B29" s="78" t="s">
        <v>120</v>
      </c>
      <c r="C29" s="91"/>
      <c r="D29" s="35"/>
      <c r="E29" s="91"/>
      <c r="F29" s="49">
        <v>15612</v>
      </c>
      <c r="G29" s="104">
        <v>16.144553609193967</v>
      </c>
      <c r="H29" s="49">
        <v>25292</v>
      </c>
      <c r="I29" s="104">
        <v>26.154755949508953</v>
      </c>
      <c r="J29" s="49">
        <v>40904</v>
      </c>
      <c r="K29" s="105">
        <v>42.299309558702923</v>
      </c>
      <c r="L29" s="87">
        <v>16155</v>
      </c>
      <c r="M29" s="104">
        <v>16.706076323118658</v>
      </c>
      <c r="N29" s="49">
        <v>24915</v>
      </c>
      <c r="O29" s="104">
        <v>25.764895796378916</v>
      </c>
      <c r="P29" s="49">
        <v>41070</v>
      </c>
      <c r="Q29" s="104">
        <v>42.470972119497574</v>
      </c>
      <c r="R29" s="49">
        <v>10357</v>
      </c>
      <c r="S29" s="104">
        <v>10.710296037049828</v>
      </c>
      <c r="T29" s="109">
        <v>0.64110182606004329</v>
      </c>
      <c r="U29" s="87">
        <v>13091</v>
      </c>
      <c r="V29" s="104">
        <v>13.537557731101602</v>
      </c>
      <c r="W29" s="49">
        <v>23756</v>
      </c>
      <c r="X29" s="104">
        <v>24.566360206252362</v>
      </c>
      <c r="Y29" s="49">
        <v>36847</v>
      </c>
      <c r="Z29" s="105">
        <v>38.103917937353962</v>
      </c>
      <c r="AA29" s="87">
        <v>3309</v>
      </c>
      <c r="AB29" s="104">
        <v>3.4218759859609809</v>
      </c>
      <c r="AC29" s="49">
        <v>23756</v>
      </c>
      <c r="AD29" s="104">
        <v>24.566360206252362</v>
      </c>
      <c r="AE29" s="49">
        <v>27065</v>
      </c>
      <c r="AF29" s="105">
        <v>27.988236192213339</v>
      </c>
      <c r="AG29" s="87">
        <v>9782</v>
      </c>
      <c r="AH29" s="104">
        <v>10.115681745140622</v>
      </c>
      <c r="AI29" s="110">
        <v>0</v>
      </c>
      <c r="AJ29" s="104">
        <v>0</v>
      </c>
      <c r="AK29" s="49">
        <v>9782</v>
      </c>
      <c r="AL29" s="105">
        <v>10.115681745140622</v>
      </c>
      <c r="AM29" s="87">
        <v>2772</v>
      </c>
      <c r="AN29" s="104">
        <v>2.8665579429083827</v>
      </c>
      <c r="AO29" s="49">
        <v>20717</v>
      </c>
      <c r="AP29" s="104">
        <v>21.423694409535702</v>
      </c>
      <c r="AQ29" s="49">
        <v>23489</v>
      </c>
      <c r="AR29" s="105">
        <v>24.290252352444085</v>
      </c>
      <c r="AS29" s="87">
        <v>3064</v>
      </c>
      <c r="AT29" s="104">
        <v>3.1685185920170582</v>
      </c>
      <c r="AU29" s="49">
        <v>1159</v>
      </c>
      <c r="AV29" s="104">
        <v>1.1985355901265569</v>
      </c>
      <c r="AW29" s="49">
        <v>4223</v>
      </c>
      <c r="AX29" s="105">
        <v>4.3670541821436144</v>
      </c>
      <c r="AY29" s="111">
        <v>0.25276907799251397</v>
      </c>
      <c r="AZ29" s="109">
        <v>1</v>
      </c>
      <c r="BA29" s="111">
        <v>0.20482822655524605</v>
      </c>
      <c r="BB29" s="109">
        <v>0.95348183825005017</v>
      </c>
      <c r="BC29" s="87">
        <v>13150</v>
      </c>
      <c r="BD29" s="104">
        <v>13.598570328010547</v>
      </c>
      <c r="BE29" s="49">
        <v>30</v>
      </c>
      <c r="BF29" s="104">
        <v>3.1023354360480333E-2</v>
      </c>
      <c r="BG29" s="109">
        <v>2.2813688212927757E-3</v>
      </c>
      <c r="BH29" s="87">
        <v>437</v>
      </c>
      <c r="BI29" s="93">
        <v>0.45190686185099688</v>
      </c>
      <c r="BJ29" s="49">
        <v>82</v>
      </c>
      <c r="BK29" s="93">
        <v>8.4797168585312915E-2</v>
      </c>
      <c r="BL29" s="94">
        <v>0.18764302059496568</v>
      </c>
    </row>
    <row r="30" spans="1:64" s="23" customFormat="1" ht="15" customHeight="1" x14ac:dyDescent="0.3">
      <c r="A30" s="59" t="str">
        <f>IF('1.1 Snapshot'!A30="","",'1.1 Snapshot'!A30)</f>
        <v/>
      </c>
      <c r="B30" s="78" t="s">
        <v>121</v>
      </c>
      <c r="C30" s="91"/>
      <c r="D30" s="35"/>
      <c r="E30" s="91"/>
      <c r="F30" s="49">
        <v>8608</v>
      </c>
      <c r="G30" s="104">
        <v>8.9250330608813542</v>
      </c>
      <c r="H30" s="49">
        <v>16558</v>
      </c>
      <c r="I30" s="104">
        <v>17.167831949590319</v>
      </c>
      <c r="J30" s="49">
        <v>25166</v>
      </c>
      <c r="K30" s="105">
        <v>26.09286501047167</v>
      </c>
      <c r="L30" s="87">
        <v>4668</v>
      </c>
      <c r="M30" s="104">
        <v>4.8399226682381693</v>
      </c>
      <c r="N30" s="49">
        <v>16319</v>
      </c>
      <c r="O30" s="104">
        <v>16.920029567904603</v>
      </c>
      <c r="P30" s="49">
        <v>20987</v>
      </c>
      <c r="Q30" s="104">
        <v>21.759952236142773</v>
      </c>
      <c r="R30" s="49">
        <v>3020</v>
      </c>
      <c r="S30" s="104">
        <v>3.131226747660512</v>
      </c>
      <c r="T30" s="109">
        <v>0.64695801199657244</v>
      </c>
      <c r="U30" s="87">
        <v>2375</v>
      </c>
      <c r="V30" s="104">
        <v>2.4624713661237472</v>
      </c>
      <c r="W30" s="49">
        <v>15127</v>
      </c>
      <c r="X30" s="104">
        <v>15.684128149622705</v>
      </c>
      <c r="Y30" s="49">
        <v>17502</v>
      </c>
      <c r="Z30" s="105">
        <v>18.146599515746452</v>
      </c>
      <c r="AA30" s="87">
        <v>675</v>
      </c>
      <c r="AB30" s="104">
        <v>0.69986028300359127</v>
      </c>
      <c r="AC30" s="49">
        <v>15127</v>
      </c>
      <c r="AD30" s="104">
        <v>15.684128149622705</v>
      </c>
      <c r="AE30" s="49">
        <v>15802</v>
      </c>
      <c r="AF30" s="105">
        <v>16.383988432626296</v>
      </c>
      <c r="AG30" s="87">
        <v>1700</v>
      </c>
      <c r="AH30" s="104">
        <v>1.762611083120156</v>
      </c>
      <c r="AI30" s="110">
        <v>0</v>
      </c>
      <c r="AJ30" s="104">
        <v>0</v>
      </c>
      <c r="AK30" s="49">
        <v>1700</v>
      </c>
      <c r="AL30" s="105">
        <v>1.762611083120156</v>
      </c>
      <c r="AM30" s="87">
        <v>2235</v>
      </c>
      <c r="AN30" s="104">
        <v>2.3173151592785577</v>
      </c>
      <c r="AO30" s="49">
        <v>12219</v>
      </c>
      <c r="AP30" s="104">
        <v>12.669026367438343</v>
      </c>
      <c r="AQ30" s="49">
        <v>14454</v>
      </c>
      <c r="AR30" s="105">
        <v>14.986341526716901</v>
      </c>
      <c r="AS30" s="87">
        <v>2293</v>
      </c>
      <c r="AT30" s="104">
        <v>2.3774513021144217</v>
      </c>
      <c r="AU30" s="49">
        <v>1192</v>
      </c>
      <c r="AV30" s="104">
        <v>1.2359014182818975</v>
      </c>
      <c r="AW30" s="49">
        <v>3485</v>
      </c>
      <c r="AX30" s="105">
        <v>3.6133527203963198</v>
      </c>
      <c r="AY30" s="111">
        <v>0.28421052631578947</v>
      </c>
      <c r="AZ30" s="109">
        <v>1</v>
      </c>
      <c r="BA30" s="111">
        <v>0.14460154241645246</v>
      </c>
      <c r="BB30" s="109">
        <v>0.92695630859734057</v>
      </c>
      <c r="BC30" s="87">
        <v>2514</v>
      </c>
      <c r="BD30" s="104">
        <v>2.6065907429200426</v>
      </c>
      <c r="BE30" s="49">
        <v>16</v>
      </c>
      <c r="BF30" s="104">
        <v>1.6589280782307349E-2</v>
      </c>
      <c r="BG30" s="109">
        <v>6.3643595863166272E-3</v>
      </c>
      <c r="BH30" s="87">
        <v>477</v>
      </c>
      <c r="BI30" s="93">
        <v>0.4945679333225379</v>
      </c>
      <c r="BJ30" s="49">
        <v>93</v>
      </c>
      <c r="BK30" s="93">
        <v>9.6425194547161475E-2</v>
      </c>
      <c r="BL30" s="94">
        <v>0.19496855345911951</v>
      </c>
    </row>
    <row r="31" spans="1:64" s="23" customFormat="1" ht="15" customHeight="1" x14ac:dyDescent="0.3">
      <c r="A31" s="59" t="str">
        <f>IF('1.1 Snapshot'!A31="","",'1.1 Snapshot'!A31)</f>
        <v/>
      </c>
      <c r="B31" s="78" t="s">
        <v>122</v>
      </c>
      <c r="C31" s="91"/>
      <c r="D31" s="35"/>
      <c r="E31" s="91"/>
      <c r="F31" s="49">
        <v>6870</v>
      </c>
      <c r="G31" s="104">
        <v>7.1319308586813612</v>
      </c>
      <c r="H31" s="49">
        <v>13964</v>
      </c>
      <c r="I31" s="104">
        <v>14.496402112172712</v>
      </c>
      <c r="J31" s="49">
        <v>20834</v>
      </c>
      <c r="K31" s="105">
        <v>21.628332970854071</v>
      </c>
      <c r="L31" s="87">
        <v>5779</v>
      </c>
      <c r="M31" s="104">
        <v>5.9993345607452087</v>
      </c>
      <c r="N31" s="49">
        <v>14226</v>
      </c>
      <c r="O31" s="104">
        <v>14.768391323959394</v>
      </c>
      <c r="P31" s="49">
        <v>20005</v>
      </c>
      <c r="Q31" s="104">
        <v>20.767725884704603</v>
      </c>
      <c r="R31" s="49">
        <v>4183</v>
      </c>
      <c r="S31" s="104">
        <v>4.3424842477240375</v>
      </c>
      <c r="T31" s="109">
        <v>0.72382765184287934</v>
      </c>
      <c r="U31" s="87">
        <v>920</v>
      </c>
      <c r="V31" s="104">
        <v>0.95507662154102657</v>
      </c>
      <c r="W31" s="49">
        <v>12309</v>
      </c>
      <c r="X31" s="104">
        <v>12.778302320161407</v>
      </c>
      <c r="Y31" s="49">
        <v>13229</v>
      </c>
      <c r="Z31" s="105">
        <v>13.733378941702435</v>
      </c>
      <c r="AA31" s="87">
        <v>296</v>
      </c>
      <c r="AB31" s="104">
        <v>0.30728552171319984</v>
      </c>
      <c r="AC31" s="49">
        <v>12309</v>
      </c>
      <c r="AD31" s="104">
        <v>12.778302320161407</v>
      </c>
      <c r="AE31" s="49">
        <v>12605</v>
      </c>
      <c r="AF31" s="105">
        <v>13.085587841874609</v>
      </c>
      <c r="AG31" s="87">
        <v>624</v>
      </c>
      <c r="AH31" s="104">
        <v>0.64779109982782668</v>
      </c>
      <c r="AI31" s="110">
        <v>0</v>
      </c>
      <c r="AJ31" s="104">
        <v>0</v>
      </c>
      <c r="AK31" s="49">
        <v>624</v>
      </c>
      <c r="AL31" s="105">
        <v>0.64779109982782668</v>
      </c>
      <c r="AM31" s="87">
        <v>4556</v>
      </c>
      <c r="AN31" s="104">
        <v>4.7297055301531703</v>
      </c>
      <c r="AO31" s="49">
        <v>14150</v>
      </c>
      <c r="AP31" s="104">
        <v>14.689493690006007</v>
      </c>
      <c r="AQ31" s="49">
        <v>18706</v>
      </c>
      <c r="AR31" s="105">
        <v>19.419199220159179</v>
      </c>
      <c r="AS31" s="87">
        <v>4859</v>
      </c>
      <c r="AT31" s="104">
        <v>5.0442579392041829</v>
      </c>
      <c r="AU31" s="49">
        <v>1917</v>
      </c>
      <c r="AV31" s="104">
        <v>1.9900890037979866</v>
      </c>
      <c r="AW31" s="49">
        <v>6776</v>
      </c>
      <c r="AX31" s="105">
        <v>7.0343469430021699</v>
      </c>
      <c r="AY31" s="111">
        <v>0.32173913043478258</v>
      </c>
      <c r="AZ31" s="109">
        <v>1</v>
      </c>
      <c r="BA31" s="111">
        <v>5.1219934244679008E-2</v>
      </c>
      <c r="BB31" s="109">
        <v>0.86524673133698859</v>
      </c>
      <c r="BC31" s="87">
        <v>584</v>
      </c>
      <c r="BD31" s="104">
        <v>0.6062660293260429</v>
      </c>
      <c r="BE31" s="49">
        <v>8</v>
      </c>
      <c r="BF31" s="104">
        <v>8.3050141003567519E-3</v>
      </c>
      <c r="BG31" s="109">
        <v>1.3698630136986301E-2</v>
      </c>
      <c r="BH31" s="87">
        <v>417</v>
      </c>
      <c r="BI31" s="93">
        <v>0.43289885998109573</v>
      </c>
      <c r="BJ31" s="49">
        <v>86</v>
      </c>
      <c r="BK31" s="93">
        <v>8.9278901578835085E-2</v>
      </c>
      <c r="BL31" s="94">
        <v>0.20623501199040767</v>
      </c>
    </row>
    <row r="32" spans="1:64" s="23" customFormat="1" ht="15" customHeight="1" x14ac:dyDescent="0.3">
      <c r="A32" s="59" t="str">
        <f>IF('1.1 Snapshot'!A32="","",'1.1 Snapshot'!A32)</f>
        <v>b.</v>
      </c>
      <c r="B32" s="78" t="s">
        <v>123</v>
      </c>
      <c r="C32" s="91"/>
      <c r="D32" s="35"/>
      <c r="E32" s="91"/>
      <c r="F32" s="49">
        <v>16538</v>
      </c>
      <c r="G32" s="104">
        <v>17.171954918561656</v>
      </c>
      <c r="H32" s="49">
        <v>26913</v>
      </c>
      <c r="I32" s="104">
        <v>27.944662155233395</v>
      </c>
      <c r="J32" s="49">
        <v>43451</v>
      </c>
      <c r="K32" s="105">
        <v>45.116617073795048</v>
      </c>
      <c r="L32" s="87">
        <v>16737</v>
      </c>
      <c r="M32" s="104">
        <v>17.378583230860229</v>
      </c>
      <c r="N32" s="49">
        <v>26562</v>
      </c>
      <c r="O32" s="104">
        <v>27.580207192334907</v>
      </c>
      <c r="P32" s="49">
        <v>43299</v>
      </c>
      <c r="Q32" s="104">
        <v>44.958790423195133</v>
      </c>
      <c r="R32" s="49">
        <v>12938</v>
      </c>
      <c r="S32" s="104">
        <v>13.433955299090018</v>
      </c>
      <c r="T32" s="109">
        <v>0.77301786461134014</v>
      </c>
      <c r="U32" s="87">
        <v>12658</v>
      </c>
      <c r="V32" s="104">
        <v>13.143221995353334</v>
      </c>
      <c r="W32" s="49">
        <v>25215</v>
      </c>
      <c r="X32" s="104">
        <v>26.181572334715934</v>
      </c>
      <c r="Y32" s="49">
        <v>37873</v>
      </c>
      <c r="Z32" s="105">
        <v>39.324794330069274</v>
      </c>
      <c r="AA32" s="87">
        <v>3061</v>
      </c>
      <c r="AB32" s="104">
        <v>3.1783380097785239</v>
      </c>
      <c r="AC32" s="49">
        <v>25215</v>
      </c>
      <c r="AD32" s="104">
        <v>26.181572334715934</v>
      </c>
      <c r="AE32" s="49">
        <v>28276</v>
      </c>
      <c r="AF32" s="105">
        <v>29.359910344494459</v>
      </c>
      <c r="AG32" s="87">
        <v>9597</v>
      </c>
      <c r="AH32" s="104">
        <v>9.9648839855748097</v>
      </c>
      <c r="AI32" s="110">
        <v>0</v>
      </c>
      <c r="AJ32" s="104">
        <v>0</v>
      </c>
      <c r="AK32" s="49">
        <v>9597</v>
      </c>
      <c r="AL32" s="105">
        <v>9.9648839855748097</v>
      </c>
      <c r="AM32" s="87">
        <v>4741</v>
      </c>
      <c r="AN32" s="104">
        <v>4.9227378321986217</v>
      </c>
      <c r="AO32" s="49">
        <v>23359</v>
      </c>
      <c r="AP32" s="104">
        <v>24.254425864232779</v>
      </c>
      <c r="AQ32" s="49">
        <v>28100</v>
      </c>
      <c r="AR32" s="105">
        <v>29.1771636964314</v>
      </c>
      <c r="AS32" s="87">
        <v>4079</v>
      </c>
      <c r="AT32" s="104">
        <v>4.2353612355068924</v>
      </c>
      <c r="AU32" s="49">
        <v>1347</v>
      </c>
      <c r="AV32" s="104">
        <v>1.3986348576189715</v>
      </c>
      <c r="AW32" s="49">
        <v>5426</v>
      </c>
      <c r="AX32" s="105">
        <v>5.6339960931258641</v>
      </c>
      <c r="AY32" s="111">
        <v>0.24182335282035078</v>
      </c>
      <c r="AZ32" s="109">
        <v>1</v>
      </c>
      <c r="BA32" s="111">
        <v>0.18288821174643005</v>
      </c>
      <c r="BB32" s="109">
        <v>0.9492884571944884</v>
      </c>
      <c r="BC32" s="87">
        <v>12597</v>
      </c>
      <c r="BD32" s="104">
        <v>13.079883668467842</v>
      </c>
      <c r="BE32" s="49">
        <v>571</v>
      </c>
      <c r="BF32" s="104">
        <v>0.59288827297730717</v>
      </c>
      <c r="BG32" s="109">
        <v>4.5328252758593313E-2</v>
      </c>
      <c r="BH32" s="87">
        <v>838</v>
      </c>
      <c r="BI32" s="93">
        <v>0.87012324475478708</v>
      </c>
      <c r="BJ32" s="49">
        <v>139</v>
      </c>
      <c r="BK32" s="93">
        <v>0.1443283186407105</v>
      </c>
      <c r="BL32" s="94">
        <v>0.16587112171837709</v>
      </c>
    </row>
    <row r="33" spans="1:64" s="23" customFormat="1" ht="15" customHeight="1" x14ac:dyDescent="0.3">
      <c r="A33" s="59" t="str">
        <f>IF('1.1 Snapshot'!A33="","",'1.1 Snapshot'!A33)</f>
        <v/>
      </c>
      <c r="B33" s="78" t="s">
        <v>124</v>
      </c>
      <c r="C33" s="91"/>
      <c r="D33" s="35"/>
      <c r="E33" s="91"/>
      <c r="F33" s="49">
        <v>17985</v>
      </c>
      <c r="G33" s="104">
        <v>18.709368370059384</v>
      </c>
      <c r="H33" s="49">
        <v>26180</v>
      </c>
      <c r="I33" s="104">
        <v>27.234432245101733</v>
      </c>
      <c r="J33" s="49">
        <v>44165</v>
      </c>
      <c r="K33" s="105">
        <v>45.943800615161116</v>
      </c>
      <c r="L33" s="87">
        <v>18419</v>
      </c>
      <c r="M33" s="104">
        <v>19.160848262892625</v>
      </c>
      <c r="N33" s="49">
        <v>26302</v>
      </c>
      <c r="O33" s="104">
        <v>27.361345947695408</v>
      </c>
      <c r="P33" s="49">
        <v>44721</v>
      </c>
      <c r="Q33" s="104">
        <v>46.522194210588033</v>
      </c>
      <c r="R33" s="49">
        <v>14523</v>
      </c>
      <c r="S33" s="104">
        <v>15.107931989901164</v>
      </c>
      <c r="T33" s="109">
        <v>0.78847928769205711</v>
      </c>
      <c r="U33" s="87">
        <v>14594</v>
      </c>
      <c r="V33" s="104">
        <v>15.181791603705681</v>
      </c>
      <c r="W33" s="49">
        <v>24853</v>
      </c>
      <c r="X33" s="104">
        <v>25.853985660332828</v>
      </c>
      <c r="Y33" s="49">
        <v>39447</v>
      </c>
      <c r="Z33" s="105">
        <v>41.035777264038508</v>
      </c>
      <c r="AA33" s="87">
        <v>3508</v>
      </c>
      <c r="AB33" s="104">
        <v>3.6492890876935404</v>
      </c>
      <c r="AC33" s="49">
        <v>24853</v>
      </c>
      <c r="AD33" s="104">
        <v>25.853985660332828</v>
      </c>
      <c r="AE33" s="49">
        <v>28361</v>
      </c>
      <c r="AF33" s="105">
        <v>29.503274748026371</v>
      </c>
      <c r="AG33" s="87">
        <v>11086</v>
      </c>
      <c r="AH33" s="104">
        <v>11.532502516012141</v>
      </c>
      <c r="AI33" s="110">
        <v>0</v>
      </c>
      <c r="AJ33" s="104">
        <v>0</v>
      </c>
      <c r="AK33" s="49">
        <v>11086</v>
      </c>
      <c r="AL33" s="105">
        <v>11.532502516012141</v>
      </c>
      <c r="AM33" s="87">
        <v>4930</v>
      </c>
      <c r="AN33" s="104">
        <v>5.1285619162853919</v>
      </c>
      <c r="AO33" s="49">
        <v>23701</v>
      </c>
      <c r="AP33" s="104">
        <v>24.655587419448288</v>
      </c>
      <c r="AQ33" s="49">
        <v>28631</v>
      </c>
      <c r="AR33" s="105">
        <v>29.784149335733684</v>
      </c>
      <c r="AS33" s="87">
        <v>3825</v>
      </c>
      <c r="AT33" s="104">
        <v>3.9790566591869418</v>
      </c>
      <c r="AU33" s="49">
        <v>1449</v>
      </c>
      <c r="AV33" s="104">
        <v>1.5073602873625827</v>
      </c>
      <c r="AW33" s="49">
        <v>5274</v>
      </c>
      <c r="AX33" s="105">
        <v>5.4864169465495243</v>
      </c>
      <c r="AY33" s="111">
        <v>0.24037275592709331</v>
      </c>
      <c r="AZ33" s="109">
        <v>1</v>
      </c>
      <c r="BA33" s="111">
        <v>0.19045550789945165</v>
      </c>
      <c r="BB33" s="109">
        <v>0.94490913238536989</v>
      </c>
      <c r="BC33" s="87">
        <v>14008</v>
      </c>
      <c r="BD33" s="104">
        <v>14.572189720755732</v>
      </c>
      <c r="BE33" s="49">
        <v>724</v>
      </c>
      <c r="BF33" s="104">
        <v>0.75316000555590734</v>
      </c>
      <c r="BG33" s="109">
        <v>5.1684751570531123E-2</v>
      </c>
      <c r="BH33" s="87">
        <v>810</v>
      </c>
      <c r="BI33" s="93">
        <v>0.84262376312194065</v>
      </c>
      <c r="BJ33" s="49">
        <v>154</v>
      </c>
      <c r="BK33" s="93">
        <v>0.16020254261824549</v>
      </c>
      <c r="BL33" s="94">
        <v>0.19012345679012346</v>
      </c>
    </row>
    <row r="34" spans="1:64" s="23" customFormat="1" ht="15" customHeight="1" x14ac:dyDescent="0.3">
      <c r="A34" s="59" t="str">
        <f>IF('1.1 Snapshot'!A34="","",'1.1 Snapshot'!A34)</f>
        <v/>
      </c>
      <c r="B34" s="78" t="s">
        <v>125</v>
      </c>
      <c r="C34" s="91"/>
      <c r="D34" s="35"/>
      <c r="E34" s="91"/>
      <c r="F34" s="49">
        <v>18198</v>
      </c>
      <c r="G34" s="104">
        <v>19.000967589661794</v>
      </c>
      <c r="H34" s="49">
        <v>25506</v>
      </c>
      <c r="I34" s="104">
        <v>26.631425395203525</v>
      </c>
      <c r="J34" s="49">
        <v>43704</v>
      </c>
      <c r="K34" s="105">
        <v>45.632392984865319</v>
      </c>
      <c r="L34" s="87">
        <v>18340</v>
      </c>
      <c r="M34" s="104">
        <v>19.149233190152618</v>
      </c>
      <c r="N34" s="49">
        <v>25471</v>
      </c>
      <c r="O34" s="104">
        <v>26.59488105705438</v>
      </c>
      <c r="P34" s="49">
        <v>43811</v>
      </c>
      <c r="Q34" s="104">
        <v>45.744114247206994</v>
      </c>
      <c r="R34" s="49">
        <v>14571</v>
      </c>
      <c r="S34" s="104">
        <v>15.213930033463127</v>
      </c>
      <c r="T34" s="109">
        <v>0.79449291166848424</v>
      </c>
      <c r="U34" s="87">
        <v>15048</v>
      </c>
      <c r="V34" s="104">
        <v>15.711977156238635</v>
      </c>
      <c r="W34" s="49">
        <v>24176</v>
      </c>
      <c r="X34" s="104">
        <v>25.242740545535966</v>
      </c>
      <c r="Y34" s="49">
        <v>39224</v>
      </c>
      <c r="Z34" s="105">
        <v>40.954717701774605</v>
      </c>
      <c r="AA34" s="87">
        <v>3586</v>
      </c>
      <c r="AB34" s="104">
        <v>3.7442284743668095</v>
      </c>
      <c r="AC34" s="49">
        <v>24176</v>
      </c>
      <c r="AD34" s="104">
        <v>25.242740545535966</v>
      </c>
      <c r="AE34" s="49">
        <v>27762</v>
      </c>
      <c r="AF34" s="105">
        <v>28.986969019902777</v>
      </c>
      <c r="AG34" s="87">
        <v>11462</v>
      </c>
      <c r="AH34" s="104">
        <v>11.967748681871825</v>
      </c>
      <c r="AI34" s="110">
        <v>0</v>
      </c>
      <c r="AJ34" s="104">
        <v>0</v>
      </c>
      <c r="AK34" s="49">
        <v>11462</v>
      </c>
      <c r="AL34" s="105">
        <v>11.967748681871825</v>
      </c>
      <c r="AM34" s="87">
        <v>4070</v>
      </c>
      <c r="AN34" s="104">
        <v>4.2495844647721457</v>
      </c>
      <c r="AO34" s="49">
        <v>22033</v>
      </c>
      <c r="AP34" s="104">
        <v>23.005182926861103</v>
      </c>
      <c r="AQ34" s="49">
        <v>26103</v>
      </c>
      <c r="AR34" s="105">
        <v>27.254767391633244</v>
      </c>
      <c r="AS34" s="87">
        <v>3292</v>
      </c>
      <c r="AT34" s="104">
        <v>3.437256033913981</v>
      </c>
      <c r="AU34" s="49">
        <v>1295</v>
      </c>
      <c r="AV34" s="104">
        <v>1.35214051151841</v>
      </c>
      <c r="AW34" s="49">
        <v>4587</v>
      </c>
      <c r="AX34" s="105">
        <v>4.7893965454323917</v>
      </c>
      <c r="AY34" s="111">
        <v>0.23830409356725146</v>
      </c>
      <c r="AZ34" s="109">
        <v>1</v>
      </c>
      <c r="BA34" s="111">
        <v>0.19552889858233369</v>
      </c>
      <c r="BB34" s="109">
        <v>0.94915786580817396</v>
      </c>
      <c r="BC34" s="87">
        <v>14670</v>
      </c>
      <c r="BD34" s="104">
        <v>15.317298304227855</v>
      </c>
      <c r="BE34" s="49">
        <v>909</v>
      </c>
      <c r="BF34" s="104">
        <v>0.94910866793068316</v>
      </c>
      <c r="BG34" s="109">
        <v>6.1963190184049083E-2</v>
      </c>
      <c r="BH34" s="87">
        <v>804</v>
      </c>
      <c r="BI34" s="93">
        <v>0.83947565348324449</v>
      </c>
      <c r="BJ34" s="49">
        <v>151</v>
      </c>
      <c r="BK34" s="93">
        <v>0.15766271601488796</v>
      </c>
      <c r="BL34" s="94">
        <v>0.18781094527363185</v>
      </c>
    </row>
    <row r="35" spans="1:64" s="23" customFormat="1" ht="15" customHeight="1" x14ac:dyDescent="0.3">
      <c r="A35" s="59" t="str">
        <f>IF('1.1 Snapshot'!A35="","",'1.1 Snapshot'!A35)</f>
        <v/>
      </c>
      <c r="B35" s="78" t="s">
        <v>126</v>
      </c>
      <c r="C35" s="91"/>
      <c r="D35" s="35"/>
      <c r="E35" s="91"/>
      <c r="F35" s="49">
        <v>17889</v>
      </c>
      <c r="G35" s="104">
        <v>18.75223396246874</v>
      </c>
      <c r="H35" s="49">
        <v>24825</v>
      </c>
      <c r="I35" s="104">
        <v>26.022930746172865</v>
      </c>
      <c r="J35" s="49">
        <v>42714</v>
      </c>
      <c r="K35" s="105">
        <v>44.775164708641604</v>
      </c>
      <c r="L35" s="87">
        <v>18458</v>
      </c>
      <c r="M35" s="104">
        <v>19.348691065976187</v>
      </c>
      <c r="N35" s="49">
        <v>24370</v>
      </c>
      <c r="O35" s="104">
        <v>25.545974714369901</v>
      </c>
      <c r="P35" s="49">
        <v>42828</v>
      </c>
      <c r="Q35" s="104">
        <v>44.894665780346088</v>
      </c>
      <c r="R35" s="49">
        <v>13977</v>
      </c>
      <c r="S35" s="104">
        <v>14.651460343978174</v>
      </c>
      <c r="T35" s="109">
        <v>0.75723263625528225</v>
      </c>
      <c r="U35" s="87">
        <v>15361</v>
      </c>
      <c r="V35" s="104">
        <v>16.102245284671156</v>
      </c>
      <c r="W35" s="49">
        <v>23366</v>
      </c>
      <c r="X35" s="104">
        <v>24.493526679358521</v>
      </c>
      <c r="Y35" s="49">
        <v>38727</v>
      </c>
      <c r="Z35" s="105">
        <v>40.595771964029673</v>
      </c>
      <c r="AA35" s="87">
        <v>3652</v>
      </c>
      <c r="AB35" s="104">
        <v>3.8282273146031547</v>
      </c>
      <c r="AC35" s="49">
        <v>23366</v>
      </c>
      <c r="AD35" s="104">
        <v>24.493526679358521</v>
      </c>
      <c r="AE35" s="49">
        <v>27018</v>
      </c>
      <c r="AF35" s="105">
        <v>28.321753993961671</v>
      </c>
      <c r="AG35" s="87">
        <v>11709</v>
      </c>
      <c r="AH35" s="104">
        <v>12.274017970068002</v>
      </c>
      <c r="AI35" s="110">
        <v>0</v>
      </c>
      <c r="AJ35" s="104">
        <v>0</v>
      </c>
      <c r="AK35" s="49">
        <v>11709</v>
      </c>
      <c r="AL35" s="105">
        <v>12.274017970068002</v>
      </c>
      <c r="AM35" s="87">
        <v>4308</v>
      </c>
      <c r="AN35" s="104">
        <v>4.5158826044113889</v>
      </c>
      <c r="AO35" s="49">
        <v>21266</v>
      </c>
      <c r="AP35" s="104">
        <v>22.29219114796021</v>
      </c>
      <c r="AQ35" s="49">
        <v>25574</v>
      </c>
      <c r="AR35" s="105">
        <v>26.808073752371602</v>
      </c>
      <c r="AS35" s="87">
        <v>3097</v>
      </c>
      <c r="AT35" s="104">
        <v>3.24644578130503</v>
      </c>
      <c r="AU35" s="49">
        <v>1004</v>
      </c>
      <c r="AV35" s="104">
        <v>1.0524480350113821</v>
      </c>
      <c r="AW35" s="49">
        <v>4101</v>
      </c>
      <c r="AX35" s="105">
        <v>4.2988938163164123</v>
      </c>
      <c r="AY35" s="111">
        <v>0.23774493848056766</v>
      </c>
      <c r="AZ35" s="109">
        <v>1</v>
      </c>
      <c r="BA35" s="111">
        <v>0.19785458879618595</v>
      </c>
      <c r="BB35" s="109">
        <v>0.95880180549856375</v>
      </c>
      <c r="BC35" s="87">
        <v>14941</v>
      </c>
      <c r="BD35" s="104">
        <v>15.661978178391493</v>
      </c>
      <c r="BE35" s="49">
        <v>974</v>
      </c>
      <c r="BF35" s="104">
        <v>1.0210003845628348</v>
      </c>
      <c r="BG35" s="109">
        <v>6.5189746335586635E-2</v>
      </c>
      <c r="BH35" s="87">
        <v>875</v>
      </c>
      <c r="BI35" s="93">
        <v>0.91722313808262879</v>
      </c>
      <c r="BJ35" s="49">
        <v>144</v>
      </c>
      <c r="BK35" s="93">
        <v>0.1509487221530269</v>
      </c>
      <c r="BL35" s="94">
        <v>0.16457142857142856</v>
      </c>
    </row>
    <row r="36" spans="1:64" s="23" customFormat="1" ht="15" customHeight="1" x14ac:dyDescent="0.3">
      <c r="A36" s="59" t="str">
        <f>IF('1.1 Snapshot'!A36="","",'1.1 Snapshot'!A36)</f>
        <v/>
      </c>
      <c r="B36" s="78" t="s">
        <v>127</v>
      </c>
      <c r="C36" s="91"/>
      <c r="D36" s="35"/>
      <c r="E36" s="91"/>
      <c r="F36" s="49">
        <v>18140</v>
      </c>
      <c r="G36" s="104">
        <v>19.083139114527196</v>
      </c>
      <c r="H36" s="49">
        <v>25484</v>
      </c>
      <c r="I36" s="104">
        <v>26.808970076880431</v>
      </c>
      <c r="J36" s="49">
        <v>43624</v>
      </c>
      <c r="K36" s="105">
        <v>45.892109191407627</v>
      </c>
      <c r="L36" s="87">
        <v>18539</v>
      </c>
      <c r="M36" s="104">
        <v>19.502884015668119</v>
      </c>
      <c r="N36" s="49">
        <v>25046</v>
      </c>
      <c r="O36" s="104">
        <v>26.348197478635512</v>
      </c>
      <c r="P36" s="49">
        <v>43585</v>
      </c>
      <c r="Q36" s="104">
        <v>45.851081494303628</v>
      </c>
      <c r="R36" s="49">
        <v>13052</v>
      </c>
      <c r="S36" s="104">
        <v>13.730602630805347</v>
      </c>
      <c r="T36" s="109">
        <v>0.70402934354603808</v>
      </c>
      <c r="U36" s="87">
        <v>15252</v>
      </c>
      <c r="V36" s="104">
        <v>16.044985544364323</v>
      </c>
      <c r="W36" s="49">
        <v>24086</v>
      </c>
      <c r="X36" s="104">
        <v>25.338284934537047</v>
      </c>
      <c r="Y36" s="49">
        <v>39338</v>
      </c>
      <c r="Z36" s="105">
        <v>41.383270478901373</v>
      </c>
      <c r="AA36" s="87">
        <v>3598</v>
      </c>
      <c r="AB36" s="104">
        <v>3.7850680559023626</v>
      </c>
      <c r="AC36" s="49">
        <v>24086</v>
      </c>
      <c r="AD36" s="104">
        <v>25.338284934537047</v>
      </c>
      <c r="AE36" s="49">
        <v>27684</v>
      </c>
      <c r="AF36" s="105">
        <v>29.123352990439408</v>
      </c>
      <c r="AG36" s="87">
        <v>11654</v>
      </c>
      <c r="AH36" s="104">
        <v>12.25991748846196</v>
      </c>
      <c r="AI36" s="110">
        <v>0</v>
      </c>
      <c r="AJ36" s="104">
        <v>0</v>
      </c>
      <c r="AK36" s="49">
        <v>11654</v>
      </c>
      <c r="AL36" s="105">
        <v>12.25991748846196</v>
      </c>
      <c r="AM36" s="87">
        <v>4655</v>
      </c>
      <c r="AN36" s="104">
        <v>4.8970238466441067</v>
      </c>
      <c r="AO36" s="49">
        <v>21500</v>
      </c>
      <c r="AP36" s="104">
        <v>22.617833018871814</v>
      </c>
      <c r="AQ36" s="49">
        <v>26155</v>
      </c>
      <c r="AR36" s="105">
        <v>27.51485686551592</v>
      </c>
      <c r="AS36" s="87">
        <v>3287</v>
      </c>
      <c r="AT36" s="104">
        <v>3.4578984713037979</v>
      </c>
      <c r="AU36" s="49">
        <v>960</v>
      </c>
      <c r="AV36" s="104">
        <v>1.0099125440984624</v>
      </c>
      <c r="AW36" s="49">
        <v>4247</v>
      </c>
      <c r="AX36" s="105">
        <v>4.4678110154022601</v>
      </c>
      <c r="AY36" s="111">
        <v>0.23590348806713873</v>
      </c>
      <c r="AZ36" s="109">
        <v>1</v>
      </c>
      <c r="BA36" s="111">
        <v>0.19407735045040186</v>
      </c>
      <c r="BB36" s="109">
        <v>0.96167052623173366</v>
      </c>
      <c r="BC36" s="87">
        <v>14792</v>
      </c>
      <c r="BD36" s="104">
        <v>15.561069116983809</v>
      </c>
      <c r="BE36" s="49">
        <v>1032</v>
      </c>
      <c r="BF36" s="104">
        <v>1.0856559849058471</v>
      </c>
      <c r="BG36" s="109">
        <v>6.9767441860465115E-2</v>
      </c>
      <c r="BH36" s="87">
        <v>778</v>
      </c>
      <c r="BI36" s="93">
        <v>0.81844995761312889</v>
      </c>
      <c r="BJ36" s="49">
        <v>137</v>
      </c>
      <c r="BK36" s="93">
        <v>0.1441229359807181</v>
      </c>
      <c r="BL36" s="94">
        <v>0.17609254498714652</v>
      </c>
    </row>
    <row r="37" spans="1:64" s="23" customFormat="1" ht="15" customHeight="1" x14ac:dyDescent="0.3">
      <c r="A37" s="59" t="str">
        <f>IF('1.1 Snapshot'!A37="","",'1.1 Snapshot'!A37)</f>
        <v/>
      </c>
      <c r="B37" s="78" t="s">
        <v>127</v>
      </c>
      <c r="C37" s="91"/>
      <c r="D37" s="35"/>
      <c r="E37" s="91"/>
      <c r="F37" s="49">
        <v>18140</v>
      </c>
      <c r="G37" s="104">
        <v>19.083139114527196</v>
      </c>
      <c r="H37" s="49">
        <v>25484</v>
      </c>
      <c r="I37" s="104">
        <v>26.808970076880431</v>
      </c>
      <c r="J37" s="49">
        <v>43624</v>
      </c>
      <c r="K37" s="105">
        <v>45.892109191407627</v>
      </c>
      <c r="L37" s="87">
        <v>18539</v>
      </c>
      <c r="M37" s="104">
        <v>19.502884015668119</v>
      </c>
      <c r="N37" s="49">
        <v>25046</v>
      </c>
      <c r="O37" s="104">
        <v>26.348197478635512</v>
      </c>
      <c r="P37" s="49">
        <v>43585</v>
      </c>
      <c r="Q37" s="104">
        <v>45.851081494303628</v>
      </c>
      <c r="R37" s="49">
        <v>13052</v>
      </c>
      <c r="S37" s="104">
        <v>13.730602630805347</v>
      </c>
      <c r="T37" s="109">
        <v>0.70402934354603808</v>
      </c>
      <c r="U37" s="87">
        <v>15252</v>
      </c>
      <c r="V37" s="104">
        <v>16.044985544364323</v>
      </c>
      <c r="W37" s="49">
        <v>24086</v>
      </c>
      <c r="X37" s="104">
        <v>25.338284934537047</v>
      </c>
      <c r="Y37" s="49">
        <v>39338</v>
      </c>
      <c r="Z37" s="105">
        <v>41.383270478901373</v>
      </c>
      <c r="AA37" s="87">
        <v>3598</v>
      </c>
      <c r="AB37" s="104">
        <v>3.7850680559023626</v>
      </c>
      <c r="AC37" s="49">
        <v>24086</v>
      </c>
      <c r="AD37" s="104">
        <v>25.338284934537047</v>
      </c>
      <c r="AE37" s="49">
        <v>27684</v>
      </c>
      <c r="AF37" s="105">
        <v>29.123352990439408</v>
      </c>
      <c r="AG37" s="87">
        <v>11654</v>
      </c>
      <c r="AH37" s="104">
        <v>12.25991748846196</v>
      </c>
      <c r="AI37" s="110">
        <v>0</v>
      </c>
      <c r="AJ37" s="104">
        <v>0</v>
      </c>
      <c r="AK37" s="49">
        <v>11654</v>
      </c>
      <c r="AL37" s="105">
        <v>12.25991748846196</v>
      </c>
      <c r="AM37" s="87">
        <v>4655</v>
      </c>
      <c r="AN37" s="104">
        <v>4.8970238466441067</v>
      </c>
      <c r="AO37" s="49">
        <v>21500</v>
      </c>
      <c r="AP37" s="104">
        <v>22.617833018871814</v>
      </c>
      <c r="AQ37" s="49">
        <v>26155</v>
      </c>
      <c r="AR37" s="105">
        <v>27.51485686551592</v>
      </c>
      <c r="AS37" s="87">
        <v>3287</v>
      </c>
      <c r="AT37" s="104">
        <v>3.4578984713037979</v>
      </c>
      <c r="AU37" s="49">
        <v>960</v>
      </c>
      <c r="AV37" s="104">
        <v>1.0099125440984624</v>
      </c>
      <c r="AW37" s="49">
        <v>4247</v>
      </c>
      <c r="AX37" s="105">
        <v>4.4678110154022601</v>
      </c>
      <c r="AY37" s="111">
        <v>0.23590348806713873</v>
      </c>
      <c r="AZ37" s="109">
        <v>1</v>
      </c>
      <c r="BA37" s="111">
        <v>0.19407735045040186</v>
      </c>
      <c r="BB37" s="109">
        <v>0.96167052623173366</v>
      </c>
      <c r="BC37" s="87">
        <v>14792</v>
      </c>
      <c r="BD37" s="104">
        <v>15.561069116983809</v>
      </c>
      <c r="BE37" s="49">
        <v>1032</v>
      </c>
      <c r="BF37" s="104">
        <v>1.0856559849058471</v>
      </c>
      <c r="BG37" s="109">
        <v>6.9767441860465115E-2</v>
      </c>
      <c r="BH37" s="87">
        <v>778</v>
      </c>
      <c r="BI37" s="93">
        <v>0.81844995761312889</v>
      </c>
      <c r="BJ37" s="49">
        <v>137</v>
      </c>
      <c r="BK37" s="93">
        <v>0.1441229359807181</v>
      </c>
      <c r="BL37" s="94">
        <v>0.17609254498714652</v>
      </c>
    </row>
    <row r="38" spans="1:64" s="23" customFormat="1" ht="15" customHeight="1" x14ac:dyDescent="0.3">
      <c r="A38" s="59" t="str">
        <f>IF('1.1 Snapshot'!A38="","",'1.1 Snapshot'!A38)</f>
        <v>a.</v>
      </c>
      <c r="B38" s="78" t="s">
        <v>128</v>
      </c>
      <c r="C38" s="91"/>
      <c r="D38" s="35"/>
      <c r="E38" s="91"/>
      <c r="F38" s="49">
        <v>17726</v>
      </c>
      <c r="G38" s="104">
        <v>18.680914550803152</v>
      </c>
      <c r="H38" s="49">
        <v>24482</v>
      </c>
      <c r="I38" s="104">
        <v>25.800865961455646</v>
      </c>
      <c r="J38" s="49">
        <v>42208</v>
      </c>
      <c r="K38" s="105">
        <v>44.481780512258794</v>
      </c>
      <c r="L38" s="87">
        <v>18934</v>
      </c>
      <c r="M38" s="104">
        <v>19.953990528314726</v>
      </c>
      <c r="N38" s="49">
        <v>23749</v>
      </c>
      <c r="O38" s="104">
        <v>25.028378634041751</v>
      </c>
      <c r="P38" s="49">
        <v>42683</v>
      </c>
      <c r="Q38" s="104">
        <v>44.982369162356477</v>
      </c>
      <c r="R38" s="49">
        <v>13319</v>
      </c>
      <c r="S38" s="104">
        <v>14.03650574873898</v>
      </c>
      <c r="T38" s="109">
        <v>0.70344354072039716</v>
      </c>
      <c r="U38" s="87">
        <v>15803</v>
      </c>
      <c r="V38" s="104">
        <v>16.654320921039275</v>
      </c>
      <c r="W38" s="49">
        <v>22849</v>
      </c>
      <c r="X38" s="104">
        <v>24.07989487596193</v>
      </c>
      <c r="Y38" s="49">
        <v>38652</v>
      </c>
      <c r="Z38" s="105">
        <v>40.734215797001205</v>
      </c>
      <c r="AA38" s="87">
        <v>3855</v>
      </c>
      <c r="AB38" s="104">
        <v>4.0626720971085497</v>
      </c>
      <c r="AC38" s="49">
        <v>22849</v>
      </c>
      <c r="AD38" s="104">
        <v>24.07989487596193</v>
      </c>
      <c r="AE38" s="49">
        <v>26704</v>
      </c>
      <c r="AF38" s="105">
        <v>28.14256697307048</v>
      </c>
      <c r="AG38" s="87">
        <v>11948</v>
      </c>
      <c r="AH38" s="104">
        <v>12.591648823930726</v>
      </c>
      <c r="AI38" s="110">
        <v>0</v>
      </c>
      <c r="AJ38" s="104">
        <v>0</v>
      </c>
      <c r="AK38" s="49">
        <v>11948</v>
      </c>
      <c r="AL38" s="105">
        <v>12.591648823930726</v>
      </c>
      <c r="AM38" s="87">
        <v>4868</v>
      </c>
      <c r="AN38" s="104">
        <v>5.1302432603694994</v>
      </c>
      <c r="AO38" s="49">
        <v>21311</v>
      </c>
      <c r="AP38" s="104">
        <v>22.459041520487755</v>
      </c>
      <c r="AQ38" s="49">
        <v>26179</v>
      </c>
      <c r="AR38" s="105">
        <v>27.589284780857255</v>
      </c>
      <c r="AS38" s="87">
        <v>3131</v>
      </c>
      <c r="AT38" s="104">
        <v>3.2996696072754523</v>
      </c>
      <c r="AU38" s="49">
        <v>900</v>
      </c>
      <c r="AV38" s="104">
        <v>0.948483758079817</v>
      </c>
      <c r="AW38" s="49">
        <v>4031</v>
      </c>
      <c r="AX38" s="105">
        <v>4.248153365355269</v>
      </c>
      <c r="AY38" s="111">
        <v>0.24394102385622982</v>
      </c>
      <c r="AZ38" s="109">
        <v>1</v>
      </c>
      <c r="BA38" s="111">
        <v>0.20360198584556882</v>
      </c>
      <c r="BB38" s="109">
        <v>0.96210366752284304</v>
      </c>
      <c r="BC38" s="87">
        <v>15208</v>
      </c>
      <c r="BD38" s="104">
        <v>16.027267769864284</v>
      </c>
      <c r="BE38" s="49">
        <v>1403</v>
      </c>
      <c r="BF38" s="104">
        <v>1.4785807917622036</v>
      </c>
      <c r="BG38" s="109">
        <v>9.2254076801683321E-2</v>
      </c>
      <c r="BH38" s="87">
        <v>794</v>
      </c>
      <c r="BI38" s="93">
        <v>0.83677344879486071</v>
      </c>
      <c r="BJ38" s="49">
        <v>161</v>
      </c>
      <c r="BK38" s="93">
        <v>0.16967320561205615</v>
      </c>
      <c r="BL38" s="94">
        <v>0.20277078085642317</v>
      </c>
    </row>
    <row r="39" spans="1:64" s="23" customFormat="1" ht="15" customHeight="1" x14ac:dyDescent="0.3">
      <c r="A39" s="59" t="str">
        <f>IF('1.1 Snapshot'!A39="","",'1.1 Snapshot'!A39)</f>
        <v/>
      </c>
      <c r="B39" s="78" t="s">
        <v>129</v>
      </c>
      <c r="C39" s="91"/>
      <c r="D39" s="35"/>
      <c r="E39" s="91"/>
      <c r="F39" s="49">
        <v>18763</v>
      </c>
      <c r="G39" s="104">
        <v>19.844921714888077</v>
      </c>
      <c r="H39" s="49">
        <v>23748</v>
      </c>
      <c r="I39" s="104">
        <v>25.117369337801097</v>
      </c>
      <c r="J39" s="49">
        <v>42511</v>
      </c>
      <c r="K39" s="105">
        <v>44.962291052689174</v>
      </c>
      <c r="L39" s="87">
        <v>19553</v>
      </c>
      <c r="M39" s="104">
        <v>20.680475099462054</v>
      </c>
      <c r="N39" s="49">
        <v>23573</v>
      </c>
      <c r="O39" s="104">
        <v>24.932278398180276</v>
      </c>
      <c r="P39" s="49">
        <v>43126</v>
      </c>
      <c r="Q39" s="104">
        <v>45.612753497642331</v>
      </c>
      <c r="R39" s="49">
        <v>13913</v>
      </c>
      <c r="S39" s="104">
        <v>14.715258531111111</v>
      </c>
      <c r="T39" s="109">
        <v>0.71155321434051044</v>
      </c>
      <c r="U39" s="87">
        <v>16356</v>
      </c>
      <c r="V39" s="104">
        <v>17.299128048217732</v>
      </c>
      <c r="W39" s="49">
        <v>22635</v>
      </c>
      <c r="X39" s="104">
        <v>23.940190961812693</v>
      </c>
      <c r="Y39" s="49">
        <v>38991</v>
      </c>
      <c r="Z39" s="105">
        <v>41.239319010030428</v>
      </c>
      <c r="AA39" s="87">
        <v>4045</v>
      </c>
      <c r="AB39" s="104">
        <v>4.2782448615211992</v>
      </c>
      <c r="AC39" s="49">
        <v>22635</v>
      </c>
      <c r="AD39" s="104">
        <v>23.940190961812693</v>
      </c>
      <c r="AE39" s="49">
        <v>26680</v>
      </c>
      <c r="AF39" s="105">
        <v>28.218435823333891</v>
      </c>
      <c r="AG39" s="87">
        <v>12311</v>
      </c>
      <c r="AH39" s="104">
        <v>13.020883186696535</v>
      </c>
      <c r="AI39" s="110">
        <v>0</v>
      </c>
      <c r="AJ39" s="104">
        <v>0</v>
      </c>
      <c r="AK39" s="49">
        <v>12311</v>
      </c>
      <c r="AL39" s="105">
        <v>13.020883186696535</v>
      </c>
      <c r="AM39" s="87">
        <v>4912</v>
      </c>
      <c r="AN39" s="104">
        <v>5.1952382595283391</v>
      </c>
      <c r="AO39" s="49">
        <v>19975</v>
      </c>
      <c r="AP39" s="104">
        <v>21.126808679576254</v>
      </c>
      <c r="AQ39" s="49">
        <v>24887</v>
      </c>
      <c r="AR39" s="105">
        <v>26.322046939104592</v>
      </c>
      <c r="AS39" s="87">
        <v>3197</v>
      </c>
      <c r="AT39" s="104">
        <v>3.3813470512443198</v>
      </c>
      <c r="AU39" s="49">
        <v>938</v>
      </c>
      <c r="AV39" s="104">
        <v>0.99208743636758578</v>
      </c>
      <c r="AW39" s="49">
        <v>4135</v>
      </c>
      <c r="AX39" s="105">
        <v>4.3734344876119051</v>
      </c>
      <c r="AY39" s="111">
        <v>0.24730985571044264</v>
      </c>
      <c r="AZ39" s="109">
        <v>1</v>
      </c>
      <c r="BA39" s="111">
        <v>0.20687362553060912</v>
      </c>
      <c r="BB39" s="109">
        <v>0.96020871335850333</v>
      </c>
      <c r="BC39" s="87">
        <v>15794</v>
      </c>
      <c r="BD39" s="104">
        <v>16.704721716406876</v>
      </c>
      <c r="BE39" s="49">
        <v>1950</v>
      </c>
      <c r="BF39" s="104">
        <v>2.0624418986319748</v>
      </c>
      <c r="BG39" s="109">
        <v>0.12346460681271369</v>
      </c>
      <c r="BH39" s="87">
        <v>887</v>
      </c>
      <c r="BI39" s="93">
        <v>0.93814664824951888</v>
      </c>
      <c r="BJ39" s="49">
        <v>159</v>
      </c>
      <c r="BK39" s="93">
        <v>0.16816833942691486</v>
      </c>
      <c r="BL39" s="94">
        <v>0.17925591882750846</v>
      </c>
    </row>
    <row r="40" spans="1:64" s="23" customFormat="1" ht="15" customHeight="1" x14ac:dyDescent="0.3">
      <c r="A40" s="59" t="str">
        <f>IF('1.1 Snapshot'!A40="","",'1.1 Snapshot'!A40)</f>
        <v/>
      </c>
      <c r="B40" s="78" t="s">
        <v>130</v>
      </c>
      <c r="C40" s="91"/>
      <c r="D40" s="35"/>
      <c r="E40" s="91"/>
      <c r="F40" s="49">
        <v>18846</v>
      </c>
      <c r="G40" s="104">
        <v>20.092179670782503</v>
      </c>
      <c r="H40" s="49">
        <v>23559</v>
      </c>
      <c r="I40" s="104">
        <v>25.116823775016716</v>
      </c>
      <c r="J40" s="49">
        <v>42405</v>
      </c>
      <c r="K40" s="105">
        <v>45.209003445799219</v>
      </c>
      <c r="L40" s="87">
        <v>19777</v>
      </c>
      <c r="M40" s="104">
        <v>21.084741449064289</v>
      </c>
      <c r="N40" s="49">
        <v>22796</v>
      </c>
      <c r="O40" s="104">
        <v>24.303370889056456</v>
      </c>
      <c r="P40" s="49">
        <v>42573</v>
      </c>
      <c r="Q40" s="104">
        <v>45.388112338120742</v>
      </c>
      <c r="R40" s="49">
        <v>13305</v>
      </c>
      <c r="S40" s="104">
        <v>14.184784597249349</v>
      </c>
      <c r="T40" s="109">
        <v>0.67275117560802955</v>
      </c>
      <c r="U40" s="87">
        <v>16770</v>
      </c>
      <c r="V40" s="104">
        <v>17.878905501380803</v>
      </c>
      <c r="W40" s="49">
        <v>21848</v>
      </c>
      <c r="X40" s="104">
        <v>23.292684996670708</v>
      </c>
      <c r="Y40" s="49">
        <v>38618</v>
      </c>
      <c r="Z40" s="105">
        <v>41.171590498051508</v>
      </c>
      <c r="AA40" s="87">
        <v>4465</v>
      </c>
      <c r="AB40" s="104">
        <v>4.7602452631881507</v>
      </c>
      <c r="AC40" s="49">
        <v>21848</v>
      </c>
      <c r="AD40" s="104">
        <v>23.292684996670708</v>
      </c>
      <c r="AE40" s="49">
        <v>26313</v>
      </c>
      <c r="AF40" s="105">
        <v>28.052930259858854</v>
      </c>
      <c r="AG40" s="87">
        <v>12305</v>
      </c>
      <c r="AH40" s="104">
        <v>13.118660238192653</v>
      </c>
      <c r="AI40" s="110">
        <v>0</v>
      </c>
      <c r="AJ40" s="104">
        <v>0</v>
      </c>
      <c r="AK40" s="49">
        <v>12305</v>
      </c>
      <c r="AL40" s="105">
        <v>13.118660238192653</v>
      </c>
      <c r="AM40" s="87">
        <v>4405</v>
      </c>
      <c r="AN40" s="104">
        <v>4.6962778016447482</v>
      </c>
      <c r="AO40" s="49">
        <v>18803</v>
      </c>
      <c r="AP40" s="104">
        <v>20.046336323343066</v>
      </c>
      <c r="AQ40" s="49">
        <v>23208</v>
      </c>
      <c r="AR40" s="105">
        <v>24.742614124987814</v>
      </c>
      <c r="AS40" s="87">
        <v>3007</v>
      </c>
      <c r="AT40" s="104">
        <v>3.2058359476834868</v>
      </c>
      <c r="AU40" s="49">
        <v>948</v>
      </c>
      <c r="AV40" s="104">
        <v>1.0106858923857485</v>
      </c>
      <c r="AW40" s="49">
        <v>3955</v>
      </c>
      <c r="AX40" s="105">
        <v>4.2165218400692348</v>
      </c>
      <c r="AY40" s="111">
        <v>0.26624925462134763</v>
      </c>
      <c r="AZ40" s="109">
        <v>1</v>
      </c>
      <c r="BA40" s="111">
        <v>0.22576730545583254</v>
      </c>
      <c r="BB40" s="109">
        <v>0.95841375679943852</v>
      </c>
      <c r="BC40" s="87">
        <v>16230</v>
      </c>
      <c r="BD40" s="104">
        <v>17.303198347490188</v>
      </c>
      <c r="BE40" s="49">
        <v>1851</v>
      </c>
      <c r="BF40" s="104">
        <v>1.9733961886139453</v>
      </c>
      <c r="BG40" s="109">
        <v>0.11404805914972274</v>
      </c>
      <c r="BH40" s="87">
        <v>838</v>
      </c>
      <c r="BI40" s="93">
        <v>0.89341221288951178</v>
      </c>
      <c r="BJ40" s="49">
        <v>166</v>
      </c>
      <c r="BK40" s="93">
        <v>0.17697664360341164</v>
      </c>
      <c r="BL40" s="94">
        <v>0.19809069212410502</v>
      </c>
    </row>
    <row r="41" spans="1:64" s="23" customFormat="1" ht="15" customHeight="1" x14ac:dyDescent="0.3">
      <c r="A41" s="59" t="str">
        <f>IF('1.1 Snapshot'!A41="","",'1.1 Snapshot'!A41)</f>
        <v/>
      </c>
      <c r="B41" s="78" t="s">
        <v>131</v>
      </c>
      <c r="C41" s="91"/>
      <c r="D41" s="35"/>
      <c r="E41" s="91"/>
      <c r="F41" s="49">
        <v>18831</v>
      </c>
      <c r="G41" s="104">
        <v>20.066248563522578</v>
      </c>
      <c r="H41" s="49">
        <v>25250</v>
      </c>
      <c r="I41" s="104">
        <v>26.906312794272477</v>
      </c>
      <c r="J41" s="49">
        <v>44081</v>
      </c>
      <c r="K41" s="105">
        <v>46.972561357795051</v>
      </c>
      <c r="L41" s="87">
        <v>19241</v>
      </c>
      <c r="M41" s="104">
        <v>20.503143147508784</v>
      </c>
      <c r="N41" s="49">
        <v>24471</v>
      </c>
      <c r="O41" s="104">
        <v>26.076213084698683</v>
      </c>
      <c r="P41" s="49">
        <v>43712</v>
      </c>
      <c r="Q41" s="104">
        <v>46.579356232207466</v>
      </c>
      <c r="R41" s="49">
        <v>12732</v>
      </c>
      <c r="S41" s="104">
        <v>13.567175227591175</v>
      </c>
      <c r="T41" s="109">
        <v>0.66171196923236841</v>
      </c>
      <c r="U41" s="87">
        <v>15567</v>
      </c>
      <c r="V41" s="104">
        <v>16.588141436373849</v>
      </c>
      <c r="W41" s="49">
        <v>23430</v>
      </c>
      <c r="X41" s="104">
        <v>24.966927079992246</v>
      </c>
      <c r="Y41" s="49">
        <v>38997</v>
      </c>
      <c r="Z41" s="105">
        <v>41.555068516366092</v>
      </c>
      <c r="AA41" s="87">
        <v>4015</v>
      </c>
      <c r="AB41" s="104">
        <v>4.2783701334259012</v>
      </c>
      <c r="AC41" s="49">
        <v>23430</v>
      </c>
      <c r="AD41" s="104">
        <v>24.966927079992246</v>
      </c>
      <c r="AE41" s="49">
        <v>27445</v>
      </c>
      <c r="AF41" s="105">
        <v>29.245297213418144</v>
      </c>
      <c r="AG41" s="87">
        <v>11552</v>
      </c>
      <c r="AH41" s="104">
        <v>12.309771302947947</v>
      </c>
      <c r="AI41" s="110">
        <v>0</v>
      </c>
      <c r="AJ41" s="104">
        <v>0</v>
      </c>
      <c r="AK41" s="49">
        <v>11552</v>
      </c>
      <c r="AL41" s="105">
        <v>12.309771302947947</v>
      </c>
      <c r="AM41" s="87">
        <v>5790</v>
      </c>
      <c r="AN41" s="104">
        <v>6.1698040031222838</v>
      </c>
      <c r="AO41" s="49">
        <v>21199</v>
      </c>
      <c r="AP41" s="104">
        <v>22.589581185179494</v>
      </c>
      <c r="AQ41" s="49">
        <v>26989</v>
      </c>
      <c r="AR41" s="105">
        <v>28.759385188301778</v>
      </c>
      <c r="AS41" s="87">
        <v>3674</v>
      </c>
      <c r="AT41" s="104">
        <v>3.9150017111349342</v>
      </c>
      <c r="AU41" s="49">
        <v>1041</v>
      </c>
      <c r="AV41" s="104">
        <v>1.1092860047064417</v>
      </c>
      <c r="AW41" s="49">
        <v>4715</v>
      </c>
      <c r="AX41" s="105">
        <v>5.0242877158413757</v>
      </c>
      <c r="AY41" s="111">
        <v>0.25791738934926445</v>
      </c>
      <c r="AZ41" s="109">
        <v>1</v>
      </c>
      <c r="BA41" s="111">
        <v>0.20866898809833168</v>
      </c>
      <c r="BB41" s="109">
        <v>0.95745985043520898</v>
      </c>
      <c r="BC41" s="87">
        <v>16073</v>
      </c>
      <c r="BD41" s="104">
        <v>17.127333288805605</v>
      </c>
      <c r="BE41" s="49">
        <v>2235</v>
      </c>
      <c r="BF41" s="104">
        <v>2.3816082809979799</v>
      </c>
      <c r="BG41" s="109">
        <v>0.13905307036645306</v>
      </c>
      <c r="BH41" s="87">
        <v>0</v>
      </c>
      <c r="BI41" s="93">
        <v>0</v>
      </c>
      <c r="BJ41" s="49">
        <v>0</v>
      </c>
      <c r="BK41" s="93">
        <v>0</v>
      </c>
      <c r="BL41" s="94">
        <v>0</v>
      </c>
    </row>
    <row r="42" spans="1:64" s="23" customFormat="1" ht="15" customHeight="1" x14ac:dyDescent="0.3">
      <c r="A42" s="59" t="str">
        <f>IF('1.1 Snapshot'!A42="","",'1.1 Snapshot'!A42)</f>
        <v/>
      </c>
      <c r="B42" s="78" t="s">
        <v>132</v>
      </c>
      <c r="C42" s="91"/>
      <c r="D42" s="35"/>
      <c r="E42" s="91"/>
      <c r="F42" s="49">
        <v>18210</v>
      </c>
      <c r="G42" s="104">
        <v>19.43458858576836</v>
      </c>
      <c r="H42" s="49">
        <v>23299</v>
      </c>
      <c r="I42" s="104">
        <v>24.865814358034982</v>
      </c>
      <c r="J42" s="49">
        <v>41509</v>
      </c>
      <c r="K42" s="105">
        <v>44.300402943803341</v>
      </c>
      <c r="L42" s="87">
        <v>18983</v>
      </c>
      <c r="M42" s="104">
        <v>20.259571396136234</v>
      </c>
      <c r="N42" s="49">
        <v>22467</v>
      </c>
      <c r="O42" s="104">
        <v>23.977863907548478</v>
      </c>
      <c r="P42" s="49">
        <v>41450</v>
      </c>
      <c r="Q42" s="104">
        <v>44.237435303684705</v>
      </c>
      <c r="R42" s="49">
        <v>11995</v>
      </c>
      <c r="S42" s="104">
        <v>12.801641410559666</v>
      </c>
      <c r="T42" s="109">
        <v>0.63188115682452717</v>
      </c>
      <c r="U42" s="87">
        <v>15781</v>
      </c>
      <c r="V42" s="104">
        <v>16.842242859528309</v>
      </c>
      <c r="W42" s="49">
        <v>21712</v>
      </c>
      <c r="X42" s="104">
        <v>23.172091563657478</v>
      </c>
      <c r="Y42" s="49">
        <v>37493</v>
      </c>
      <c r="Z42" s="105">
        <v>40.014334423185787</v>
      </c>
      <c r="AA42" s="87">
        <v>4074</v>
      </c>
      <c r="AB42" s="104">
        <v>4.3479689125985894</v>
      </c>
      <c r="AC42" s="49">
        <v>21712</v>
      </c>
      <c r="AD42" s="104">
        <v>23.172091563657478</v>
      </c>
      <c r="AE42" s="49">
        <v>25786</v>
      </c>
      <c r="AF42" s="105">
        <v>27.52006047625607</v>
      </c>
      <c r="AG42" s="87">
        <v>11707</v>
      </c>
      <c r="AH42" s="104">
        <v>12.49427394692972</v>
      </c>
      <c r="AI42" s="110">
        <v>0</v>
      </c>
      <c r="AJ42" s="104">
        <v>0</v>
      </c>
      <c r="AK42" s="49">
        <v>11707</v>
      </c>
      <c r="AL42" s="105">
        <v>12.49427394692972</v>
      </c>
      <c r="AM42" s="87">
        <v>5486</v>
      </c>
      <c r="AN42" s="104">
        <v>5.8549232828953999</v>
      </c>
      <c r="AO42" s="49">
        <v>20546</v>
      </c>
      <c r="AP42" s="104">
        <v>21.927680235211245</v>
      </c>
      <c r="AQ42" s="49">
        <v>26032</v>
      </c>
      <c r="AR42" s="105">
        <v>27.782603518106644</v>
      </c>
      <c r="AS42" s="87">
        <v>3202</v>
      </c>
      <c r="AT42" s="104">
        <v>3.4173285366079238</v>
      </c>
      <c r="AU42" s="49">
        <v>755</v>
      </c>
      <c r="AV42" s="104">
        <v>0.80577234389100016</v>
      </c>
      <c r="AW42" s="49">
        <v>3957</v>
      </c>
      <c r="AX42" s="105">
        <v>4.2231008804989241</v>
      </c>
      <c r="AY42" s="111">
        <v>0.25815854508586272</v>
      </c>
      <c r="AZ42" s="109">
        <v>1</v>
      </c>
      <c r="BA42" s="111">
        <v>0.21461307485645051</v>
      </c>
      <c r="BB42" s="109">
        <v>0.9663951573418792</v>
      </c>
      <c r="BC42" s="87">
        <v>16212</v>
      </c>
      <c r="BD42" s="104">
        <v>17.302226806835623</v>
      </c>
      <c r="BE42" s="49">
        <v>2967</v>
      </c>
      <c r="BF42" s="104">
        <v>3.1665252242709903</v>
      </c>
      <c r="BG42" s="109">
        <v>0.18301258327165063</v>
      </c>
      <c r="BH42" s="87">
        <v>0</v>
      </c>
      <c r="BI42" s="93">
        <v>0</v>
      </c>
      <c r="BJ42" s="49">
        <v>0</v>
      </c>
      <c r="BK42" s="93">
        <v>0</v>
      </c>
      <c r="BL42" s="94">
        <v>0</v>
      </c>
    </row>
    <row r="43" spans="1:64" s="23" customFormat="1" ht="15" customHeight="1" x14ac:dyDescent="0.3">
      <c r="A43" s="59" t="str">
        <f>IF('1.1 Snapshot'!A43="","",'1.1 Snapshot'!A43)</f>
        <v/>
      </c>
      <c r="B43" s="78" t="s">
        <v>133</v>
      </c>
      <c r="C43" s="91"/>
      <c r="D43" s="35"/>
      <c r="E43" s="91"/>
      <c r="F43" s="49">
        <v>19231</v>
      </c>
      <c r="G43" s="104">
        <v>20.598783091889874</v>
      </c>
      <c r="H43" s="49">
        <v>23067</v>
      </c>
      <c r="I43" s="104">
        <v>24.707614246821475</v>
      </c>
      <c r="J43" s="49">
        <v>42298</v>
      </c>
      <c r="K43" s="105">
        <v>45.306397338711342</v>
      </c>
      <c r="L43" s="87">
        <v>18591</v>
      </c>
      <c r="M43" s="104">
        <v>19.913263816823079</v>
      </c>
      <c r="N43" s="49">
        <v>22324</v>
      </c>
      <c r="O43" s="104">
        <v>23.911769213423618</v>
      </c>
      <c r="P43" s="49">
        <v>40915</v>
      </c>
      <c r="Q43" s="104">
        <v>43.825033030246693</v>
      </c>
      <c r="R43" s="49">
        <v>11067</v>
      </c>
      <c r="S43" s="104">
        <v>11.85412783931908</v>
      </c>
      <c r="T43" s="109">
        <v>0.59528804260125867</v>
      </c>
      <c r="U43" s="87">
        <v>15417</v>
      </c>
      <c r="V43" s="104">
        <v>16.513516662038697</v>
      </c>
      <c r="W43" s="49">
        <v>21333</v>
      </c>
      <c r="X43" s="104">
        <v>22.850285460937378</v>
      </c>
      <c r="Y43" s="49">
        <v>36750</v>
      </c>
      <c r="Z43" s="105">
        <v>39.363802122976075</v>
      </c>
      <c r="AA43" s="87">
        <v>4230</v>
      </c>
      <c r="AB43" s="104">
        <v>4.5308539586445935</v>
      </c>
      <c r="AC43" s="49">
        <v>21333</v>
      </c>
      <c r="AD43" s="104">
        <v>22.850285460937378</v>
      </c>
      <c r="AE43" s="49">
        <v>25563</v>
      </c>
      <c r="AF43" s="105">
        <v>27.38113941958197</v>
      </c>
      <c r="AG43" s="87">
        <v>11187</v>
      </c>
      <c r="AH43" s="104">
        <v>11.982662703394105</v>
      </c>
      <c r="AI43" s="110">
        <v>0</v>
      </c>
      <c r="AJ43" s="104">
        <v>0</v>
      </c>
      <c r="AK43" s="49">
        <v>11187</v>
      </c>
      <c r="AL43" s="105">
        <v>11.982662703394105</v>
      </c>
      <c r="AM43" s="87">
        <v>5048</v>
      </c>
      <c r="AN43" s="104">
        <v>5.4070332820893396</v>
      </c>
      <c r="AO43" s="49">
        <v>19729</v>
      </c>
      <c r="AP43" s="104">
        <v>21.132202777801226</v>
      </c>
      <c r="AQ43" s="49">
        <v>24777</v>
      </c>
      <c r="AR43" s="105">
        <v>26.539236059890566</v>
      </c>
      <c r="AS43" s="87">
        <v>3174</v>
      </c>
      <c r="AT43" s="104">
        <v>3.3997471547843823</v>
      </c>
      <c r="AU43" s="49">
        <v>991</v>
      </c>
      <c r="AV43" s="104">
        <v>1.0614837524862393</v>
      </c>
      <c r="AW43" s="49">
        <v>4165</v>
      </c>
      <c r="AX43" s="105">
        <v>4.4612309072706218</v>
      </c>
      <c r="AY43" s="111">
        <v>0.27437244600116756</v>
      </c>
      <c r="AZ43" s="109">
        <v>1</v>
      </c>
      <c r="BA43" s="111">
        <v>0.22752944973374215</v>
      </c>
      <c r="BB43" s="109">
        <v>0.95560831392223611</v>
      </c>
      <c r="BC43" s="87">
        <v>15853</v>
      </c>
      <c r="BD43" s="104">
        <v>16.980526668177951</v>
      </c>
      <c r="BE43" s="49">
        <v>3750</v>
      </c>
      <c r="BF43" s="104">
        <v>4.016714502344497</v>
      </c>
      <c r="BG43" s="109">
        <v>0.23654828739039929</v>
      </c>
      <c r="BH43" s="87">
        <v>0</v>
      </c>
      <c r="BI43" s="93">
        <v>0</v>
      </c>
      <c r="BJ43" s="49">
        <v>0</v>
      </c>
      <c r="BK43" s="93">
        <v>0</v>
      </c>
      <c r="BL43" s="94">
        <v>0</v>
      </c>
    </row>
    <row r="44" spans="1:64" s="23" customFormat="1" ht="15" customHeight="1" x14ac:dyDescent="0.3">
      <c r="A44" s="59" t="str">
        <f>IF('1.1 Snapshot'!A44="","",'1.1 Snapshot'!A44)</f>
        <v/>
      </c>
      <c r="B44" s="78" t="s">
        <v>134</v>
      </c>
      <c r="C44" s="91"/>
      <c r="D44" s="35"/>
      <c r="E44" s="91"/>
      <c r="F44" s="49">
        <v>19050</v>
      </c>
      <c r="G44" s="104">
        <v>20.49013081286726</v>
      </c>
      <c r="H44" s="49">
        <v>22559</v>
      </c>
      <c r="I44" s="104">
        <v>24.26440215262323</v>
      </c>
      <c r="J44" s="49">
        <v>41609</v>
      </c>
      <c r="K44" s="105">
        <v>44.75453296549049</v>
      </c>
      <c r="L44" s="87">
        <v>18611</v>
      </c>
      <c r="M44" s="104">
        <v>20.017943546366016</v>
      </c>
      <c r="N44" s="49">
        <v>21769</v>
      </c>
      <c r="O44" s="104">
        <v>23.414680192404589</v>
      </c>
      <c r="P44" s="49">
        <v>40380</v>
      </c>
      <c r="Q44" s="104">
        <v>43.432623738770602</v>
      </c>
      <c r="R44" s="49">
        <v>10704</v>
      </c>
      <c r="S44" s="104">
        <v>11.513194762253605</v>
      </c>
      <c r="T44" s="109">
        <v>0.57514373220138626</v>
      </c>
      <c r="U44" s="87">
        <v>14808</v>
      </c>
      <c r="V44" s="104">
        <v>15.927446565718549</v>
      </c>
      <c r="W44" s="49">
        <v>21065</v>
      </c>
      <c r="X44" s="104">
        <v>22.657459610133799</v>
      </c>
      <c r="Y44" s="49">
        <v>35873</v>
      </c>
      <c r="Z44" s="105">
        <v>38.584906175852346</v>
      </c>
      <c r="AA44" s="87">
        <v>4628</v>
      </c>
      <c r="AB44" s="104">
        <v>4.9778648504960463</v>
      </c>
      <c r="AC44" s="49">
        <v>20790</v>
      </c>
      <c r="AD44" s="104">
        <v>22.36167032018427</v>
      </c>
      <c r="AE44" s="49">
        <v>25418</v>
      </c>
      <c r="AF44" s="105">
        <v>27.339535170680318</v>
      </c>
      <c r="AG44" s="87">
        <v>10180</v>
      </c>
      <c r="AH44" s="104">
        <v>10.949581715222504</v>
      </c>
      <c r="AI44" s="110">
        <v>275</v>
      </c>
      <c r="AJ44" s="104">
        <v>0.29578928994952736</v>
      </c>
      <c r="AK44" s="49">
        <v>10455</v>
      </c>
      <c r="AL44" s="105">
        <v>11.245371005172032</v>
      </c>
      <c r="AM44" s="87">
        <v>5133</v>
      </c>
      <c r="AN44" s="104">
        <v>5.5210415465851783</v>
      </c>
      <c r="AO44" s="49">
        <v>18795</v>
      </c>
      <c r="AP44" s="104">
        <v>20.215853471277697</v>
      </c>
      <c r="AQ44" s="49">
        <v>23928</v>
      </c>
      <c r="AR44" s="105">
        <v>25.736895017862878</v>
      </c>
      <c r="AS44" s="87">
        <v>3803</v>
      </c>
      <c r="AT44" s="104">
        <v>4.0904969806474645</v>
      </c>
      <c r="AU44" s="49">
        <v>704</v>
      </c>
      <c r="AV44" s="104">
        <v>0.75722058227079003</v>
      </c>
      <c r="AW44" s="49">
        <v>4507</v>
      </c>
      <c r="AX44" s="105">
        <v>4.8477175629182536</v>
      </c>
      <c r="AY44" s="111">
        <v>0.31253376553214479</v>
      </c>
      <c r="AZ44" s="109">
        <v>0.98694516971279378</v>
      </c>
      <c r="BA44" s="111">
        <v>0.2486701413142765</v>
      </c>
      <c r="BB44" s="109">
        <v>0.95502779181404751</v>
      </c>
      <c r="BC44" s="87">
        <v>15141</v>
      </c>
      <c r="BD44" s="104">
        <v>16.285620505911979</v>
      </c>
      <c r="BE44" s="49">
        <v>4010</v>
      </c>
      <c r="BF44" s="104">
        <v>4.3131456461731084</v>
      </c>
      <c r="BG44" s="109">
        <v>0.26484380159830923</v>
      </c>
      <c r="BH44" s="87">
        <v>0</v>
      </c>
      <c r="BI44" s="93">
        <v>0</v>
      </c>
      <c r="BJ44" s="49">
        <v>0</v>
      </c>
      <c r="BK44" s="93">
        <v>0</v>
      </c>
      <c r="BL44" s="94">
        <v>0</v>
      </c>
    </row>
    <row r="45" spans="1:64" x14ac:dyDescent="0.3">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row>
    <row r="46" spans="1:64" x14ac:dyDescent="0.3">
      <c r="B46" s="2" t="s">
        <v>79</v>
      </c>
      <c r="C46" s="2" t="s">
        <v>93</v>
      </c>
      <c r="L46" s="37"/>
      <c r="M46" s="38"/>
      <c r="N46" s="37"/>
      <c r="O46" s="38"/>
      <c r="P46" s="37"/>
      <c r="Q46" s="38"/>
      <c r="R46" s="37"/>
      <c r="S46" s="38"/>
      <c r="T46" s="39"/>
    </row>
    <row r="47" spans="1:64" x14ac:dyDescent="0.3">
      <c r="B47" s="2" t="s">
        <v>80</v>
      </c>
      <c r="C47" s="2" t="str">
        <f>'1.1 Snapshot'!C47</f>
        <v>NHS Digital publishes population figures for GP registered population. 
Due to the changes in organisational structures in April 2018, April 2019, April 2020 and April 2021
 the population figures have been taken as at 1st March instead of 1st April for Q4 in each of the respective years.</v>
      </c>
    </row>
    <row r="48" spans="1:64" x14ac:dyDescent="0.3">
      <c r="B48" s="2" t="s">
        <v>94</v>
      </c>
      <c r="C48" s="2" t="s">
        <v>95</v>
      </c>
    </row>
    <row r="49" spans="3:55" x14ac:dyDescent="0.3">
      <c r="C49" s="2" t="s">
        <v>96</v>
      </c>
    </row>
    <row r="51" spans="3:55" ht="14.5" x14ac:dyDescent="0.35">
      <c r="BC51" s="27"/>
    </row>
  </sheetData>
  <mergeCells count="38">
    <mergeCell ref="AG5:AL5"/>
    <mergeCell ref="AS5:AX5"/>
    <mergeCell ref="AS6:AT6"/>
    <mergeCell ref="AU6:AV6"/>
    <mergeCell ref="AW6:AX6"/>
    <mergeCell ref="AM5:AR5"/>
    <mergeCell ref="AG6:AH6"/>
    <mergeCell ref="AI6:AJ6"/>
    <mergeCell ref="AQ6:AR6"/>
    <mergeCell ref="BH5:BL5"/>
    <mergeCell ref="BH6:BI6"/>
    <mergeCell ref="BJ6:BK6"/>
    <mergeCell ref="BC6:BD6"/>
    <mergeCell ref="AY5:AZ5"/>
    <mergeCell ref="BA5:BB5"/>
    <mergeCell ref="BC5:BG5"/>
    <mergeCell ref="BE6:BF6"/>
    <mergeCell ref="B2:C3"/>
    <mergeCell ref="F5:K5"/>
    <mergeCell ref="L5:T5"/>
    <mergeCell ref="AA6:AB6"/>
    <mergeCell ref="F6:G6"/>
    <mergeCell ref="H6:I6"/>
    <mergeCell ref="J6:K6"/>
    <mergeCell ref="L6:M6"/>
    <mergeCell ref="N6:O6"/>
    <mergeCell ref="P6:Q6"/>
    <mergeCell ref="R6:S6"/>
    <mergeCell ref="U6:V6"/>
    <mergeCell ref="W6:X6"/>
    <mergeCell ref="Y6:Z6"/>
    <mergeCell ref="U5:Z5"/>
    <mergeCell ref="AA5:AF5"/>
    <mergeCell ref="AC6:AD6"/>
    <mergeCell ref="AE6:AF6"/>
    <mergeCell ref="AM6:AN6"/>
    <mergeCell ref="AO6:AP6"/>
    <mergeCell ref="AK6:AL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57"/>
  <sheetViews>
    <sheetView zoomScale="80" zoomScaleNormal="80" workbookViewId="0">
      <pane ySplit="6" topLeftCell="A7" activePane="bottomLeft" state="frozen"/>
      <selection pane="bottomLeft"/>
    </sheetView>
  </sheetViews>
  <sheetFormatPr defaultColWidth="9.1796875" defaultRowHeight="15" customHeight="1" x14ac:dyDescent="0.3"/>
  <cols>
    <col min="1" max="1" width="4.54296875" style="115" customWidth="1"/>
    <col min="2" max="2" width="13.26953125" style="25" customWidth="1"/>
    <col min="3" max="3" width="3.7265625" style="25" customWidth="1"/>
    <col min="4" max="4" width="20.7265625" style="25" customWidth="1"/>
    <col min="5" max="5" width="19.7265625" style="25" customWidth="1"/>
    <col min="6" max="6" width="3.7265625" style="25" customWidth="1"/>
    <col min="7" max="7" width="15.1796875" style="25" bestFit="1" customWidth="1"/>
    <col min="8" max="8" width="12.7265625" style="25" bestFit="1" customWidth="1"/>
    <col min="9" max="16384" width="9.1796875" style="25"/>
  </cols>
  <sheetData>
    <row r="1" spans="1:21" s="2" customFormat="1" ht="15" customHeight="1" x14ac:dyDescent="0.3"/>
    <row r="2" spans="1:21" s="2" customFormat="1" ht="15" customHeight="1" x14ac:dyDescent="0.3">
      <c r="B2" s="135" t="s">
        <v>6</v>
      </c>
      <c r="C2" s="149"/>
      <c r="D2" s="21" t="s">
        <v>78</v>
      </c>
      <c r="E2" s="6"/>
      <c r="F2" s="6"/>
      <c r="G2" s="6"/>
      <c r="T2" s="7"/>
      <c r="U2" s="7"/>
    </row>
    <row r="3" spans="1:21" s="2" customFormat="1" ht="15" customHeight="1" x14ac:dyDescent="0.3">
      <c r="B3" s="135"/>
      <c r="C3" s="149"/>
      <c r="D3" s="1" t="s">
        <v>97</v>
      </c>
      <c r="E3" s="24"/>
      <c r="F3" s="24"/>
      <c r="G3" s="24"/>
      <c r="H3" s="6"/>
      <c r="I3" s="6"/>
      <c r="J3" s="6"/>
      <c r="K3" s="6"/>
      <c r="L3" s="6"/>
      <c r="P3" s="9"/>
      <c r="Q3" s="9"/>
      <c r="R3" s="9"/>
      <c r="S3" s="9"/>
      <c r="T3" s="7"/>
      <c r="U3" s="7"/>
    </row>
    <row r="4" spans="1:21" ht="15" customHeight="1" x14ac:dyDescent="0.3">
      <c r="A4" s="25"/>
    </row>
    <row r="5" spans="1:21" ht="15" customHeight="1" x14ac:dyDescent="0.3">
      <c r="A5" s="25"/>
      <c r="B5" s="150" t="s">
        <v>30</v>
      </c>
      <c r="C5" s="151"/>
      <c r="D5" s="154" t="s">
        <v>34</v>
      </c>
      <c r="E5" s="151" t="s">
        <v>70</v>
      </c>
      <c r="F5" s="53"/>
      <c r="G5" s="156" t="s">
        <v>22</v>
      </c>
    </row>
    <row r="6" spans="1:21" ht="15" customHeight="1" x14ac:dyDescent="0.3">
      <c r="A6" s="115" t="str">
        <f>IF('1.1 Snapshot'!A8="","",'1.1 Snapshot'!A8)</f>
        <v/>
      </c>
      <c r="B6" s="152"/>
      <c r="C6" s="153"/>
      <c r="D6" s="155"/>
      <c r="E6" s="153"/>
      <c r="F6" s="54"/>
      <c r="G6" s="157"/>
    </row>
    <row r="7" spans="1:21" ht="15" customHeight="1" x14ac:dyDescent="0.3">
      <c r="A7" s="115" t="str">
        <f>IF('1.1 Snapshot'!A8="","",'1.1 Snapshot'!A8)</f>
        <v/>
      </c>
      <c r="B7" s="77" t="s">
        <v>99</v>
      </c>
      <c r="C7" s="90" t="s">
        <v>99</v>
      </c>
      <c r="D7" s="52" t="s">
        <v>136</v>
      </c>
      <c r="E7" s="55" t="s">
        <v>137</v>
      </c>
      <c r="F7" s="55"/>
      <c r="G7" s="88">
        <v>51296134</v>
      </c>
    </row>
    <row r="8" spans="1:21" ht="15" customHeight="1" x14ac:dyDescent="0.3">
      <c r="A8" s="115" t="str">
        <f>IF('1.1 Snapshot'!A9="","",'1.1 Snapshot'!A9)</f>
        <v/>
      </c>
      <c r="B8" s="78" t="s">
        <v>100</v>
      </c>
      <c r="C8" s="91" t="s">
        <v>100</v>
      </c>
      <c r="D8" s="23" t="s">
        <v>136</v>
      </c>
      <c r="E8" s="25" t="s">
        <v>137</v>
      </c>
      <c r="G8" s="89">
        <v>51296134</v>
      </c>
    </row>
    <row r="9" spans="1:21" s="51" customFormat="1" ht="15" customHeight="1" x14ac:dyDescent="0.3">
      <c r="A9" s="115" t="str">
        <f>IF('1.1 Snapshot'!A10="","",'1.1 Snapshot'!A10)</f>
        <v/>
      </c>
      <c r="B9" s="78" t="s">
        <v>101</v>
      </c>
      <c r="C9" s="91" t="s">
        <v>101</v>
      </c>
      <c r="D9" s="23" t="s">
        <v>136</v>
      </c>
      <c r="E9" s="23" t="s">
        <v>137</v>
      </c>
      <c r="F9" s="23"/>
      <c r="G9" s="89">
        <v>51296134</v>
      </c>
      <c r="H9" s="50"/>
    </row>
    <row r="10" spans="1:21" s="51" customFormat="1" ht="15" customHeight="1" x14ac:dyDescent="0.3">
      <c r="A10" s="115" t="str">
        <f>IF('1.1 Snapshot'!A11="","",'1.1 Snapshot'!A11)</f>
        <v/>
      </c>
      <c r="B10" s="78" t="s">
        <v>102</v>
      </c>
      <c r="C10" s="91" t="s">
        <v>102</v>
      </c>
      <c r="D10" s="23" t="s">
        <v>136</v>
      </c>
      <c r="E10" s="23" t="s">
        <v>137</v>
      </c>
      <c r="F10" s="23"/>
      <c r="G10" s="89">
        <v>51296134</v>
      </c>
      <c r="H10" s="50"/>
    </row>
    <row r="11" spans="1:21" s="51" customFormat="1" ht="15" customHeight="1" x14ac:dyDescent="0.3">
      <c r="A11" s="115" t="str">
        <f>IF('1.1 Snapshot'!A12="","",'1.1 Snapshot'!A12)</f>
        <v/>
      </c>
      <c r="B11" s="78" t="s">
        <v>103</v>
      </c>
      <c r="C11" s="91" t="s">
        <v>103</v>
      </c>
      <c r="D11" s="23" t="s">
        <v>136</v>
      </c>
      <c r="E11" s="23" t="s">
        <v>137</v>
      </c>
      <c r="F11" s="23"/>
      <c r="G11" s="89">
        <v>50727801</v>
      </c>
      <c r="H11" s="50"/>
    </row>
    <row r="12" spans="1:21" s="51" customFormat="1" ht="15" customHeight="1" x14ac:dyDescent="0.3">
      <c r="A12" s="115" t="str">
        <f>IF('1.1 Snapshot'!A13="","",'1.1 Snapshot'!A13)</f>
        <v/>
      </c>
      <c r="B12" s="78" t="s">
        <v>104</v>
      </c>
      <c r="C12" s="91" t="s">
        <v>104</v>
      </c>
      <c r="D12" s="23" t="s">
        <v>136</v>
      </c>
      <c r="E12" s="23" t="s">
        <v>137</v>
      </c>
      <c r="F12" s="23"/>
      <c r="G12" s="89">
        <v>50727801</v>
      </c>
      <c r="H12" s="50"/>
    </row>
    <row r="13" spans="1:21" s="51" customFormat="1" ht="15" customHeight="1" x14ac:dyDescent="0.3">
      <c r="A13" s="115" t="str">
        <f>IF('1.1 Snapshot'!A14="","",'1.1 Snapshot'!A14)</f>
        <v/>
      </c>
      <c r="B13" s="78" t="s">
        <v>105</v>
      </c>
      <c r="C13" s="91" t="s">
        <v>105</v>
      </c>
      <c r="D13" s="23" t="s">
        <v>136</v>
      </c>
      <c r="E13" s="23" t="s">
        <v>137</v>
      </c>
      <c r="F13" s="23"/>
      <c r="G13" s="89">
        <v>50727801</v>
      </c>
      <c r="H13" s="50"/>
    </row>
    <row r="14" spans="1:21" s="51" customFormat="1" ht="15" customHeight="1" x14ac:dyDescent="0.3">
      <c r="A14" s="115" t="str">
        <f>IF('1.1 Snapshot'!A15="","",'1.1 Snapshot'!A15)</f>
        <v/>
      </c>
      <c r="B14" s="78" t="s">
        <v>106</v>
      </c>
      <c r="C14" s="91" t="s">
        <v>107</v>
      </c>
      <c r="D14" s="23" t="s">
        <v>136</v>
      </c>
      <c r="E14" s="23" t="s">
        <v>137</v>
      </c>
      <c r="F14" s="23"/>
      <c r="G14" s="89">
        <v>50727801</v>
      </c>
      <c r="H14" s="50"/>
    </row>
    <row r="15" spans="1:21" s="51" customFormat="1" ht="15" customHeight="1" x14ac:dyDescent="0.3">
      <c r="A15" s="115" t="str">
        <f>IF('1.1 Snapshot'!A16="","",'1.1 Snapshot'!A16)</f>
        <v/>
      </c>
      <c r="B15" s="78" t="s">
        <v>107</v>
      </c>
      <c r="C15" s="91" t="s">
        <v>108</v>
      </c>
      <c r="D15" s="23" t="s">
        <v>136</v>
      </c>
      <c r="E15" s="23" t="s">
        <v>137</v>
      </c>
      <c r="F15" s="23"/>
      <c r="G15" s="89">
        <v>50136341</v>
      </c>
      <c r="H15" s="50"/>
    </row>
    <row r="16" spans="1:21" s="51" customFormat="1" ht="15" customHeight="1" x14ac:dyDescent="0.3">
      <c r="A16" s="115" t="str">
        <f>IF('1.1 Snapshot'!A17="","",'1.1 Snapshot'!A17)</f>
        <v/>
      </c>
      <c r="B16" s="78" t="s">
        <v>108</v>
      </c>
      <c r="C16" s="91" t="s">
        <v>109</v>
      </c>
      <c r="D16" s="23" t="s">
        <v>136</v>
      </c>
      <c r="E16" s="23" t="s">
        <v>137</v>
      </c>
      <c r="F16" s="23"/>
      <c r="G16" s="89">
        <v>50136341</v>
      </c>
      <c r="H16" s="50"/>
    </row>
    <row r="17" spans="1:8" s="51" customFormat="1" ht="15" customHeight="1" x14ac:dyDescent="0.3">
      <c r="A17" s="115" t="str">
        <f>IF('1.1 Snapshot'!A18="","",'1.1 Snapshot'!A18)</f>
        <v/>
      </c>
      <c r="B17" s="78" t="s">
        <v>109</v>
      </c>
      <c r="C17" s="91" t="s">
        <v>110</v>
      </c>
      <c r="D17" s="23" t="s">
        <v>136</v>
      </c>
      <c r="E17" s="23" t="s">
        <v>137</v>
      </c>
      <c r="F17" s="23"/>
      <c r="G17" s="89">
        <v>50136341</v>
      </c>
      <c r="H17" s="50"/>
    </row>
    <row r="18" spans="1:8" s="51" customFormat="1" ht="15" customHeight="1" x14ac:dyDescent="0.3">
      <c r="A18" s="115" t="str">
        <f>IF('1.1 Snapshot'!A19="","",'1.1 Snapshot'!A19)</f>
        <v>c.</v>
      </c>
      <c r="B18" s="78" t="s">
        <v>110</v>
      </c>
      <c r="C18" s="91" t="s">
        <v>111</v>
      </c>
      <c r="D18" s="23" t="s">
        <v>136</v>
      </c>
      <c r="E18" s="23" t="s">
        <v>137</v>
      </c>
      <c r="F18" s="23"/>
      <c r="G18" s="89">
        <v>50136341</v>
      </c>
      <c r="H18" s="50"/>
    </row>
    <row r="19" spans="1:8" s="51" customFormat="1" ht="15" customHeight="1" x14ac:dyDescent="0.3">
      <c r="A19" s="115" t="str">
        <f>IF('1.1 Snapshot'!A20="","",'1.1 Snapshot'!A20)</f>
        <v/>
      </c>
      <c r="B19" s="78" t="s">
        <v>111</v>
      </c>
      <c r="C19" s="91" t="s">
        <v>112</v>
      </c>
      <c r="D19" s="23" t="s">
        <v>136</v>
      </c>
      <c r="E19" s="23" t="s">
        <v>137</v>
      </c>
      <c r="F19" s="23"/>
      <c r="G19" s="89">
        <v>49985162</v>
      </c>
      <c r="H19" s="50"/>
    </row>
    <row r="20" spans="1:8" s="51" customFormat="1" ht="15" customHeight="1" x14ac:dyDescent="0.3">
      <c r="A20" s="115" t="str">
        <f>IF('1.1 Snapshot'!A21="","",'1.1 Snapshot'!A21)</f>
        <v/>
      </c>
      <c r="B20" s="78" t="s">
        <v>112</v>
      </c>
      <c r="C20" s="91" t="s">
        <v>113</v>
      </c>
      <c r="D20" s="23" t="s">
        <v>136</v>
      </c>
      <c r="E20" s="23" t="s">
        <v>137</v>
      </c>
      <c r="F20" s="23"/>
      <c r="G20" s="89">
        <v>49639870</v>
      </c>
      <c r="H20" s="50"/>
    </row>
    <row r="21" spans="1:8" s="51" customFormat="1" ht="15" customHeight="1" x14ac:dyDescent="0.3">
      <c r="A21" s="115" t="str">
        <f>IF('1.1 Snapshot'!A22="","",'1.1 Snapshot'!A22)</f>
        <v/>
      </c>
      <c r="B21" s="78" t="s">
        <v>113</v>
      </c>
      <c r="C21" s="91" t="s">
        <v>114</v>
      </c>
      <c r="D21" s="23" t="s">
        <v>136</v>
      </c>
      <c r="E21" s="23" t="s">
        <v>137</v>
      </c>
      <c r="F21" s="23"/>
      <c r="G21" s="89">
        <v>49586923</v>
      </c>
      <c r="H21" s="50"/>
    </row>
    <row r="22" spans="1:8" s="51" customFormat="1" ht="15" customHeight="1" x14ac:dyDescent="0.3">
      <c r="A22" s="115" t="str">
        <f>IF('1.1 Snapshot'!A23="","",'1.1 Snapshot'!A23)</f>
        <v/>
      </c>
      <c r="B22" s="78" t="s">
        <v>114</v>
      </c>
      <c r="C22" s="91" t="s">
        <v>115</v>
      </c>
      <c r="D22" s="23" t="s">
        <v>136</v>
      </c>
      <c r="E22" s="23" t="s">
        <v>137</v>
      </c>
      <c r="F22" s="23"/>
      <c r="G22" s="89">
        <v>49371442</v>
      </c>
      <c r="H22" s="50"/>
    </row>
    <row r="23" spans="1:8" s="51" customFormat="1" ht="15" customHeight="1" x14ac:dyDescent="0.3">
      <c r="A23" s="115" t="str">
        <f>IF('1.1 Snapshot'!A24="","",'1.1 Snapshot'!A24)</f>
        <v>b.</v>
      </c>
      <c r="B23" s="78" t="s">
        <v>115</v>
      </c>
      <c r="C23" s="91" t="s">
        <v>116</v>
      </c>
      <c r="D23" s="23" t="s">
        <v>136</v>
      </c>
      <c r="E23" s="23" t="s">
        <v>137</v>
      </c>
      <c r="F23" s="23"/>
      <c r="G23" s="89">
        <v>49249657</v>
      </c>
      <c r="H23" s="50"/>
    </row>
    <row r="24" spans="1:8" s="51" customFormat="1" ht="15" customHeight="1" x14ac:dyDescent="0.3">
      <c r="A24" s="115" t="str">
        <f>IF('1.1 Snapshot'!A25="","",'1.1 Snapshot'!A25)</f>
        <v/>
      </c>
      <c r="B24" s="78" t="s">
        <v>116</v>
      </c>
      <c r="C24" s="91" t="s">
        <v>117</v>
      </c>
      <c r="D24" s="23" t="s">
        <v>136</v>
      </c>
      <c r="E24" s="23" t="s">
        <v>137</v>
      </c>
      <c r="F24" s="23"/>
      <c r="G24" s="89">
        <v>49150385</v>
      </c>
      <c r="H24" s="50"/>
    </row>
    <row r="25" spans="1:8" s="51" customFormat="1" ht="15" customHeight="1" x14ac:dyDescent="0.3">
      <c r="A25" s="115" t="str">
        <f>IF('1.1 Snapshot'!A26="","",'1.1 Snapshot'!A26)</f>
        <v/>
      </c>
      <c r="B25" s="78" t="s">
        <v>117</v>
      </c>
      <c r="C25" s="91" t="s">
        <v>118</v>
      </c>
      <c r="D25" s="23" t="s">
        <v>136</v>
      </c>
      <c r="E25" s="23" t="s">
        <v>137</v>
      </c>
      <c r="F25" s="23"/>
      <c r="G25" s="89">
        <v>48902526</v>
      </c>
      <c r="H25" s="50"/>
    </row>
    <row r="26" spans="1:8" s="51" customFormat="1" ht="15" customHeight="1" x14ac:dyDescent="0.3">
      <c r="A26" s="115" t="str">
        <f>IF('1.1 Snapshot'!A27="","",'1.1 Snapshot'!A27)</f>
        <v/>
      </c>
      <c r="B26" s="78" t="s">
        <v>118</v>
      </c>
      <c r="C26" s="91" t="s">
        <v>119</v>
      </c>
      <c r="D26" s="23" t="s">
        <v>136</v>
      </c>
      <c r="E26" s="23" t="s">
        <v>137</v>
      </c>
      <c r="F26" s="23"/>
      <c r="G26" s="89">
        <v>48706303</v>
      </c>
      <c r="H26" s="50"/>
    </row>
    <row r="27" spans="1:8" s="51" customFormat="1" ht="15" customHeight="1" x14ac:dyDescent="0.3">
      <c r="A27" s="115" t="str">
        <f>IF('1.1 Snapshot'!A28="","",'1.1 Snapshot'!A28)</f>
        <v>b.</v>
      </c>
      <c r="B27" s="78" t="s">
        <v>119</v>
      </c>
      <c r="C27" s="91" t="s">
        <v>120</v>
      </c>
      <c r="D27" s="23" t="s">
        <v>136</v>
      </c>
      <c r="E27" s="23" t="s">
        <v>137</v>
      </c>
      <c r="F27" s="23"/>
      <c r="G27" s="89">
        <v>48392445</v>
      </c>
      <c r="H27" s="50"/>
    </row>
    <row r="28" spans="1:8" s="51" customFormat="1" ht="15" customHeight="1" x14ac:dyDescent="0.3">
      <c r="A28" s="115" t="str">
        <f>IF('1.1 Snapshot'!A29="","",'1.1 Snapshot'!A29)</f>
        <v/>
      </c>
      <c r="B28" s="78" t="s">
        <v>120</v>
      </c>
      <c r="C28" s="91" t="s">
        <v>121</v>
      </c>
      <c r="D28" s="23" t="s">
        <v>136</v>
      </c>
      <c r="E28" s="23" t="s">
        <v>137</v>
      </c>
      <c r="F28" s="23"/>
      <c r="G28" s="89">
        <v>48350671</v>
      </c>
      <c r="H28" s="50"/>
    </row>
    <row r="29" spans="1:8" s="51" customFormat="1" ht="15" customHeight="1" x14ac:dyDescent="0.3">
      <c r="A29" s="115" t="str">
        <f>IF('1.1 Snapshot'!A30="","",'1.1 Snapshot'!A30)</f>
        <v/>
      </c>
      <c r="B29" s="78" t="s">
        <v>121</v>
      </c>
      <c r="C29" s="91" t="s">
        <v>122</v>
      </c>
      <c r="D29" s="23" t="s">
        <v>136</v>
      </c>
      <c r="E29" s="23" t="s">
        <v>137</v>
      </c>
      <c r="F29" s="23"/>
      <c r="G29" s="89">
        <v>48223911</v>
      </c>
      <c r="H29" s="50"/>
    </row>
    <row r="30" spans="1:8" s="51" customFormat="1" ht="15" customHeight="1" x14ac:dyDescent="0.3">
      <c r="A30" s="115" t="str">
        <f>IF('1.1 Snapshot'!A31="","",'1.1 Snapshot'!A31)</f>
        <v/>
      </c>
      <c r="B30" s="78" t="s">
        <v>122</v>
      </c>
      <c r="C30" s="91" t="s">
        <v>123</v>
      </c>
      <c r="D30" s="23" t="s">
        <v>136</v>
      </c>
      <c r="E30" s="23" t="s">
        <v>137</v>
      </c>
      <c r="F30" s="23"/>
      <c r="G30" s="89">
        <v>48163675</v>
      </c>
      <c r="H30" s="50"/>
    </row>
    <row r="31" spans="1:8" s="51" customFormat="1" ht="15" customHeight="1" x14ac:dyDescent="0.3">
      <c r="A31" s="115" t="str">
        <f>IF('1.1 Snapshot'!A32="","",'1.1 Snapshot'!A32)</f>
        <v>b.</v>
      </c>
      <c r="B31" s="78" t="s">
        <v>123</v>
      </c>
      <c r="C31" s="91" t="s">
        <v>124</v>
      </c>
      <c r="D31" s="23" t="s">
        <v>136</v>
      </c>
      <c r="E31" s="23" t="s">
        <v>137</v>
      </c>
      <c r="F31" s="23"/>
      <c r="G31" s="89">
        <v>48154098</v>
      </c>
      <c r="H31" s="50"/>
    </row>
    <row r="32" spans="1:8" s="51" customFormat="1" ht="15" customHeight="1" x14ac:dyDescent="0.3">
      <c r="A32" s="115" t="str">
        <f>IF('1.1 Snapshot'!A33="","",'1.1 Snapshot'!A33)</f>
        <v/>
      </c>
      <c r="B32" s="78" t="s">
        <v>124</v>
      </c>
      <c r="C32" s="91" t="s">
        <v>125</v>
      </c>
      <c r="D32" s="23" t="s">
        <v>136</v>
      </c>
      <c r="E32" s="23" t="s">
        <v>137</v>
      </c>
      <c r="F32" s="23"/>
      <c r="G32" s="89">
        <v>48064156</v>
      </c>
      <c r="H32" s="50"/>
    </row>
    <row r="33" spans="1:41" s="51" customFormat="1" ht="15" customHeight="1" x14ac:dyDescent="0.3">
      <c r="A33" s="115" t="str">
        <f>IF('1.1 Snapshot'!A34="","",'1.1 Snapshot'!A34)</f>
        <v/>
      </c>
      <c r="B33" s="78" t="s">
        <v>125</v>
      </c>
      <c r="C33" s="91" t="s">
        <v>126</v>
      </c>
      <c r="D33" s="23" t="s">
        <v>136</v>
      </c>
      <c r="E33" s="23" t="s">
        <v>137</v>
      </c>
      <c r="F33" s="23"/>
      <c r="G33" s="89">
        <v>47887035</v>
      </c>
      <c r="H33" s="50"/>
    </row>
    <row r="34" spans="1:41" s="51" customFormat="1" ht="15" customHeight="1" x14ac:dyDescent="0.3">
      <c r="A34" s="115" t="str">
        <f>IF('1.1 Snapshot'!A35="","",'1.1 Snapshot'!A35)</f>
        <v/>
      </c>
      <c r="B34" s="78" t="s">
        <v>126</v>
      </c>
      <c r="C34" s="91" t="s">
        <v>127</v>
      </c>
      <c r="D34" s="23" t="s">
        <v>136</v>
      </c>
      <c r="E34" s="23" t="s">
        <v>137</v>
      </c>
      <c r="F34" s="23"/>
      <c r="G34" s="89">
        <v>47698317</v>
      </c>
      <c r="H34" s="50"/>
    </row>
    <row r="35" spans="1:41" s="51" customFormat="1" ht="15" customHeight="1" x14ac:dyDescent="0.3">
      <c r="A35" s="115" t="str">
        <f>IF('1.1 Snapshot'!A36="","",'1.1 Snapshot'!A36)</f>
        <v/>
      </c>
      <c r="B35" s="78" t="s">
        <v>127</v>
      </c>
      <c r="C35" s="91" t="s">
        <v>128</v>
      </c>
      <c r="D35" s="23" t="s">
        <v>136</v>
      </c>
      <c r="E35" s="23" t="s">
        <v>137</v>
      </c>
      <c r="F35" s="23"/>
      <c r="G35" s="89">
        <v>47528868</v>
      </c>
      <c r="H35" s="50"/>
    </row>
    <row r="36" spans="1:41" s="51" customFormat="1" ht="15" customHeight="1" x14ac:dyDescent="0.3">
      <c r="A36" s="115" t="str">
        <f>IF('1.1 Snapshot'!A37="","",'1.1 Snapshot'!A37)</f>
        <v/>
      </c>
      <c r="B36" s="78" t="s">
        <v>128</v>
      </c>
      <c r="C36" s="91" t="s">
        <v>129</v>
      </c>
      <c r="D36" s="23" t="s">
        <v>136</v>
      </c>
      <c r="E36" s="23" t="s">
        <v>137</v>
      </c>
      <c r="F36" s="23"/>
      <c r="G36" s="89">
        <v>47444144</v>
      </c>
      <c r="H36" s="50"/>
    </row>
    <row r="37" spans="1:41" s="51" customFormat="1" ht="15" customHeight="1" x14ac:dyDescent="0.3">
      <c r="A37" s="115" t="str">
        <f>IF('1.1 Snapshot'!A38="","",'1.1 Snapshot'!A38)</f>
        <v>a.</v>
      </c>
      <c r="B37" s="78" t="s">
        <v>129</v>
      </c>
      <c r="C37" s="91" t="s">
        <v>130</v>
      </c>
      <c r="D37" s="23" t="s">
        <v>136</v>
      </c>
      <c r="E37" s="23" t="s">
        <v>137</v>
      </c>
      <c r="F37" s="23"/>
      <c r="G37" s="89">
        <v>47274059</v>
      </c>
      <c r="H37" s="50"/>
    </row>
    <row r="38" spans="1:41" s="51" customFormat="1" ht="15" customHeight="1" x14ac:dyDescent="0.3">
      <c r="A38" s="115" t="str">
        <f>IF('1.1 Snapshot'!A39="","",'1.1 Snapshot'!A39)</f>
        <v/>
      </c>
      <c r="B38" s="78" t="s">
        <v>130</v>
      </c>
      <c r="C38" s="91" t="s">
        <v>131</v>
      </c>
      <c r="D38" s="23" t="s">
        <v>136</v>
      </c>
      <c r="E38" s="23" t="s">
        <v>137</v>
      </c>
      <c r="F38" s="23"/>
      <c r="G38" s="89">
        <v>46898844</v>
      </c>
      <c r="H38" s="50"/>
    </row>
    <row r="39" spans="1:41" s="51" customFormat="1" ht="15" customHeight="1" x14ac:dyDescent="0.3">
      <c r="A39" s="115" t="str">
        <f>IF('1.1 Snapshot'!A40="","",'1.1 Snapshot'!A40)</f>
        <v/>
      </c>
      <c r="B39" s="78" t="s">
        <v>131</v>
      </c>
      <c r="C39" s="91" t="s">
        <v>132</v>
      </c>
      <c r="D39" s="23" t="s">
        <v>136</v>
      </c>
      <c r="E39" s="23" t="s">
        <v>137</v>
      </c>
      <c r="F39" s="23"/>
      <c r="G39" s="89">
        <v>46922074</v>
      </c>
      <c r="H39" s="50"/>
    </row>
    <row r="40" spans="1:41" s="51" customFormat="1" ht="15" customHeight="1" x14ac:dyDescent="0.3">
      <c r="A40" s="115" t="str">
        <f>IF('1.1 Snapshot'!A41="","",'1.1 Snapshot'!A41)</f>
        <v/>
      </c>
      <c r="B40" s="78" t="s">
        <v>132</v>
      </c>
      <c r="C40" s="91" t="s">
        <v>133</v>
      </c>
      <c r="D40" s="23" t="s">
        <v>136</v>
      </c>
      <c r="E40" s="23" t="s">
        <v>137</v>
      </c>
      <c r="F40" s="23"/>
      <c r="G40" s="89">
        <v>46849461</v>
      </c>
      <c r="H40" s="50"/>
    </row>
    <row r="41" spans="1:41" s="51" customFormat="1" ht="15" customHeight="1" x14ac:dyDescent="0.3">
      <c r="A41" s="115" t="str">
        <f>IF('1.1 Snapshot'!A42="","",'1.1 Snapshot'!A42)</f>
        <v/>
      </c>
      <c r="B41" s="78" t="s">
        <v>133</v>
      </c>
      <c r="C41" s="91" t="s">
        <v>134</v>
      </c>
      <c r="D41" s="23" t="s">
        <v>136</v>
      </c>
      <c r="E41" s="23" t="s">
        <v>137</v>
      </c>
      <c r="F41" s="23"/>
      <c r="G41" s="89">
        <v>46679942</v>
      </c>
      <c r="H41" s="50"/>
    </row>
    <row r="42" spans="1:41" s="51" customFormat="1" ht="15" customHeight="1" x14ac:dyDescent="0.3">
      <c r="A42" s="115" t="str">
        <f>IF('1.1 Snapshot'!A43="","",'1.1 Snapshot'!A43)</f>
        <v/>
      </c>
      <c r="B42" s="78" t="s">
        <v>134</v>
      </c>
      <c r="C42" s="91">
        <v>0</v>
      </c>
      <c r="D42" s="23" t="s">
        <v>136</v>
      </c>
      <c r="E42" s="23" t="s">
        <v>137</v>
      </c>
      <c r="F42" s="23"/>
      <c r="G42" s="89">
        <v>46485794</v>
      </c>
      <c r="H42" s="50"/>
    </row>
    <row r="43" spans="1:41" ht="15" customHeight="1" x14ac:dyDescent="0.3">
      <c r="B43" s="112"/>
      <c r="C43" s="55"/>
      <c r="D43" s="55"/>
      <c r="E43" s="55"/>
      <c r="F43" s="55"/>
      <c r="G43" s="113"/>
    </row>
    <row r="44" spans="1:41" s="2" customFormat="1" ht="14.5" x14ac:dyDescent="0.35">
      <c r="A44" s="59"/>
      <c r="B44" s="14" t="s">
        <v>79</v>
      </c>
      <c r="C44" s="63" t="s">
        <v>92</v>
      </c>
      <c r="D44" s="62"/>
      <c r="E44" s="62"/>
      <c r="F44" s="62"/>
      <c r="G44" s="62"/>
      <c r="AO44" s="27"/>
    </row>
    <row r="45" spans="1:41" s="2" customFormat="1" ht="15" customHeight="1" x14ac:dyDescent="0.35">
      <c r="A45" s="59"/>
      <c r="B45" s="14" t="s">
        <v>80</v>
      </c>
      <c r="C45" s="63" t="s">
        <v>88</v>
      </c>
      <c r="D45" s="61"/>
      <c r="E45" s="61"/>
      <c r="F45" s="61"/>
      <c r="G45" s="61"/>
      <c r="H45" s="61"/>
      <c r="I45" s="61"/>
      <c r="J45" s="61"/>
      <c r="K45" s="61"/>
      <c r="L45" s="61"/>
      <c r="M45" s="61"/>
      <c r="N45" s="61"/>
      <c r="AO45" s="27"/>
    </row>
    <row r="46" spans="1:41" s="2" customFormat="1" ht="14.5" x14ac:dyDescent="0.35">
      <c r="A46" s="59"/>
      <c r="B46" s="2" t="s">
        <v>94</v>
      </c>
      <c r="C46" s="2" t="s">
        <v>95</v>
      </c>
      <c r="D46" s="61"/>
      <c r="E46" s="61"/>
      <c r="F46" s="61"/>
      <c r="G46" s="61"/>
      <c r="H46" s="61"/>
      <c r="I46" s="61"/>
      <c r="J46" s="61"/>
      <c r="K46" s="61"/>
      <c r="L46" s="61"/>
      <c r="M46" s="61"/>
      <c r="N46" s="61"/>
      <c r="AO46" s="27"/>
    </row>
    <row r="47" spans="1:41" s="2" customFormat="1" ht="14.5" x14ac:dyDescent="0.35">
      <c r="A47" s="59"/>
      <c r="B47" s="103"/>
      <c r="C47" s="63" t="s">
        <v>96</v>
      </c>
      <c r="D47" s="61"/>
      <c r="E47" s="61"/>
      <c r="F47" s="61"/>
      <c r="G47" s="61"/>
      <c r="H47" s="61"/>
      <c r="I47" s="61"/>
      <c r="AO47" s="27"/>
    </row>
    <row r="48" spans="1:41" ht="15" customHeight="1" x14ac:dyDescent="0.3">
      <c r="C48" s="63"/>
      <c r="D48" s="61"/>
      <c r="E48" s="61"/>
      <c r="F48" s="61"/>
      <c r="G48" s="61"/>
      <c r="H48" s="61"/>
      <c r="I48" s="61"/>
    </row>
    <row r="49" spans="2:9" ht="15" customHeight="1" x14ac:dyDescent="0.35">
      <c r="B49" s="27"/>
      <c r="C49" s="61"/>
      <c r="D49" s="61"/>
      <c r="E49" s="61"/>
      <c r="F49" s="61"/>
      <c r="G49" s="61"/>
      <c r="H49" s="61"/>
      <c r="I49" s="61"/>
    </row>
    <row r="50" spans="2:9" ht="15" customHeight="1" x14ac:dyDescent="0.35">
      <c r="B50" s="27"/>
      <c r="C50" s="27"/>
      <c r="D50" s="27"/>
      <c r="E50" s="27"/>
      <c r="F50" s="27"/>
      <c r="G50" s="27"/>
    </row>
    <row r="51" spans="2:9" ht="15" customHeight="1" x14ac:dyDescent="0.35">
      <c r="B51" s="27"/>
      <c r="C51" s="27"/>
      <c r="D51" s="27"/>
      <c r="E51" s="27"/>
      <c r="F51" s="27"/>
      <c r="G51" s="27"/>
    </row>
    <row r="52" spans="2:9" ht="15" customHeight="1" x14ac:dyDescent="0.35">
      <c r="B52" s="27"/>
      <c r="C52" s="27"/>
      <c r="D52" s="27"/>
      <c r="E52" s="27"/>
      <c r="F52" s="27"/>
      <c r="G52" s="27"/>
    </row>
    <row r="53" spans="2:9" ht="15" customHeight="1" x14ac:dyDescent="0.35">
      <c r="B53" s="27"/>
      <c r="C53" s="27"/>
      <c r="D53" s="27"/>
      <c r="E53" s="27"/>
      <c r="F53" s="27"/>
      <c r="G53" s="27"/>
    </row>
    <row r="54" spans="2:9" ht="15" customHeight="1" x14ac:dyDescent="0.35">
      <c r="B54" s="27"/>
      <c r="C54" s="27"/>
      <c r="D54" s="27"/>
      <c r="E54" s="27"/>
      <c r="F54" s="27"/>
      <c r="G54" s="27"/>
    </row>
    <row r="55" spans="2:9" ht="15" customHeight="1" x14ac:dyDescent="0.35">
      <c r="B55" s="27"/>
      <c r="C55" s="27"/>
      <c r="D55" s="27"/>
      <c r="E55" s="27"/>
      <c r="F55" s="27"/>
      <c r="G55" s="27"/>
    </row>
    <row r="56" spans="2:9" ht="15" customHeight="1" x14ac:dyDescent="0.35">
      <c r="B56" s="27"/>
      <c r="C56" s="27"/>
      <c r="D56" s="27"/>
      <c r="E56" s="27"/>
      <c r="F56" s="27"/>
      <c r="G56" s="27"/>
    </row>
    <row r="57" spans="2:9" ht="15" customHeight="1" x14ac:dyDescent="0.35">
      <c r="B57" s="27"/>
      <c r="C57" s="27"/>
      <c r="D57" s="27"/>
      <c r="E57" s="27"/>
      <c r="F57" s="27"/>
      <c r="G57" s="27"/>
    </row>
  </sheetData>
  <mergeCells count="5">
    <mergeCell ref="B2:C3"/>
    <mergeCell ref="B5:C6"/>
    <mergeCell ref="D5:D6"/>
    <mergeCell ref="E5:E6"/>
    <mergeCell ref="G5:G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D90"/>
  <sheetViews>
    <sheetView showRowColHeaders="0" zoomScaleNormal="100" workbookViewId="0"/>
  </sheetViews>
  <sheetFormatPr defaultColWidth="9.1796875" defaultRowHeight="14" x14ac:dyDescent="0.3"/>
  <cols>
    <col min="1" max="1" width="4.54296875" style="2" customWidth="1"/>
    <col min="2" max="2" width="5.7265625" style="2" bestFit="1" customWidth="1"/>
    <col min="3" max="3" width="11" style="2" customWidth="1"/>
    <col min="4" max="7" width="15.7265625" style="2" customWidth="1"/>
    <col min="8" max="8" width="9.1796875" style="2"/>
    <col min="9" max="9" width="9.26953125" style="2" customWidth="1"/>
    <col min="10" max="10" width="4.7265625" style="2" bestFit="1" customWidth="1"/>
    <col min="11" max="16384" width="9.1796875" style="2"/>
  </cols>
  <sheetData>
    <row r="1" spans="2:56" ht="15" customHeight="1" x14ac:dyDescent="0.3"/>
    <row r="2" spans="2:56" ht="15" customHeight="1" x14ac:dyDescent="0.3">
      <c r="B2" s="122" t="s">
        <v>0</v>
      </c>
      <c r="C2" s="123"/>
      <c r="D2" s="124" t="s">
        <v>47</v>
      </c>
      <c r="E2" s="125"/>
      <c r="F2" s="125"/>
      <c r="G2" s="125"/>
      <c r="H2" s="42"/>
      <c r="I2" s="42"/>
      <c r="J2" s="42"/>
      <c r="K2" s="42"/>
    </row>
    <row r="3" spans="2:56" ht="15" customHeight="1" x14ac:dyDescent="0.3">
      <c r="B3" s="122" t="s">
        <v>1</v>
      </c>
      <c r="C3" s="123"/>
      <c r="D3" s="126" t="str">
        <f>'Contents Page'!D3:G3</f>
        <v>Sub ICB Location 2025/26 Q4 Data Collection</v>
      </c>
      <c r="E3" s="127"/>
      <c r="F3" s="127"/>
      <c r="G3" s="127"/>
      <c r="H3" s="6"/>
      <c r="I3" s="6"/>
      <c r="J3" s="6"/>
      <c r="K3" s="6"/>
    </row>
    <row r="4" spans="2:56" ht="15" customHeight="1" x14ac:dyDescent="0.3">
      <c r="B4" s="122" t="s">
        <v>2</v>
      </c>
      <c r="C4" s="128"/>
      <c r="D4" s="129">
        <v>46156</v>
      </c>
      <c r="E4" s="130"/>
      <c r="F4" s="130"/>
      <c r="G4" s="130"/>
      <c r="H4" s="4"/>
      <c r="I4" s="4"/>
      <c r="J4" s="4"/>
      <c r="K4" s="4"/>
    </row>
    <row r="5" spans="2:56" ht="15" customHeight="1" x14ac:dyDescent="0.3">
      <c r="B5" s="122" t="s">
        <v>3</v>
      </c>
      <c r="C5" s="123"/>
      <c r="D5" s="133" t="str">
        <f>'Contents Page'!D5:G5</f>
        <v>NHS CHC Data Team</v>
      </c>
      <c r="E5" s="134"/>
      <c r="F5" s="134"/>
      <c r="G5" s="134"/>
      <c r="H5" s="6"/>
      <c r="I5" s="6"/>
      <c r="J5" s="6"/>
      <c r="K5" s="6"/>
    </row>
    <row r="6" spans="2:56" ht="15" customHeight="1" x14ac:dyDescent="0.3">
      <c r="B6" s="122" t="s">
        <v>5</v>
      </c>
      <c r="C6" s="123"/>
      <c r="D6" s="133" t="str">
        <f>'Contents Page'!D6:G6</f>
        <v>england.chcdata@nhs.net</v>
      </c>
      <c r="E6" s="134"/>
      <c r="F6" s="134"/>
      <c r="G6" s="134"/>
      <c r="H6" s="6"/>
      <c r="I6" s="6"/>
      <c r="J6" s="6"/>
      <c r="K6" s="6"/>
    </row>
    <row r="7" spans="2:56" ht="15" customHeight="1" x14ac:dyDescent="0.3"/>
    <row r="8" spans="2:56" ht="15" customHeight="1" x14ac:dyDescent="0.3">
      <c r="B8" s="135" t="s">
        <v>6</v>
      </c>
      <c r="C8" s="149"/>
      <c r="D8" s="5" t="s">
        <v>16</v>
      </c>
      <c r="E8" s="6"/>
      <c r="F8" s="6"/>
      <c r="G8" s="6"/>
      <c r="AG8" s="7"/>
      <c r="AH8" s="7"/>
      <c r="AY8" s="8"/>
      <c r="AZ8" s="8"/>
      <c r="BA8" s="8"/>
      <c r="BB8" s="8"/>
      <c r="BC8" s="8"/>
      <c r="BD8" s="8"/>
    </row>
    <row r="9" spans="2:56" ht="15" customHeight="1" x14ac:dyDescent="0.3">
      <c r="B9" s="135"/>
      <c r="C9" s="149"/>
      <c r="D9" s="5" t="s">
        <v>55</v>
      </c>
      <c r="E9" s="24"/>
      <c r="F9" s="24"/>
      <c r="G9" s="24"/>
      <c r="AC9" s="9"/>
      <c r="AD9" s="9"/>
      <c r="AE9" s="9"/>
      <c r="AF9" s="9"/>
      <c r="AG9" s="7"/>
      <c r="AH9" s="7"/>
      <c r="AY9" s="8"/>
      <c r="AZ9" s="8"/>
      <c r="BA9" s="8"/>
      <c r="BB9" s="8"/>
      <c r="BC9" s="8"/>
      <c r="BD9" s="8"/>
    </row>
    <row r="10" spans="2:56" ht="15" customHeight="1" x14ac:dyDescent="0.3">
      <c r="B10" s="40"/>
      <c r="C10" s="40"/>
      <c r="D10" s="28"/>
      <c r="E10" s="24"/>
      <c r="F10" s="24"/>
      <c r="G10" s="24"/>
      <c r="AC10" s="9"/>
      <c r="AD10" s="9"/>
      <c r="AE10" s="9"/>
      <c r="AF10" s="9"/>
      <c r="AG10" s="7"/>
      <c r="AH10" s="7"/>
      <c r="AY10" s="8"/>
      <c r="AZ10" s="8"/>
      <c r="BA10" s="8"/>
      <c r="BB10" s="8"/>
      <c r="BC10" s="8"/>
      <c r="BD10" s="8"/>
    </row>
    <row r="11" spans="2:56" ht="15" customHeight="1" x14ac:dyDescent="0.3">
      <c r="B11" s="10" t="s">
        <v>46</v>
      </c>
      <c r="C11" s="6"/>
      <c r="D11" s="6"/>
      <c r="E11" s="6"/>
      <c r="F11" s="6"/>
      <c r="G11" s="6"/>
      <c r="H11" s="6"/>
      <c r="I11" s="6"/>
      <c r="AC11" s="9"/>
      <c r="AD11" s="9"/>
      <c r="AE11" s="9"/>
      <c r="AF11" s="9"/>
      <c r="AG11" s="7"/>
      <c r="AH11" s="7"/>
    </row>
    <row r="12" spans="2:56" ht="15" customHeight="1" x14ac:dyDescent="0.3">
      <c r="B12" s="158" t="s">
        <v>83</v>
      </c>
      <c r="C12" s="158"/>
      <c r="D12" s="158"/>
      <c r="E12" s="158"/>
      <c r="F12" s="158"/>
      <c r="G12" s="158"/>
      <c r="H12" s="158"/>
      <c r="I12" s="158"/>
    </row>
    <row r="13" spans="2:56" ht="15" customHeight="1" x14ac:dyDescent="0.3">
      <c r="B13" s="158"/>
      <c r="C13" s="158"/>
      <c r="D13" s="158"/>
      <c r="E13" s="158"/>
      <c r="F13" s="158"/>
      <c r="G13" s="158"/>
      <c r="H13" s="158"/>
      <c r="I13" s="158"/>
      <c r="N13" s="26"/>
    </row>
    <row r="14" spans="2:56" ht="15" customHeight="1" x14ac:dyDescent="0.3">
      <c r="B14" s="158"/>
      <c r="C14" s="158"/>
      <c r="D14" s="158"/>
      <c r="E14" s="158"/>
      <c r="F14" s="158"/>
      <c r="G14" s="158"/>
      <c r="H14" s="158"/>
      <c r="I14" s="158"/>
    </row>
    <row r="15" spans="2:56" ht="15" customHeight="1" x14ac:dyDescent="0.3">
      <c r="B15" s="158"/>
      <c r="C15" s="158"/>
      <c r="D15" s="158"/>
      <c r="E15" s="158"/>
      <c r="F15" s="158"/>
      <c r="G15" s="158"/>
      <c r="H15" s="158"/>
      <c r="I15" s="158"/>
    </row>
    <row r="16" spans="2:56" ht="15" customHeight="1" x14ac:dyDescent="0.3">
      <c r="B16" s="158"/>
      <c r="C16" s="158"/>
      <c r="D16" s="158"/>
      <c r="E16" s="158"/>
      <c r="F16" s="158"/>
      <c r="G16" s="158"/>
      <c r="H16" s="158"/>
      <c r="I16" s="158"/>
    </row>
    <row r="17" spans="2:9" ht="15" customHeight="1" x14ac:dyDescent="0.3">
      <c r="B17" s="40"/>
      <c r="C17" s="40"/>
      <c r="D17" s="9"/>
      <c r="E17" s="9"/>
      <c r="F17" s="9"/>
      <c r="G17" s="9"/>
    </row>
    <row r="18" spans="2:9" ht="15" customHeight="1" x14ac:dyDescent="0.3">
      <c r="B18" s="10" t="s">
        <v>17</v>
      </c>
      <c r="C18" s="6"/>
      <c r="D18" s="6"/>
      <c r="E18" s="6"/>
      <c r="F18" s="6"/>
      <c r="G18" s="6"/>
    </row>
    <row r="19" spans="2:9" ht="15" customHeight="1" x14ac:dyDescent="0.3">
      <c r="B19" s="158" t="s">
        <v>48</v>
      </c>
      <c r="C19" s="158"/>
      <c r="D19" s="158"/>
      <c r="E19" s="158"/>
      <c r="F19" s="158"/>
      <c r="G19" s="158"/>
      <c r="H19" s="158"/>
      <c r="I19" s="158"/>
    </row>
    <row r="20" spans="2:9" ht="15" customHeight="1" x14ac:dyDescent="0.3">
      <c r="B20" s="158"/>
      <c r="C20" s="158"/>
      <c r="D20" s="158"/>
      <c r="E20" s="158"/>
      <c r="F20" s="158"/>
      <c r="G20" s="158"/>
      <c r="H20" s="158"/>
      <c r="I20" s="158"/>
    </row>
    <row r="21" spans="2:9" ht="15" customHeight="1" x14ac:dyDescent="0.3">
      <c r="B21" s="158"/>
      <c r="C21" s="158"/>
      <c r="D21" s="158"/>
      <c r="E21" s="158"/>
      <c r="F21" s="158"/>
      <c r="G21" s="158"/>
      <c r="H21" s="158"/>
      <c r="I21" s="158"/>
    </row>
    <row r="22" spans="2:9" ht="15" customHeight="1" x14ac:dyDescent="0.3">
      <c r="B22" s="158"/>
      <c r="C22" s="158"/>
      <c r="D22" s="158"/>
      <c r="E22" s="158"/>
      <c r="F22" s="158"/>
      <c r="G22" s="158"/>
      <c r="H22" s="158"/>
      <c r="I22" s="158"/>
    </row>
    <row r="23" spans="2:9" ht="15" customHeight="1" x14ac:dyDescent="0.3">
      <c r="B23" s="41"/>
      <c r="C23" s="41"/>
      <c r="D23" s="41"/>
      <c r="E23" s="41"/>
      <c r="F23" s="41"/>
      <c r="G23" s="41"/>
    </row>
    <row r="24" spans="2:9" ht="15" customHeight="1" x14ac:dyDescent="0.3">
      <c r="B24" s="10" t="s">
        <v>18</v>
      </c>
      <c r="C24" s="6"/>
      <c r="D24" s="6"/>
      <c r="E24" s="6"/>
      <c r="F24" s="6"/>
      <c r="G24" s="6"/>
    </row>
    <row r="25" spans="2:9" ht="15" customHeight="1" x14ac:dyDescent="0.3">
      <c r="B25" s="158" t="s">
        <v>56</v>
      </c>
      <c r="C25" s="158"/>
      <c r="D25" s="158"/>
      <c r="E25" s="158"/>
      <c r="F25" s="158"/>
      <c r="G25" s="158"/>
      <c r="H25" s="158"/>
      <c r="I25" s="158"/>
    </row>
    <row r="26" spans="2:9" ht="15" customHeight="1" x14ac:dyDescent="0.3">
      <c r="B26" s="158"/>
      <c r="C26" s="158"/>
      <c r="D26" s="158"/>
      <c r="E26" s="158"/>
      <c r="F26" s="158"/>
      <c r="G26" s="158"/>
      <c r="H26" s="158"/>
      <c r="I26" s="158"/>
    </row>
    <row r="27" spans="2:9" ht="15" customHeight="1" x14ac:dyDescent="0.3">
      <c r="B27" s="158"/>
      <c r="C27" s="158"/>
      <c r="D27" s="158"/>
      <c r="E27" s="158"/>
      <c r="F27" s="158"/>
      <c r="G27" s="158"/>
      <c r="H27" s="158"/>
      <c r="I27" s="158"/>
    </row>
    <row r="28" spans="2:9" ht="15" customHeight="1" x14ac:dyDescent="0.3">
      <c r="B28" s="158"/>
      <c r="C28" s="158"/>
      <c r="D28" s="158"/>
      <c r="E28" s="158"/>
      <c r="F28" s="158"/>
      <c r="G28" s="158"/>
      <c r="H28" s="158"/>
      <c r="I28" s="158"/>
    </row>
    <row r="29" spans="2:9" ht="15" customHeight="1" x14ac:dyDescent="0.3">
      <c r="B29" s="158"/>
      <c r="C29" s="158"/>
      <c r="D29" s="158"/>
      <c r="E29" s="158"/>
      <c r="F29" s="158"/>
      <c r="G29" s="158"/>
      <c r="H29" s="158"/>
      <c r="I29" s="158"/>
    </row>
    <row r="30" spans="2:9" ht="15" customHeight="1" x14ac:dyDescent="0.3"/>
    <row r="31" spans="2:9" ht="15" customHeight="1" x14ac:dyDescent="0.3">
      <c r="B31" s="10" t="s">
        <v>75</v>
      </c>
      <c r="C31" s="6"/>
      <c r="D31" s="6"/>
      <c r="E31" s="6"/>
      <c r="F31" s="6"/>
      <c r="G31" s="6"/>
      <c r="H31" s="6"/>
      <c r="I31" s="6"/>
    </row>
    <row r="32" spans="2:9" ht="15" customHeight="1" x14ac:dyDescent="0.3">
      <c r="B32" s="162" t="s">
        <v>77</v>
      </c>
      <c r="C32" s="162"/>
      <c r="D32" s="162"/>
      <c r="E32" s="162"/>
      <c r="F32" s="162"/>
      <c r="G32" s="162"/>
      <c r="H32" s="162"/>
      <c r="I32" s="162"/>
    </row>
    <row r="33" spans="2:9" ht="15" customHeight="1" x14ac:dyDescent="0.3">
      <c r="B33" s="162"/>
      <c r="C33" s="162"/>
      <c r="D33" s="162"/>
      <c r="E33" s="162"/>
      <c r="F33" s="162"/>
      <c r="G33" s="162"/>
      <c r="H33" s="162"/>
      <c r="I33" s="162"/>
    </row>
    <row r="34" spans="2:9" ht="15" customHeight="1" x14ac:dyDescent="0.3">
      <c r="B34" s="162"/>
      <c r="C34" s="162"/>
      <c r="D34" s="162"/>
      <c r="E34" s="162"/>
      <c r="F34" s="162"/>
      <c r="G34" s="162"/>
      <c r="H34" s="162"/>
      <c r="I34" s="162"/>
    </row>
    <row r="35" spans="2:9" ht="15" customHeight="1" x14ac:dyDescent="0.3"/>
    <row r="36" spans="2:9" ht="15" customHeight="1" x14ac:dyDescent="0.3">
      <c r="B36" s="10" t="s">
        <v>19</v>
      </c>
      <c r="C36" s="6"/>
      <c r="D36" s="6"/>
      <c r="E36" s="6"/>
      <c r="F36" s="6"/>
      <c r="G36" s="6"/>
    </row>
    <row r="37" spans="2:9" ht="15" customHeight="1" x14ac:dyDescent="0.3">
      <c r="B37" s="159" t="s">
        <v>20</v>
      </c>
      <c r="C37" s="159"/>
      <c r="D37" s="159"/>
      <c r="E37" s="159"/>
      <c r="F37" s="159"/>
      <c r="G37" s="159"/>
      <c r="H37" s="159"/>
      <c r="I37" s="159"/>
    </row>
    <row r="38" spans="2:9" ht="15" customHeight="1" x14ac:dyDescent="0.3">
      <c r="B38" s="159"/>
      <c r="C38" s="159"/>
      <c r="D38" s="159"/>
      <c r="E38" s="159"/>
      <c r="F38" s="159"/>
      <c r="G38" s="159"/>
      <c r="H38" s="159"/>
      <c r="I38" s="159"/>
    </row>
    <row r="39" spans="2:9" ht="15" customHeight="1" x14ac:dyDescent="0.3">
      <c r="B39" s="159"/>
      <c r="C39" s="159"/>
      <c r="D39" s="159"/>
      <c r="E39" s="159"/>
      <c r="F39" s="159"/>
      <c r="G39" s="159"/>
      <c r="H39" s="159"/>
      <c r="I39" s="159"/>
    </row>
    <row r="40" spans="2:9" ht="15" customHeight="1" x14ac:dyDescent="0.3">
      <c r="B40" s="11"/>
      <c r="C40" s="11"/>
      <c r="D40" s="11"/>
      <c r="E40" s="11"/>
      <c r="F40" s="11"/>
      <c r="G40" s="11"/>
      <c r="H40" s="11"/>
      <c r="I40" s="11"/>
    </row>
    <row r="41" spans="2:9" ht="15" customHeight="1" x14ac:dyDescent="0.3">
      <c r="B41" s="12" t="s">
        <v>21</v>
      </c>
      <c r="C41" s="13"/>
      <c r="D41" s="13"/>
      <c r="E41" s="13"/>
      <c r="F41" s="6"/>
      <c r="G41" s="6"/>
      <c r="I41" s="3"/>
    </row>
    <row r="42" spans="2:9" ht="15" customHeight="1" x14ac:dyDescent="0.3">
      <c r="B42" s="158" t="s">
        <v>49</v>
      </c>
      <c r="C42" s="158"/>
      <c r="D42" s="158"/>
      <c r="E42" s="158"/>
      <c r="F42" s="158"/>
      <c r="G42" s="158"/>
      <c r="H42" s="158"/>
      <c r="I42" s="158"/>
    </row>
    <row r="43" spans="2:9" ht="15" customHeight="1" x14ac:dyDescent="0.3">
      <c r="B43" s="158"/>
      <c r="C43" s="158"/>
      <c r="D43" s="158"/>
      <c r="E43" s="158"/>
      <c r="F43" s="158"/>
      <c r="G43" s="158"/>
      <c r="H43" s="158"/>
      <c r="I43" s="158"/>
    </row>
    <row r="44" spans="2:9" ht="15" customHeight="1" x14ac:dyDescent="0.3">
      <c r="B44" s="158"/>
      <c r="C44" s="158"/>
      <c r="D44" s="158"/>
      <c r="E44" s="158"/>
      <c r="F44" s="158"/>
      <c r="G44" s="158"/>
      <c r="H44" s="158"/>
      <c r="I44" s="158"/>
    </row>
    <row r="45" spans="2:9" ht="15" customHeight="1" x14ac:dyDescent="0.3">
      <c r="B45" s="158"/>
      <c r="C45" s="158"/>
      <c r="D45" s="158"/>
      <c r="E45" s="158"/>
      <c r="F45" s="158"/>
      <c r="G45" s="158"/>
      <c r="H45" s="158"/>
      <c r="I45" s="158"/>
    </row>
    <row r="46" spans="2:9" ht="15" customHeight="1" x14ac:dyDescent="0.3">
      <c r="B46" s="41"/>
      <c r="C46" s="41"/>
      <c r="D46" s="41"/>
      <c r="E46" s="41"/>
      <c r="F46" s="41"/>
      <c r="G46" s="41"/>
      <c r="H46" s="41"/>
      <c r="I46" s="41"/>
    </row>
    <row r="47" spans="2:9" ht="15" customHeight="1" x14ac:dyDescent="0.3">
      <c r="B47" s="10" t="s">
        <v>13</v>
      </c>
      <c r="C47" s="6"/>
      <c r="D47" s="6"/>
      <c r="E47" s="6"/>
      <c r="F47" s="6"/>
      <c r="G47" s="6"/>
    </row>
    <row r="48" spans="2:9" ht="15" customHeight="1" x14ac:dyDescent="0.3">
      <c r="B48" s="158" t="s">
        <v>50</v>
      </c>
      <c r="C48" s="158"/>
      <c r="D48" s="158"/>
      <c r="E48" s="158"/>
      <c r="F48" s="158"/>
      <c r="G48" s="158"/>
      <c r="H48" s="158"/>
      <c r="I48" s="158"/>
    </row>
    <row r="49" spans="2:9" ht="15" customHeight="1" x14ac:dyDescent="0.3">
      <c r="B49" s="158"/>
      <c r="C49" s="158"/>
      <c r="D49" s="158"/>
      <c r="E49" s="158"/>
      <c r="F49" s="158"/>
      <c r="G49" s="158"/>
      <c r="H49" s="158"/>
      <c r="I49" s="158"/>
    </row>
    <row r="50" spans="2:9" ht="15" customHeight="1" x14ac:dyDescent="0.3">
      <c r="B50" s="158"/>
      <c r="C50" s="158"/>
      <c r="D50" s="158"/>
      <c r="E50" s="158"/>
      <c r="F50" s="158"/>
      <c r="G50" s="158"/>
      <c r="H50" s="158"/>
      <c r="I50" s="158"/>
    </row>
    <row r="51" spans="2:9" ht="15" customHeight="1" x14ac:dyDescent="0.3"/>
    <row r="52" spans="2:9" ht="15" customHeight="1" x14ac:dyDescent="0.3">
      <c r="B52" s="10" t="s">
        <v>22</v>
      </c>
      <c r="C52" s="6"/>
      <c r="D52" s="6"/>
      <c r="E52" s="6"/>
      <c r="F52" s="6"/>
      <c r="G52" s="6"/>
    </row>
    <row r="53" spans="2:9" ht="15" customHeight="1" x14ac:dyDescent="0.3">
      <c r="B53" s="158" t="s">
        <v>89</v>
      </c>
      <c r="C53" s="158"/>
      <c r="D53" s="158"/>
      <c r="E53" s="158"/>
      <c r="F53" s="158"/>
      <c r="G53" s="158"/>
      <c r="H53" s="158"/>
      <c r="I53" s="158"/>
    </row>
    <row r="54" spans="2:9" ht="15" customHeight="1" x14ac:dyDescent="0.3">
      <c r="B54" s="158"/>
      <c r="C54" s="158"/>
      <c r="D54" s="158"/>
      <c r="E54" s="158"/>
      <c r="F54" s="158"/>
      <c r="G54" s="158"/>
      <c r="H54" s="158"/>
      <c r="I54" s="158"/>
    </row>
    <row r="55" spans="2:9" ht="15" customHeight="1" x14ac:dyDescent="0.3">
      <c r="B55" s="158"/>
      <c r="C55" s="158"/>
      <c r="D55" s="158"/>
      <c r="E55" s="158"/>
      <c r="F55" s="158"/>
      <c r="G55" s="158"/>
      <c r="H55" s="158"/>
      <c r="I55" s="158"/>
    </row>
    <row r="56" spans="2:9" ht="15" customHeight="1" x14ac:dyDescent="0.3">
      <c r="B56" s="158"/>
      <c r="C56" s="158"/>
      <c r="D56" s="158"/>
      <c r="E56" s="158"/>
      <c r="F56" s="158"/>
      <c r="G56" s="158"/>
      <c r="H56" s="158"/>
      <c r="I56" s="158"/>
    </row>
    <row r="57" spans="2:9" ht="15" customHeight="1" x14ac:dyDescent="0.3">
      <c r="B57" s="161"/>
      <c r="C57" s="161"/>
      <c r="D57" s="161"/>
      <c r="E57" s="161"/>
      <c r="F57" s="161"/>
      <c r="G57" s="161"/>
      <c r="H57" s="161"/>
      <c r="I57" s="161"/>
    </row>
    <row r="58" spans="2:9" x14ac:dyDescent="0.3">
      <c r="B58" s="10" t="s">
        <v>57</v>
      </c>
      <c r="C58" s="41"/>
      <c r="D58" s="41"/>
      <c r="E58" s="41"/>
      <c r="F58" s="41"/>
      <c r="G58" s="41"/>
      <c r="H58" s="41"/>
      <c r="I58" s="41"/>
    </row>
    <row r="59" spans="2:9" x14ac:dyDescent="0.3">
      <c r="B59" s="160" t="s">
        <v>90</v>
      </c>
      <c r="C59" s="160"/>
      <c r="D59" s="160"/>
      <c r="E59" s="160"/>
      <c r="F59" s="160"/>
      <c r="G59" s="160"/>
      <c r="H59" s="160"/>
      <c r="I59" s="160"/>
    </row>
    <row r="60" spans="2:9" x14ac:dyDescent="0.3">
      <c r="B60" s="160"/>
      <c r="C60" s="160"/>
      <c r="D60" s="160"/>
      <c r="E60" s="160"/>
      <c r="F60" s="160"/>
      <c r="G60" s="160"/>
      <c r="H60" s="160"/>
      <c r="I60" s="160"/>
    </row>
    <row r="61" spans="2:9" x14ac:dyDescent="0.3">
      <c r="B61" s="160"/>
      <c r="C61" s="160"/>
      <c r="D61" s="160"/>
      <c r="E61" s="160"/>
      <c r="F61" s="160"/>
      <c r="G61" s="160"/>
      <c r="H61" s="160"/>
      <c r="I61" s="160"/>
    </row>
    <row r="63" spans="2:9" x14ac:dyDescent="0.3">
      <c r="B63" s="10" t="s">
        <v>76</v>
      </c>
      <c r="C63" s="6"/>
      <c r="D63" s="6"/>
      <c r="E63" s="6"/>
      <c r="F63" s="6"/>
      <c r="G63" s="6"/>
      <c r="H63" s="6"/>
      <c r="I63" s="6"/>
    </row>
    <row r="64" spans="2:9" x14ac:dyDescent="0.3">
      <c r="B64" s="162" t="s">
        <v>91</v>
      </c>
      <c r="C64" s="162"/>
      <c r="D64" s="162"/>
      <c r="E64" s="162"/>
      <c r="F64" s="162"/>
      <c r="G64" s="162"/>
      <c r="H64" s="162"/>
      <c r="I64" s="162"/>
    </row>
    <row r="65" spans="2:9" x14ac:dyDescent="0.3">
      <c r="B65" s="162"/>
      <c r="C65" s="162"/>
      <c r="D65" s="162"/>
      <c r="E65" s="162"/>
      <c r="F65" s="162"/>
      <c r="G65" s="162"/>
      <c r="H65" s="162"/>
      <c r="I65" s="162"/>
    </row>
    <row r="66" spans="2:9" x14ac:dyDescent="0.3">
      <c r="B66" s="162"/>
      <c r="C66" s="162"/>
      <c r="D66" s="162"/>
      <c r="E66" s="162"/>
      <c r="F66" s="162"/>
      <c r="G66" s="162"/>
      <c r="H66" s="162"/>
      <c r="I66" s="162"/>
    </row>
    <row r="68" spans="2:9" x14ac:dyDescent="0.3">
      <c r="B68" s="10" t="s">
        <v>58</v>
      </c>
      <c r="C68" s="41"/>
      <c r="D68" s="41"/>
      <c r="E68" s="41"/>
      <c r="F68" s="41"/>
      <c r="G68" s="41"/>
      <c r="H68" s="41"/>
      <c r="I68" s="41"/>
    </row>
    <row r="69" spans="2:9" ht="14.25" customHeight="1" x14ac:dyDescent="0.3">
      <c r="B69" s="160" t="s">
        <v>59</v>
      </c>
      <c r="C69" s="160"/>
      <c r="D69" s="160"/>
      <c r="E69" s="160"/>
      <c r="F69" s="160"/>
      <c r="G69" s="160"/>
      <c r="H69" s="160"/>
      <c r="I69" s="160"/>
    </row>
    <row r="70" spans="2:9" x14ac:dyDescent="0.3">
      <c r="B70" s="160"/>
      <c r="C70" s="160"/>
      <c r="D70" s="160"/>
      <c r="E70" s="160"/>
      <c r="F70" s="160"/>
      <c r="G70" s="160"/>
      <c r="H70" s="160"/>
      <c r="I70" s="160"/>
    </row>
    <row r="71" spans="2:9" x14ac:dyDescent="0.3">
      <c r="B71" s="10"/>
      <c r="C71" s="41"/>
      <c r="D71" s="41"/>
      <c r="E71" s="41"/>
      <c r="F71" s="41"/>
      <c r="G71" s="41"/>
      <c r="H71" s="41"/>
      <c r="I71" s="41"/>
    </row>
    <row r="72" spans="2:9" x14ac:dyDescent="0.3">
      <c r="B72" s="10" t="s">
        <v>60</v>
      </c>
      <c r="C72" s="41"/>
      <c r="D72" s="41"/>
      <c r="E72" s="41"/>
      <c r="F72" s="41"/>
      <c r="G72" s="41"/>
      <c r="H72" s="41"/>
      <c r="I72" s="41"/>
    </row>
    <row r="73" spans="2:9" ht="14.25" customHeight="1" x14ac:dyDescent="0.3">
      <c r="B73" s="160" t="s">
        <v>61</v>
      </c>
      <c r="C73" s="160"/>
      <c r="D73" s="160"/>
      <c r="E73" s="160"/>
      <c r="F73" s="160"/>
      <c r="G73" s="160"/>
      <c r="H73" s="160"/>
      <c r="I73" s="160"/>
    </row>
    <row r="74" spans="2:9" x14ac:dyDescent="0.3">
      <c r="B74" s="160"/>
      <c r="C74" s="160"/>
      <c r="D74" s="160"/>
      <c r="E74" s="160"/>
      <c r="F74" s="160"/>
      <c r="G74" s="160"/>
      <c r="H74" s="160"/>
      <c r="I74" s="160"/>
    </row>
    <row r="75" spans="2:9" x14ac:dyDescent="0.3">
      <c r="B75" s="10"/>
      <c r="C75" s="41"/>
      <c r="D75" s="41"/>
      <c r="E75" s="41"/>
      <c r="F75" s="41"/>
      <c r="G75" s="41"/>
      <c r="H75" s="41"/>
      <c r="I75" s="41"/>
    </row>
    <row r="76" spans="2:9" x14ac:dyDescent="0.3">
      <c r="B76" s="10" t="s">
        <v>62</v>
      </c>
      <c r="C76" s="41"/>
      <c r="D76" s="41"/>
      <c r="E76" s="41"/>
      <c r="F76" s="41"/>
      <c r="G76" s="41"/>
      <c r="H76" s="41"/>
      <c r="I76" s="41"/>
    </row>
    <row r="77" spans="2:9" ht="14.25" customHeight="1" x14ac:dyDescent="0.3">
      <c r="B77" s="160" t="s">
        <v>63</v>
      </c>
      <c r="C77" s="160"/>
      <c r="D77" s="160"/>
      <c r="E77" s="160"/>
      <c r="F77" s="160"/>
      <c r="G77" s="160"/>
      <c r="H77" s="160"/>
      <c r="I77" s="160"/>
    </row>
    <row r="78" spans="2:9" x14ac:dyDescent="0.3">
      <c r="B78" s="160"/>
      <c r="C78" s="160"/>
      <c r="D78" s="160"/>
      <c r="E78" s="160"/>
      <c r="F78" s="160"/>
      <c r="G78" s="160"/>
      <c r="H78" s="160"/>
      <c r="I78" s="160"/>
    </row>
    <row r="79" spans="2:9" x14ac:dyDescent="0.3">
      <c r="B79" s="160"/>
      <c r="C79" s="160"/>
      <c r="D79" s="160"/>
      <c r="E79" s="160"/>
      <c r="F79" s="160"/>
      <c r="G79" s="160"/>
      <c r="H79" s="160"/>
      <c r="I79" s="160"/>
    </row>
    <row r="80" spans="2:9" x14ac:dyDescent="0.3">
      <c r="B80" s="160"/>
      <c r="C80" s="160"/>
      <c r="D80" s="160"/>
      <c r="E80" s="160"/>
      <c r="F80" s="160"/>
      <c r="G80" s="160"/>
      <c r="H80" s="160"/>
      <c r="I80" s="160"/>
    </row>
    <row r="81" spans="2:9" x14ac:dyDescent="0.3">
      <c r="B81" s="160"/>
      <c r="C81" s="160"/>
      <c r="D81" s="160"/>
      <c r="E81" s="160"/>
      <c r="F81" s="160"/>
      <c r="G81" s="160"/>
      <c r="H81" s="160"/>
      <c r="I81" s="160"/>
    </row>
    <row r="82" spans="2:9" ht="15" customHeight="1" x14ac:dyDescent="0.3"/>
    <row r="83" spans="2:9" ht="15" customHeight="1" x14ac:dyDescent="0.3">
      <c r="B83" s="10" t="s">
        <v>65</v>
      </c>
      <c r="C83" s="41"/>
      <c r="D83" s="41"/>
      <c r="E83" s="41"/>
      <c r="F83" s="41"/>
      <c r="G83" s="41"/>
      <c r="H83" s="41"/>
      <c r="I83" s="41"/>
    </row>
    <row r="84" spans="2:9" ht="14.25" customHeight="1" x14ac:dyDescent="0.3">
      <c r="B84" s="158" t="s">
        <v>84</v>
      </c>
      <c r="C84" s="158"/>
      <c r="D84" s="158"/>
      <c r="E84" s="158"/>
      <c r="F84" s="158"/>
      <c r="G84" s="158"/>
      <c r="H84" s="158"/>
      <c r="I84" s="158"/>
    </row>
    <row r="85" spans="2:9" x14ac:dyDescent="0.3">
      <c r="B85" s="158"/>
      <c r="C85" s="158"/>
      <c r="D85" s="158"/>
      <c r="E85" s="158"/>
      <c r="F85" s="158"/>
      <c r="G85" s="158"/>
      <c r="H85" s="158"/>
      <c r="I85" s="158"/>
    </row>
    <row r="86" spans="2:9" x14ac:dyDescent="0.3">
      <c r="B86" s="158"/>
      <c r="C86" s="158"/>
      <c r="D86" s="158"/>
      <c r="E86" s="158"/>
      <c r="F86" s="158"/>
      <c r="G86" s="158"/>
      <c r="H86" s="158"/>
      <c r="I86" s="158"/>
    </row>
    <row r="87" spans="2:9" x14ac:dyDescent="0.3">
      <c r="B87" s="158"/>
      <c r="C87" s="158"/>
      <c r="D87" s="158"/>
      <c r="E87" s="158"/>
      <c r="F87" s="158"/>
      <c r="G87" s="158"/>
      <c r="H87" s="158"/>
      <c r="I87" s="158"/>
    </row>
    <row r="88" spans="2:9" x14ac:dyDescent="0.3">
      <c r="B88" s="6"/>
      <c r="C88" s="6"/>
      <c r="D88" s="6"/>
      <c r="E88" s="6"/>
      <c r="F88" s="6"/>
      <c r="G88" s="6"/>
      <c r="H88" s="6"/>
      <c r="I88" s="6"/>
    </row>
    <row r="89" spans="2:9" x14ac:dyDescent="0.3">
      <c r="B89" s="33" t="s">
        <v>64</v>
      </c>
      <c r="C89" s="33" t="s">
        <v>68</v>
      </c>
      <c r="D89" s="33"/>
      <c r="E89" s="33"/>
      <c r="F89" s="33"/>
      <c r="G89" s="33"/>
      <c r="H89" s="33"/>
      <c r="I89" s="33"/>
    </row>
    <row r="90" spans="2:9" x14ac:dyDescent="0.3">
      <c r="B90" s="6"/>
      <c r="C90" s="34" t="s">
        <v>69</v>
      </c>
      <c r="D90" s="6"/>
      <c r="E90" s="6"/>
      <c r="F90" s="6"/>
      <c r="G90" s="6"/>
      <c r="H90" s="6"/>
      <c r="I90" s="6"/>
    </row>
  </sheetData>
  <mergeCells count="25">
    <mergeCell ref="B64:I66"/>
    <mergeCell ref="B42:I45"/>
    <mergeCell ref="B48:I50"/>
    <mergeCell ref="D2:G2"/>
    <mergeCell ref="D3:G3"/>
    <mergeCell ref="D4:G4"/>
    <mergeCell ref="D5:G5"/>
    <mergeCell ref="D6:G6"/>
    <mergeCell ref="B32:I34"/>
    <mergeCell ref="B84:I87"/>
    <mergeCell ref="B2:C2"/>
    <mergeCell ref="B3:C3"/>
    <mergeCell ref="B4:C4"/>
    <mergeCell ref="B37:I39"/>
    <mergeCell ref="B5:C5"/>
    <mergeCell ref="B6:C6"/>
    <mergeCell ref="B8:C9"/>
    <mergeCell ref="B12:I16"/>
    <mergeCell ref="B19:I22"/>
    <mergeCell ref="B25:I29"/>
    <mergeCell ref="B59:I61"/>
    <mergeCell ref="B69:I70"/>
    <mergeCell ref="B73:I74"/>
    <mergeCell ref="B77:I81"/>
    <mergeCell ref="B53:I57"/>
  </mergeCells>
  <hyperlinks>
    <hyperlink ref="C90" r:id="rId1" xr:uid="{00000000-0004-0000-04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211D66-E146-4FEF-9C47-DB4A882080FD}">
  <ds:schemaRefs>
    <ds:schemaRef ds:uri="http://schemas.microsoft.com/office/2006/documentManagement/types"/>
    <ds:schemaRef ds:uri="http://purl.org/dc/dcmitype/"/>
    <ds:schemaRef ds:uri="95fb9783-1faf-46d3-8810-c8b69aa0f487"/>
    <ds:schemaRef ds:uri="http://schemas.microsoft.com/office/2006/metadata/properties"/>
    <ds:schemaRef ds:uri="http://purl.org/dc/terms/"/>
    <ds:schemaRef ds:uri="http://purl.org/dc/elements/1.1/"/>
    <ds:schemaRef ds:uri="http://schemas.microsoft.com/office/infopath/2007/PartnerControls"/>
    <ds:schemaRef ds:uri="http://www.w3.org/XML/1998/namespace"/>
    <ds:schemaRef ds:uri="http://schemas.openxmlformats.org/package/2006/metadata/core-properties"/>
    <ds:schemaRef ds:uri="c44079d0-8f68-4105-8d53-e90d6dc48a51"/>
    <ds:schemaRef ds:uri="http://schemas.microsoft.com/sharepoint/v3"/>
  </ds:schemaRefs>
</ds:datastoreItem>
</file>

<file path=customXml/itemProps2.xml><?xml version="1.0" encoding="utf-8"?>
<ds:datastoreItem xmlns:ds="http://schemas.openxmlformats.org/officeDocument/2006/customXml" ds:itemID="{722C5052-4DAE-414B-BFAA-F1840B711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48A5E-33BB-4562-93A7-644AF20A516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 Page</vt:lpstr>
      <vt:lpstr>Notes</vt:lpstr>
      <vt:lpstr>1.1 Snapshot</vt:lpstr>
      <vt:lpstr>1.2 In Quarter</vt:lpstr>
      <vt:lpstr>2.1 Population</vt:lpstr>
      <vt:lpstr>3.1 Glossary</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Antony</dc:creator>
  <cp:lastModifiedBy>WATTS, Helen (NHS ENGLAND)</cp:lastModifiedBy>
  <dcterms:created xsi:type="dcterms:W3CDTF">2017-06-07T09:44:09Z</dcterms:created>
  <dcterms:modified xsi:type="dcterms:W3CDTF">2026-05-14T08:20:24Z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ies>
</file>