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Aug 26/"/>
    </mc:Choice>
  </mc:AlternateContent>
  <xr:revisionPtr revIDLastSave="12" documentId="11_14CF85C7E25DCD6B0C2CF7752FD2D0D0D10CB584" xr6:coauthVersionLast="47" xr6:coauthVersionMax="47" xr10:uidLastSave="{9582932B-A4EB-45EC-B12F-905CF68CD0AC}"/>
  <bookViews>
    <workbookView xWindow="-120" yWindow="-120" windowWidth="29040" windowHeight="15720" tabRatio="876" activeTab="2"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37" i="6" l="1"/>
  <c r="AO137" i="6"/>
  <c r="AN137" i="6"/>
  <c r="AM137" i="6"/>
  <c r="AL137" i="6"/>
  <c r="AK137" i="6"/>
  <c r="AJ137" i="6"/>
  <c r="AI137" i="6"/>
  <c r="AH137" i="6"/>
  <c r="AG137" i="6"/>
  <c r="AF137" i="6"/>
  <c r="AE137" i="6"/>
  <c r="AD137" i="6"/>
  <c r="AC137" i="6"/>
  <c r="AB137" i="6"/>
  <c r="AA137" i="6"/>
  <c r="Z137" i="6"/>
  <c r="Y137" i="6"/>
  <c r="X137" i="6"/>
  <c r="W137" i="6"/>
  <c r="V137" i="6"/>
  <c r="U137" i="6"/>
  <c r="T137" i="6"/>
  <c r="S137" i="6"/>
  <c r="R137" i="6"/>
  <c r="Q137" i="6"/>
  <c r="P137" i="6"/>
  <c r="O137" i="6"/>
  <c r="N137" i="6"/>
  <c r="M137" i="6"/>
  <c r="L137" i="6"/>
  <c r="K137" i="6"/>
  <c r="J137" i="6"/>
  <c r="I137" i="6"/>
  <c r="H137" i="6"/>
  <c r="G137" i="6"/>
  <c r="F137" i="6"/>
  <c r="E137" i="6"/>
  <c r="D137" i="6"/>
  <c r="AP95" i="6"/>
  <c r="AO95" i="6"/>
  <c r="AN95" i="6"/>
  <c r="AM95" i="6"/>
  <c r="AL95" i="6"/>
  <c r="AK95" i="6"/>
  <c r="AJ95" i="6"/>
  <c r="AI95" i="6"/>
  <c r="AH95" i="6"/>
  <c r="AG95" i="6"/>
  <c r="AF95" i="6"/>
  <c r="AE95" i="6"/>
  <c r="AD95" i="6"/>
  <c r="AC95" i="6"/>
  <c r="AB95" i="6"/>
  <c r="AA95" i="6"/>
  <c r="Z95" i="6"/>
  <c r="Y95" i="6"/>
  <c r="X95" i="6"/>
  <c r="W95" i="6"/>
  <c r="V95" i="6"/>
  <c r="U95" i="6"/>
  <c r="T95" i="6"/>
  <c r="S95" i="6"/>
  <c r="R95" i="6"/>
  <c r="Q95" i="6"/>
  <c r="P95" i="6"/>
  <c r="O95" i="6"/>
  <c r="N95" i="6"/>
  <c r="M95" i="6"/>
  <c r="L95" i="6"/>
  <c r="K95" i="6"/>
  <c r="J95" i="6"/>
  <c r="I95" i="6"/>
  <c r="H95" i="6"/>
  <c r="G95" i="6"/>
  <c r="F95" i="6"/>
  <c r="E95" i="6"/>
  <c r="D95" i="6"/>
  <c r="AP52" i="6"/>
  <c r="AO52" i="6"/>
  <c r="AN52"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I52" i="6"/>
  <c r="H52" i="6"/>
  <c r="G52" i="6"/>
  <c r="F52" i="6"/>
  <c r="E52" i="6"/>
  <c r="D52" i="6"/>
  <c r="C5" i="6"/>
  <c r="AP137" i="5"/>
  <c r="AO137" i="5"/>
  <c r="AN137" i="5"/>
  <c r="AM137" i="5"/>
  <c r="AL137" i="5"/>
  <c r="AK137" i="5"/>
  <c r="AJ137" i="5"/>
  <c r="AI137" i="5"/>
  <c r="AH137" i="5"/>
  <c r="AG137" i="5"/>
  <c r="AF137" i="5"/>
  <c r="AE137" i="5"/>
  <c r="AD137" i="5"/>
  <c r="AC137" i="5"/>
  <c r="AB137" i="5"/>
  <c r="AA137" i="5"/>
  <c r="Z137" i="5"/>
  <c r="Y137" i="5"/>
  <c r="X137" i="5"/>
  <c r="W137" i="5"/>
  <c r="V137" i="5"/>
  <c r="U137" i="5"/>
  <c r="T137" i="5"/>
  <c r="S137" i="5"/>
  <c r="R137" i="5"/>
  <c r="Q137" i="5"/>
  <c r="P137" i="5"/>
  <c r="O137" i="5"/>
  <c r="N137" i="5"/>
  <c r="M137" i="5"/>
  <c r="L137" i="5"/>
  <c r="K137" i="5"/>
  <c r="J137" i="5"/>
  <c r="I137" i="5"/>
  <c r="H137" i="5"/>
  <c r="G137" i="5"/>
  <c r="F137" i="5"/>
  <c r="E137" i="5"/>
  <c r="D137" i="5"/>
  <c r="AP95" i="5"/>
  <c r="AO95" i="5"/>
  <c r="AN95" i="5"/>
  <c r="AM95" i="5"/>
  <c r="AL95" i="5"/>
  <c r="AK95" i="5"/>
  <c r="AJ95" i="5"/>
  <c r="AI95" i="5"/>
  <c r="AH95" i="5"/>
  <c r="AG95" i="5"/>
  <c r="AF95" i="5"/>
  <c r="AE95" i="5"/>
  <c r="AD95" i="5"/>
  <c r="AC95" i="5"/>
  <c r="AB95" i="5"/>
  <c r="AA95" i="5"/>
  <c r="Z95" i="5"/>
  <c r="Y95" i="5"/>
  <c r="X95" i="5"/>
  <c r="W95" i="5"/>
  <c r="V95" i="5"/>
  <c r="U95" i="5"/>
  <c r="T95" i="5"/>
  <c r="S95" i="5"/>
  <c r="R95" i="5"/>
  <c r="Q95" i="5"/>
  <c r="P95" i="5"/>
  <c r="O95" i="5"/>
  <c r="N95" i="5"/>
  <c r="M95" i="5"/>
  <c r="L95" i="5"/>
  <c r="K95" i="5"/>
  <c r="J95" i="5"/>
  <c r="I95" i="5"/>
  <c r="H95" i="5"/>
  <c r="G95" i="5"/>
  <c r="F95" i="5"/>
  <c r="E95" i="5"/>
  <c r="D95" i="5"/>
  <c r="AP52" i="5"/>
  <c r="AO52" i="5"/>
  <c r="AN52" i="5"/>
  <c r="AM52" i="5"/>
  <c r="AL52" i="5"/>
  <c r="AK52" i="5"/>
  <c r="AJ52" i="5"/>
  <c r="AI52" i="5"/>
  <c r="AH52" i="5"/>
  <c r="AG52" i="5"/>
  <c r="AF52" i="5"/>
  <c r="AE52" i="5"/>
  <c r="AD52" i="5"/>
  <c r="AC52" i="5"/>
  <c r="AB52" i="5"/>
  <c r="AA52" i="5"/>
  <c r="Z52" i="5"/>
  <c r="Y52" i="5"/>
  <c r="X52" i="5"/>
  <c r="W52" i="5"/>
  <c r="V52" i="5"/>
  <c r="U52" i="5"/>
  <c r="T52" i="5"/>
  <c r="S52" i="5"/>
  <c r="R52" i="5"/>
  <c r="Q52" i="5"/>
  <c r="P52" i="5"/>
  <c r="O52" i="5"/>
  <c r="N52" i="5"/>
  <c r="M52" i="5"/>
  <c r="L52" i="5"/>
  <c r="K52" i="5"/>
  <c r="J52" i="5"/>
  <c r="I52" i="5"/>
  <c r="H52" i="5"/>
  <c r="G52" i="5"/>
  <c r="F52" i="5"/>
  <c r="E52" i="5"/>
  <c r="D52" i="5"/>
  <c r="C5" i="5"/>
  <c r="AP137" i="4"/>
  <c r="AO137" i="4"/>
  <c r="AN137" i="4"/>
  <c r="AM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N137" i="4"/>
  <c r="M137" i="4"/>
  <c r="L137" i="4"/>
  <c r="K137" i="4"/>
  <c r="J137" i="4"/>
  <c r="I137" i="4"/>
  <c r="H137" i="4"/>
  <c r="G137" i="4"/>
  <c r="F137" i="4"/>
  <c r="E137" i="4"/>
  <c r="D137" i="4"/>
  <c r="AP95" i="4"/>
  <c r="AO95" i="4"/>
  <c r="AN95" i="4"/>
  <c r="AM95" i="4"/>
  <c r="AL95" i="4"/>
  <c r="AK95" i="4"/>
  <c r="AJ95" i="4"/>
  <c r="AI95" i="4"/>
  <c r="AH95" i="4"/>
  <c r="AG95" i="4"/>
  <c r="AF95" i="4"/>
  <c r="AE95" i="4"/>
  <c r="AD95" i="4"/>
  <c r="AC95" i="4"/>
  <c r="AB95" i="4"/>
  <c r="AA95" i="4"/>
  <c r="Z95" i="4"/>
  <c r="Y95" i="4"/>
  <c r="X95" i="4"/>
  <c r="W95" i="4"/>
  <c r="V95" i="4"/>
  <c r="U95" i="4"/>
  <c r="T95" i="4"/>
  <c r="S95" i="4"/>
  <c r="R95" i="4"/>
  <c r="Q95" i="4"/>
  <c r="P95" i="4"/>
  <c r="O95" i="4"/>
  <c r="N95" i="4"/>
  <c r="M95" i="4"/>
  <c r="L95" i="4"/>
  <c r="K95" i="4"/>
  <c r="J95" i="4"/>
  <c r="I95" i="4"/>
  <c r="H95" i="4"/>
  <c r="G95" i="4"/>
  <c r="F95" i="4"/>
  <c r="E95" i="4"/>
  <c r="D95" i="4"/>
  <c r="AP52" i="4"/>
  <c r="AO52" i="4"/>
  <c r="AN52"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 i="4"/>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G137" i="3"/>
  <c r="F137" i="3"/>
  <c r="E137" i="3"/>
  <c r="D137"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G95" i="3"/>
  <c r="F95" i="3"/>
  <c r="E95" i="3"/>
  <c r="D95"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G52" i="3"/>
  <c r="F52" i="3"/>
  <c r="E52" i="3"/>
  <c r="D52" i="3"/>
</calcChain>
</file>

<file path=xl/sharedStrings.xml><?xml version="1.0" encoding="utf-8"?>
<sst xmlns="http://schemas.openxmlformats.org/spreadsheetml/2006/main" count="1083" uniqueCount="170">
  <si>
    <t>Source Data &amp; Definitions</t>
  </si>
  <si>
    <t xml:space="preserve">Data source 
</t>
  </si>
  <si>
    <t>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</si>
  <si>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</si>
  <si>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</si>
  <si>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</si>
  <si>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</si>
  <si>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</si>
  <si>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</si>
  <si>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</si>
  <si>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</si>
  <si>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</si>
  <si>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</si>
  <si>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</si>
  <si>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</si>
  <si>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</si>
  <si>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</si>
  <si>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</si>
  <si>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</si>
  <si>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</si>
  <si>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</si>
  <si>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</si>
  <si>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</si>
  <si>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</si>
  <si>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</si>
  <si>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</si>
  <si>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</si>
  <si>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</si>
  <si>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</si>
  <si>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</si>
  <si>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</si>
  <si>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</si>
  <si>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</si>
  <si>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</si>
  <si>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</si>
  <si>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</si>
  <si>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</si>
  <si>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</si>
  <si>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</si>
  <si>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</si>
  <si>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</si>
  <si>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</si>
  <si>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</si>
  <si>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</si>
  <si>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</si>
  <si>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</si>
  <si>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</si>
  <si>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Contents &amp; Navigation</t>
  </si>
  <si>
    <t>This file includes key management information related to the recovery and transformation of outpatient services, specifically Specialist Advice Activity.</t>
  </si>
  <si>
    <t>Source Data &amp; Defintions</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</si>
  <si>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</si>
  <si>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</si>
  <si>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</si>
  <si>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</si>
  <si>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</si>
  <si>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</si>
  <si>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</si>
  <si>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Period:</t>
  </si>
  <si>
    <t>April 2026 to June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</si>
  <si>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</si>
  <si>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</si>
  <si>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</si>
  <si>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</si>
  <si>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</si>
  <si>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</si>
  <si>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</si>
  <si>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</si>
  <si>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</si>
  <si>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</si>
  <si>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The data reported through the System EROC are submitted based on the ICB geography applicable to the reporting period. As a result, data from April 2026 onwards use the ICB geography implemented on 1 April 2026, while data prior to April 2026 use the legacy ICB geography. Separate Excel files are therefore provided for each time series, with the complete dataset available in the accompanying CSV file.</t>
  </si>
  <si>
    <t>a) Total Requests | All Types of Specialist Advice</t>
  </si>
  <si>
    <t>Total number of Specialist Advice requests raised:</t>
  </si>
  <si>
    <t>ICB Code</t>
  </si>
  <si>
    <t>ICB Name</t>
  </si>
  <si>
    <t>Apr-2026</t>
  </si>
  <si>
    <t>May-2026</t>
  </si>
  <si>
    <t>Jun-2026</t>
  </si>
  <si>
    <t>QOX</t>
  </si>
  <si>
    <t>NHS Bath and North East Somerset Swindon and Wiltshire Integrated Care Board</t>
  </si>
  <si>
    <t>QHL</t>
  </si>
  <si>
    <t>NHS Birmingham and Solihull Integrated Care Board</t>
  </si>
  <si>
    <t>QUA</t>
  </si>
  <si>
    <t>NHS Black Country Integrated Care Board</t>
  </si>
  <si>
    <t>QUY</t>
  </si>
  <si>
    <t>NHS Bristol North Somerset and South Gloucestershire Integrated Care Board</t>
  </si>
  <si>
    <t>S1Y5D</t>
  </si>
  <si>
    <t>NHS Central East Integrated Care Board</t>
  </si>
  <si>
    <t>QYG</t>
  </si>
  <si>
    <t>NHS Cheshire and Merseyside Integrated Care Board</t>
  </si>
  <si>
    <t>QT6</t>
  </si>
  <si>
    <t>NHS Cornwall and The Isles Of Scilly Integrated Care Board</t>
  </si>
  <si>
    <t>QWU</t>
  </si>
  <si>
    <t>NHS Coventry and Warwickshire Integrated Care Board</t>
  </si>
  <si>
    <t>QJ2</t>
  </si>
  <si>
    <t>NHS Derby and Derbyshire Integrated Care Board</t>
  </si>
  <si>
    <t>QJK</t>
  </si>
  <si>
    <t>NHS Devon Integrated Care Board</t>
  </si>
  <si>
    <t>QVV</t>
  </si>
  <si>
    <t>NHS Dorset Integrated Care Board</t>
  </si>
  <si>
    <t>D7T5G</t>
  </si>
  <si>
    <t>NHS Essex Integrated Care Board</t>
  </si>
  <si>
    <t>QR1</t>
  </si>
  <si>
    <t>NHS Gloucestershire Integrated Care Board</t>
  </si>
  <si>
    <t>QOP</t>
  </si>
  <si>
    <t>NHS Greater Manchester Integrated Care Board</t>
  </si>
  <si>
    <t>QRL</t>
  </si>
  <si>
    <t>NHS Hampshire and Isle Of Wight Integrated Care Board</t>
  </si>
  <si>
    <t>QGH</t>
  </si>
  <si>
    <t>NHS Herefordshire and Worcestershire Integrated Care Board</t>
  </si>
  <si>
    <t>QOQ</t>
  </si>
  <si>
    <t>NHS Humber and North Yorkshire Integrated Care Board</t>
  </si>
  <si>
    <t>QKS</t>
  </si>
  <si>
    <t>NHS Kent and Medway Integrated Care Board</t>
  </si>
  <si>
    <t>QE1</t>
  </si>
  <si>
    <t>NHS Lancashire and South Cumbria Integrated Care Board</t>
  </si>
  <si>
    <t>QK1</t>
  </si>
  <si>
    <t>NHS Leicester Leicestershire and Rutland Integrated Care Board</t>
  </si>
  <si>
    <t>QJM</t>
  </si>
  <si>
    <t>NHS Lincolnshire Integrated Care Board</t>
  </si>
  <si>
    <t>T6Y0W</t>
  </si>
  <si>
    <t>NHS Norfolk and Suffolk Integrated Care Board</t>
  </si>
  <si>
    <t>QMF</t>
  </si>
  <si>
    <t>NHS North East London Integrated Care Board</t>
  </si>
  <si>
    <t>QHM</t>
  </si>
  <si>
    <t>NHS North East and North Cumbria Integrated Care Board</t>
  </si>
  <si>
    <t>QPM</t>
  </si>
  <si>
    <t>NHS Northamptonshire Integrated Care Board</t>
  </si>
  <si>
    <t>QT1</t>
  </si>
  <si>
    <t>NHS Nottingham and Nottinghamshire Integrated Care Board</t>
  </si>
  <si>
    <t>QOC</t>
  </si>
  <si>
    <t>NHS Shropshire Telford and Wrekin Integrated Care Board</t>
  </si>
  <si>
    <t>QSL</t>
  </si>
  <si>
    <t>NHS Somerset Integrated Care Board</t>
  </si>
  <si>
    <t>QKK</t>
  </si>
  <si>
    <t>NHS South East London Integrated Care Board</t>
  </si>
  <si>
    <t>QWE</t>
  </si>
  <si>
    <t>NHS South West London Integrated Care Board</t>
  </si>
  <si>
    <t>QF7</t>
  </si>
  <si>
    <t>NHS South Yorkshire Integrated Care Board</t>
  </si>
  <si>
    <t>QNC</t>
  </si>
  <si>
    <t>NHS Staffordshire and Stoke on Trent Integrated Care Board</t>
  </si>
  <si>
    <t>S9B9J</t>
  </si>
  <si>
    <t>NHS Surrey and Sussex Integrated Care Board</t>
  </si>
  <si>
    <t>S0E4D</t>
  </si>
  <si>
    <t>NHS Thames Valley Integrated Care Board</t>
  </si>
  <si>
    <t>QWO</t>
  </si>
  <si>
    <t>NHS West Yorkshire Integrated Care Board</t>
  </si>
  <si>
    <t>Z9B2Z</t>
  </si>
  <si>
    <t>NHS West and North London Integrated Care Board</t>
  </si>
  <si>
    <t>Total Requests</t>
  </si>
  <si>
    <t>b) Processed Requests | All Types of Specialist Advice</t>
  </si>
  <si>
    <t>The number of Specialist Advice requests that have been received and responded to. This does not include those that are open or in need of redirection at source:</t>
  </si>
  <si>
    <t>Processed Requests</t>
  </si>
  <si>
    <t>c) Diverted Requests | All Types of Specialist Advice</t>
  </si>
  <si>
    <t>The total number of Specialist Advice requests that have been 'Processed' i.e. received and responded to and 'returned to referrer with advice' where it is expected that the advice diverted a referral:</t>
  </si>
  <si>
    <t>Diverted Requests</t>
  </si>
  <si>
    <t>a) Total Requests | Pre referral Specialist Advice (Advice &amp; Guidance)</t>
  </si>
  <si>
    <t>b) Processed Requests | Pre referral Specialist Advice (Advice &amp; Guidance)</t>
  </si>
  <si>
    <t>c) Diverted Requests | Pre referral Specialist Advice (Advice &amp; Guidance)</t>
  </si>
  <si>
    <t>a) Total Requests | Post referral Specialist Advice</t>
  </si>
  <si>
    <t>b) Processed Requests | Post referral Specialist Advice</t>
  </si>
  <si>
    <t>c) Diverted Requests | Post referral Specialist Advice</t>
  </si>
  <si>
    <t>a) Total Requests | Other Types of Specialist Advice</t>
  </si>
  <si>
    <t>b) Processed Requests | Other Types of Specialist Advice</t>
  </si>
  <si>
    <t>c) Diverted Requests | Other Types of Specialist Advice</t>
  </si>
  <si>
    <t>13th August 2026</t>
  </si>
  <si>
    <t>All Types of Specialist Advice | By measure, month and ICB</t>
  </si>
  <si>
    <t>Pre referral Specialist Advice (Advice &amp; Guidance) | By measure, month and ICB</t>
  </si>
  <si>
    <t>Post referral Specialist Advice | By measure, month and ICB</t>
  </si>
  <si>
    <t>Other types of Specialist Advice | By measure, month and ICB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</si>
</sst>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mmm\ yy"/>
  </numFmts>
  <fonts count="2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sz val="12"/>
      <color rgb="FF0070C0"/>
      <name val="Arial"/>
      <family val="2"/>
    </font>
    <font>
      <sz val="14"/>
      <color theme="1"/>
      <name val="Arial"/>
      <family val="2"/>
    </font>
    <font>
      <b/>
      <sz val="20"/>
      <color indexed="8"/>
      <name val="Arial"/>
      <family val="2"/>
    </font>
    <font>
      <b/>
      <sz val="12"/>
      <color rgb="FFFF0000"/>
      <name val="Arial"/>
      <family val="2"/>
    </font>
    <font>
      <b/>
      <sz val="12"/>
      <color indexed="10"/>
      <name val="Arial"/>
      <family val="2"/>
    </font>
    <font>
      <b/>
      <sz val="11"/>
      <color rgb="FF0070C0"/>
      <name val="Arial"/>
      <family val="2"/>
    </font>
    <font>
      <b/>
      <sz val="11"/>
      <color rgb="FFFF0000"/>
      <name val="Arial"/>
      <family val="2"/>
    </font>
    <font>
      <i/>
      <sz val="11"/>
      <name val="Arial"/>
      <family val="2"/>
    </font>
    <font>
      <b/>
      <sz val="20"/>
      <color rgb="FFFF0000"/>
      <name val="Arial"/>
      <family val="2"/>
    </font>
    <font>
      <b/>
      <sz val="14"/>
      <color rgb="FF0070C0"/>
      <name val="Arial"/>
      <family val="2"/>
    </font>
    <font>
      <b/>
      <sz val="12"/>
      <color theme="1"/>
      <name val="Arial"/>
      <family val="2"/>
    </font>
    <font>
      <u/>
      <sz val="11"/>
      <color theme="1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xf numFmtId="0" fontId="6" fillId="0" borderId="0"/>
    <xf numFmtId="43" fontId="1" fillId="0" borderId="0"/>
  </cellStyleXfs>
  <cellXfs count="104">
    <xf numFmtId="0" fontId="0" fillId="0" borderId="0" xfId="0"/>
    <xf numFmtId="0" fontId="2" fillId="0" borderId="0" xfId="0" applyFont="1"/>
    <xf numFmtId="0" fontId="2" fillId="0" borderId="1" xfId="0" applyFont="1" applyBorder="1"/>
    <xf numFmtId="0" fontId="2" fillId="3" borderId="0" xfId="0" applyFont="1" applyFill="1"/>
    <xf numFmtId="0" fontId="9" fillId="0" borderId="0" xfId="0" applyFont="1"/>
    <xf numFmtId="0" fontId="5" fillId="0" borderId="0" xfId="0" applyFont="1"/>
    <xf numFmtId="0" fontId="10" fillId="0" borderId="0" xfId="0" applyFont="1"/>
    <xf numFmtId="0" fontId="8" fillId="0" borderId="0" xfId="0" applyFont="1" applyAlignment="1">
      <alignment vertical="top"/>
    </xf>
    <xf numFmtId="0" fontId="7" fillId="0" borderId="0" xfId="0" applyFont="1" applyAlignment="1">
      <alignment horizontal="left" vertical="top" wrapText="1"/>
    </xf>
    <xf numFmtId="0" fontId="8" fillId="0" borderId="0" xfId="0" applyFont="1" applyAlignment="1">
      <alignment horizontal="right" vertical="top"/>
    </xf>
    <xf numFmtId="0" fontId="12" fillId="3" borderId="0" xfId="0" applyFont="1" applyFill="1"/>
    <xf numFmtId="0" fontId="13" fillId="0" borderId="0" xfId="0" applyFont="1"/>
    <xf numFmtId="0" fontId="7" fillId="0" borderId="0" xfId="0" applyFont="1" applyAlignment="1">
      <alignment horizontal="left"/>
    </xf>
    <xf numFmtId="0" fontId="2" fillId="0" borderId="0" xfId="0" applyFont="1" applyAlignment="1">
      <alignment horizontal="right"/>
    </xf>
    <xf numFmtId="0" fontId="17" fillId="0" borderId="0" xfId="0" applyFont="1"/>
    <xf numFmtId="0" fontId="3" fillId="0" borderId="0" xfId="0" applyFont="1" applyAlignment="1">
      <alignment horizontal="right"/>
    </xf>
    <xf numFmtId="0" fontId="18" fillId="0" borderId="0" xfId="0" applyFont="1" applyAlignment="1">
      <alignment horizontal="left"/>
    </xf>
    <xf numFmtId="0" fontId="2" fillId="0" borderId="0" xfId="0" applyFont="1" applyAlignment="1">
      <alignment horizontal="left" indent="2"/>
    </xf>
    <xf numFmtId="0" fontId="14" fillId="3" borderId="0" xfId="0" applyFont="1" applyFill="1" applyAlignment="1">
      <alignment horizontal="center"/>
    </xf>
    <xf numFmtId="0" fontId="14" fillId="3" borderId="0" xfId="0" applyFont="1" applyFill="1" applyAlignment="1">
      <alignment horizontal="center" vertical="top"/>
    </xf>
    <xf numFmtId="0" fontId="15" fillId="3" borderId="0" xfId="0" applyFont="1" applyFill="1" applyAlignment="1">
      <alignment horizontal="center"/>
    </xf>
    <xf numFmtId="0" fontId="15" fillId="3" borderId="0" xfId="0" applyFont="1" applyFill="1" applyAlignment="1">
      <alignment horizontal="center" vertical="top"/>
    </xf>
    <xf numFmtId="0" fontId="2" fillId="0" borderId="0" xfId="0" applyFont="1" applyAlignment="1">
      <alignment horizontal="left"/>
    </xf>
    <xf numFmtId="0" fontId="2" fillId="3" borderId="0" xfId="0" applyFont="1" applyFill="1" applyAlignment="1">
      <alignment horizontal="left"/>
    </xf>
    <xf numFmtId="0" fontId="12" fillId="3" borderId="0" xfId="0" applyFont="1" applyFill="1" applyAlignment="1">
      <alignment horizontal="left"/>
    </xf>
    <xf numFmtId="0" fontId="16" fillId="0" borderId="0" xfId="0" applyFont="1" applyAlignment="1">
      <alignment horizontal="left"/>
    </xf>
    <xf numFmtId="0" fontId="20" fillId="0" borderId="0" xfId="0" applyFont="1" applyAlignment="1">
      <alignment vertical="center"/>
    </xf>
    <xf numFmtId="0" fontId="22" fillId="0" borderId="0" xfId="2" applyFont="1" applyAlignment="1">
      <alignment horizontal="right"/>
    </xf>
    <xf numFmtId="0" fontId="22" fillId="0" borderId="0" xfId="2" applyFont="1"/>
    <xf numFmtId="0" fontId="22" fillId="0" borderId="0" xfId="2" applyFont="1" applyAlignment="1">
      <alignment horizontal="left" indent="2"/>
    </xf>
    <xf numFmtId="0" fontId="3" fillId="0" borderId="1" xfId="0" applyFont="1" applyBorder="1" applyAlignment="1">
      <alignment horizontal="right"/>
    </xf>
    <xf numFmtId="0" fontId="3" fillId="0" borderId="1" xfId="0" applyFont="1" applyBorder="1"/>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164" fontId="2" fillId="0" borderId="0" xfId="0" applyNumberFormat="1" applyFont="1"/>
    <xf numFmtId="0" fontId="2" fillId="0" borderId="0" xfId="0" applyFont="1" applyAlignment="1">
      <alignment vertical="center"/>
    </xf>
    <xf numFmtId="0" fontId="2" fillId="0" borderId="0" xfId="0" applyFont="1" applyAlignment="1">
      <alignment horizontal="left" vertical="center"/>
    </xf>
    <xf numFmtId="0" fontId="10" fillId="0" borderId="0" xfId="0" applyFont="1" applyAlignment="1">
      <alignment vertical="center"/>
    </xf>
    <xf numFmtId="0" fontId="12" fillId="3" borderId="0" xfId="0" applyFont="1" applyFill="1" applyAlignment="1">
      <alignment vertical="center"/>
    </xf>
    <xf numFmtId="165" fontId="4" fillId="2" borderId="2" xfId="0" applyNumberFormat="1" applyFont="1" applyFill="1" applyBorder="1" applyAlignment="1">
      <alignment horizontal="center" vertical="center" wrapText="1"/>
    </xf>
    <xf numFmtId="165" fontId="4" fillId="2" borderId="2" xfId="0" applyNumberFormat="1" applyFont="1" applyFill="1" applyBorder="1" applyAlignment="1">
      <alignment horizontal="left" vertical="center" wrapText="1"/>
    </xf>
    <xf numFmtId="0" fontId="7" fillId="0" borderId="0" xfId="0" applyFont="1"/>
    <xf numFmtId="164" fontId="2" fillId="0" borderId="0" xfId="0" applyNumberFormat="1" applyFont="1" applyAlignment="1">
      <alignment horizontal="center" vertical="center"/>
    </xf>
    <xf numFmtId="0" fontId="24" fillId="0" borderId="0" xfId="2" applyFont="1" applyAlignment="1">
      <alignment horizontal="left"/>
    </xf>
    <xf numFmtId="0" fontId="20"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center" vertical="center"/>
    </xf>
    <xf numFmtId="0" fontId="7" fillId="0" borderId="0" xfId="0" applyFont="1" applyAlignment="1">
      <alignment wrapText="1"/>
    </xf>
    <xf numFmtId="0" fontId="7" fillId="0" borderId="0" xfId="0" applyFont="1" applyAlignment="1">
      <alignment horizontal="left" vertical="center" indent="4"/>
    </xf>
    <xf numFmtId="0" fontId="7" fillId="0" borderId="0" xfId="0" applyFont="1" applyAlignment="1">
      <alignment horizontal="left" indent="4"/>
    </xf>
    <xf numFmtId="0" fontId="7" fillId="0" borderId="0" xfId="0" applyFont="1" applyAlignment="1">
      <alignment horizontal="left" indent="2"/>
    </xf>
    <xf numFmtId="0" fontId="7" fillId="0" borderId="0" xfId="0" applyFont="1" applyAlignment="1">
      <alignment horizontal="left" vertical="center"/>
    </xf>
    <xf numFmtId="0" fontId="7" fillId="0" borderId="0" xfId="0" applyFont="1" applyAlignment="1">
      <alignment vertical="center"/>
    </xf>
    <xf numFmtId="0" fontId="24" fillId="0" borderId="0" xfId="2" applyFont="1" applyAlignment="1">
      <alignment vertical="center"/>
    </xf>
    <xf numFmtId="0" fontId="23" fillId="0" borderId="0" xfId="0" applyFont="1" applyAlignment="1">
      <alignment horizontal="left" vertical="center" wrapText="1"/>
    </xf>
    <xf numFmtId="1" fontId="2" fillId="0" borderId="1" xfId="1" applyNumberFormat="1" applyFont="1" applyBorder="1"/>
    <xf numFmtId="0" fontId="25" fillId="4" borderId="1"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top" wrapText="1"/>
    </xf>
    <xf numFmtId="0" fontId="25" fillId="0" borderId="0" xfId="0" applyFont="1" applyAlignment="1">
      <alignment horizontal="center" vertical="center" wrapText="1"/>
    </xf>
    <xf numFmtId="0" fontId="21" fillId="4" borderId="1" xfId="0" applyFont="1" applyFill="1" applyBorder="1" applyAlignment="1">
      <alignment horizontal="left" vertical="center" wrapText="1"/>
    </xf>
    <xf numFmtId="0" fontId="8" fillId="0" borderId="0" xfId="0" applyFont="1" applyAlignment="1">
      <alignment horizontal="right"/>
    </xf>
    <xf numFmtId="0" fontId="11" fillId="0" borderId="0" xfId="0" applyFont="1" applyAlignment="1">
      <alignment horizontal="right"/>
    </xf>
    <xf numFmtId="0" fontId="4" fillId="2" borderId="2" xfId="0" applyFont="1" applyFill="1" applyBorder="1" applyAlignment="1">
      <alignment vertical="center" wrapText="1"/>
    </xf>
    <xf numFmtId="0" fontId="3" fillId="0" borderId="0" xfId="0" applyFont="1"/>
    <xf numFmtId="0" fontId="3" fillId="0" borderId="0" xfId="0" applyFont="1" applyAlignment="1">
      <alignment horizontal="center" vertical="center" wrapText="1"/>
    </xf>
    <xf numFmtId="164" fontId="3" fillId="0" borderId="0" xfId="0" applyNumberFormat="1"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xf>
    <xf numFmtId="3" fontId="2" fillId="0" borderId="1" xfId="1" applyNumberFormat="1" applyFont="1" applyBorder="1"/>
    <xf numFmtId="3" fontId="2" fillId="0" borderId="1" xfId="0" applyNumberFormat="1" applyFont="1" applyBorder="1"/>
    <xf numFmtId="3" fontId="2" fillId="0" borderId="0" xfId="0" applyNumberFormat="1" applyFont="1"/>
    <xf numFmtId="3" fontId="3" fillId="0" borderId="1" xfId="1" applyNumberFormat="1" applyFont="1" applyBorder="1"/>
    <xf numFmtId="3" fontId="3" fillId="0" borderId="1" xfId="0" applyNumberFormat="1" applyFont="1" applyBorder="1"/>
    <xf numFmtId="3" fontId="2" fillId="0" borderId="0" xfId="0" applyNumberFormat="1" applyFont="1" applyAlignment="1">
      <alignment horizontal="center" vertical="center"/>
    </xf>
    <xf numFmtId="3" fontId="0" fillId="0" borderId="0" xfId="0" applyNumberFormat="1"/>
    <xf numFmtId="3" fontId="4" fillId="2" borderId="1" xfId="0" applyNumberFormat="1" applyFont="1" applyFill="1" applyBorder="1" applyAlignment="1">
      <alignment horizontal="center" vertical="center" wrapText="1"/>
    </xf>
    <xf numFmtId="3" fontId="3" fillId="0" borderId="0" xfId="0" applyNumberFormat="1" applyFont="1" applyAlignment="1">
      <alignment horizontal="center" vertical="center"/>
    </xf>
    <xf numFmtId="3" fontId="4" fillId="2" borderId="1" xfId="0" applyNumberFormat="1" applyFont="1" applyFill="1" applyBorder="1" applyAlignment="1">
      <alignment horizontal="left" vertical="center" wrapText="1"/>
    </xf>
    <xf numFmtId="1" fontId="2" fillId="0" borderId="1" xfId="0" applyNumberFormat="1" applyFont="1" applyBorder="1"/>
    <xf numFmtId="3" fontId="3" fillId="0" borderId="1" xfId="1" applyNumberFormat="1" applyFont="1" applyBorder="1" applyAlignment="1">
      <alignment horizontal="right"/>
    </xf>
    <xf numFmtId="3" fontId="3" fillId="0" borderId="1" xfId="0" applyNumberFormat="1" applyFont="1" applyBorder="1" applyAlignment="1">
      <alignment horizontal="right"/>
    </xf>
    <xf numFmtId="0" fontId="7" fillId="0" borderId="0" xfId="0" applyFont="1" applyAlignment="1">
      <alignment horizontal="left" vertical="top" wrapText="1"/>
    </xf>
    <xf numFmtId="0" fontId="2" fillId="0" borderId="0" xfId="0" applyFont="1"/>
    <xf numFmtId="0" fontId="22" fillId="0" borderId="0" xfId="2" applyFont="1" applyAlignment="1">
      <alignment horizontal="left"/>
    </xf>
    <xf numFmtId="0" fontId="16" fillId="0" borderId="0" xfId="0" applyFont="1" applyAlignment="1">
      <alignment horizontal="left"/>
    </xf>
    <xf numFmtId="0" fontId="8" fillId="0" borderId="0" xfId="0" applyFont="1" applyAlignment="1">
      <alignment horizontal="left" vertical="center"/>
    </xf>
    <xf numFmtId="0" fontId="7" fillId="0" borderId="0" xfId="0" applyFont="1" applyAlignment="1">
      <alignment wrapText="1"/>
    </xf>
    <xf numFmtId="0" fontId="7" fillId="0" borderId="0" xfId="0" applyFont="1"/>
    <xf numFmtId="0" fontId="23" fillId="0" borderId="0" xfId="0" applyFont="1" applyAlignment="1">
      <alignment horizontal="left" vertical="top" wrapText="1"/>
    </xf>
    <xf numFmtId="0" fontId="21" fillId="0" borderId="0" xfId="0" applyFont="1" applyAlignment="1">
      <alignment horizontal="center" vertical="center"/>
    </xf>
    <xf numFmtId="0" fontId="21" fillId="0" borderId="0" xfId="0" applyFont="1" applyAlignment="1">
      <alignment horizontal="left" vertical="center" indent="4"/>
    </xf>
    <xf numFmtId="0" fontId="7" fillId="0" borderId="0" xfId="0" applyFont="1" applyAlignment="1">
      <alignment horizontal="left" vertical="center" wrapText="1"/>
    </xf>
    <xf numFmtId="0" fontId="7" fillId="0" borderId="0" xfId="0" applyFont="1" applyAlignment="1">
      <alignment horizontal="left"/>
    </xf>
    <xf numFmtId="0" fontId="24" fillId="0" borderId="0" xfId="2" applyFont="1" applyAlignment="1">
      <alignment vertical="top" wrapText="1"/>
    </xf>
    <xf numFmtId="0" fontId="7" fillId="0" borderId="0" xfId="0" applyFont="1" applyAlignment="1">
      <alignment vertical="top" wrapText="1"/>
    </xf>
    <xf numFmtId="0" fontId="21" fillId="0" borderId="0" xfId="0" applyFont="1" applyAlignment="1">
      <alignment horizontal="left" vertical="center" wrapText="1" indent="6"/>
    </xf>
    <xf numFmtId="0" fontId="7" fillId="0" borderId="0" xfId="0" applyFont="1" applyAlignment="1">
      <alignment horizontal="left" vertical="center" wrapText="1" indent="6"/>
    </xf>
    <xf numFmtId="0" fontId="8" fillId="0" borderId="0" xfId="0" applyFont="1" applyAlignment="1">
      <alignment horizontal="left" vertical="top" wrapText="1"/>
    </xf>
    <xf numFmtId="0" fontId="21" fillId="0" borderId="0" xfId="0" applyFont="1" applyAlignment="1">
      <alignment horizontal="left" indent="4"/>
    </xf>
    <xf numFmtId="0" fontId="7" fillId="0" borderId="0" xfId="0" applyFont="1" applyAlignment="1">
      <alignment horizontal="left" indent="2"/>
    </xf>
    <xf numFmtId="0" fontId="9" fillId="0" borderId="0" xfId="0" applyFont="1" applyAlignment="1">
      <alignment horizontal="left" wrapText="1"/>
    </xf>
    <xf numFmtId="0" fontId="19" fillId="0" borderId="0" xfId="0" applyFont="1" applyAlignment="1">
      <alignment horizontal="left" vertical="top" wrapText="1"/>
    </xf>
    <xf numFmtId="0" fontId="7" fillId="0" borderId="0" xfId="0" applyFont="1" applyAlignment="1">
      <alignment horizontal="left" vertical="top"/>
    </xf>
  </cellXfs>
  <cellStyles count="4">
    <cellStyle name="Comma" xfId="1" builtinId="3"/>
    <cellStyle name="Comma 2" xfId="3" xr:uid="{00000000-0005-0000-0000-000003000000}"/>
    <cellStyle name="Hyperlink" xfId="2"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workbookViewId="0"/>
  </sheetViews>
  <sheetFormatPr defaultColWidth="9.140625" defaultRowHeight="14.25" customHeight="1" x14ac:dyDescent="0.2"/>
  <cols>
    <col min="1" max="1" width="9.140625" style="1" customWidth="1"/>
    <col min="2" max="2" width="2.7109375" style="13" customWidth="1"/>
    <col min="3" max="3" width="44.85546875" style="1" customWidth="1"/>
    <col min="4" max="4" width="53.28515625" style="1" customWidth="1"/>
    <col min="5" max="5" width="9.140625" style="1" customWidth="1"/>
    <col min="6" max="16384" width="9.140625" style="1"/>
  </cols>
  <sheetData>
    <row r="2" spans="2:9" ht="14.25" customHeight="1" x14ac:dyDescent="0.25">
      <c r="B2" s="85" t="s">
        <v>47</v>
      </c>
      <c r="C2" s="83"/>
      <c r="D2" s="83"/>
      <c r="E2" s="83"/>
    </row>
    <row r="3" spans="2:9" ht="14.25" customHeight="1" x14ac:dyDescent="0.25">
      <c r="B3" s="25"/>
      <c r="C3" s="25"/>
      <c r="D3" s="25"/>
      <c r="E3" s="25"/>
    </row>
    <row r="4" spans="2:9" ht="14.25" customHeight="1" x14ac:dyDescent="0.25">
      <c r="B4" s="16" t="s">
        <v>48</v>
      </c>
      <c r="C4" s="25"/>
      <c r="D4" s="25"/>
      <c r="E4" s="25"/>
    </row>
    <row r="5" spans="2:9" ht="14.25" customHeight="1" x14ac:dyDescent="0.25">
      <c r="I5" s="14"/>
    </row>
    <row r="6" spans="2:9" ht="14.25" customHeight="1" x14ac:dyDescent="0.2">
      <c r="B6" s="84" t="s">
        <v>49</v>
      </c>
      <c r="C6" s="83"/>
      <c r="D6" s="83"/>
    </row>
    <row r="8" spans="2:9" ht="14.25" customHeight="1" x14ac:dyDescent="0.2">
      <c r="B8" s="27"/>
      <c r="C8" s="28" t="s">
        <v>50</v>
      </c>
    </row>
    <row r="9" spans="2:9" ht="14.25" customHeight="1" x14ac:dyDescent="0.2">
      <c r="C9" s="29" t="s">
        <v>51</v>
      </c>
    </row>
    <row r="10" spans="2:9" ht="14.25" customHeight="1" x14ac:dyDescent="0.2">
      <c r="C10" s="29" t="s">
        <v>52</v>
      </c>
    </row>
    <row r="11" spans="2:9" ht="14.25" customHeight="1" x14ac:dyDescent="0.2">
      <c r="C11" s="29" t="s">
        <v>53</v>
      </c>
    </row>
    <row r="13" spans="2:9" ht="14.25" customHeight="1" x14ac:dyDescent="0.25">
      <c r="B13" s="15"/>
      <c r="C13" s="28" t="s">
        <v>54</v>
      </c>
    </row>
    <row r="14" spans="2:9" ht="14.25" customHeight="1" x14ac:dyDescent="0.2">
      <c r="C14" s="29" t="s">
        <v>51</v>
      </c>
    </row>
    <row r="15" spans="2:9" ht="14.25" customHeight="1" x14ac:dyDescent="0.2">
      <c r="C15" s="29" t="s">
        <v>52</v>
      </c>
    </row>
    <row r="16" spans="2:9" ht="14.25" customHeight="1" x14ac:dyDescent="0.2">
      <c r="C16" s="29" t="s">
        <v>53</v>
      </c>
    </row>
    <row r="18" spans="2:3" ht="14.25" customHeight="1" x14ac:dyDescent="0.25">
      <c r="B18" s="15"/>
      <c r="C18" s="28" t="s">
        <v>55</v>
      </c>
    </row>
    <row r="19" spans="2:3" ht="14.25" customHeight="1" x14ac:dyDescent="0.2">
      <c r="C19" s="29" t="s">
        <v>51</v>
      </c>
    </row>
    <row r="20" spans="2:3" ht="14.25" customHeight="1" x14ac:dyDescent="0.2">
      <c r="C20" s="29" t="s">
        <v>52</v>
      </c>
    </row>
    <row r="21" spans="2:3" ht="14.25" customHeight="1" x14ac:dyDescent="0.2">
      <c r="C21" s="29" t="s">
        <v>53</v>
      </c>
    </row>
    <row r="22" spans="2:3" ht="14.25" customHeight="1" x14ac:dyDescent="0.2">
      <c r="C22" s="17"/>
    </row>
    <row r="23" spans="2:3" ht="14.25" customHeight="1" x14ac:dyDescent="0.25">
      <c r="B23" s="15"/>
      <c r="C23" s="28" t="s">
        <v>56</v>
      </c>
    </row>
    <row r="24" spans="2:3" ht="14.25" customHeight="1" x14ac:dyDescent="0.2">
      <c r="C24" s="29" t="s">
        <v>51</v>
      </c>
    </row>
    <row r="25" spans="2:3" ht="14.25" customHeight="1" x14ac:dyDescent="0.2">
      <c r="C25" s="29" t="s">
        <v>52</v>
      </c>
    </row>
    <row r="26" spans="2:3" ht="14.25" customHeight="1" x14ac:dyDescent="0.2">
      <c r="C26" s="29" t="s">
        <v>53</v>
      </c>
    </row>
    <row r="27" spans="2:3" ht="14.25" customHeight="1" x14ac:dyDescent="0.2">
      <c r="C27" s="17"/>
    </row>
  </sheetData>
  <mergeCells count="2">
    <mergeCell ref="B6:D6"/>
    <mergeCell ref="B2:E2"/>
  </mergeCells>
  <hyperlinks>
    <hyperlink ref="B6" location="'Source Data &amp; Defintions'!A1" display="Source Data &amp; Defintions"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zoomScale="80" zoomScaleNormal="80" workbookViewId="0">
      <selection activeCell="F13" sqref="F13"/>
    </sheetView>
  </sheetViews>
  <sheetFormatPr defaultColWidth="9.140625" defaultRowHeight="15" x14ac:dyDescent="0.2"/>
  <cols>
    <col min="1" max="1" width="9.140625" style="41" customWidth="1"/>
    <col min="2" max="3" width="11.140625" style="47" customWidth="1"/>
    <col min="4" max="4" width="52.42578125" style="41" customWidth="1"/>
    <col min="5" max="5" width="96.42578125" style="41" customWidth="1"/>
    <col min="6" max="6" width="9.140625" style="41" customWidth="1"/>
    <col min="7" max="16384" width="9.140625" style="41"/>
  </cols>
  <sheetData>
    <row r="1" spans="2:10" ht="26.25" customHeight="1" x14ac:dyDescent="0.2">
      <c r="B1" s="102"/>
      <c r="C1" s="87"/>
      <c r="D1" s="88"/>
      <c r="E1" s="88"/>
    </row>
    <row r="2" spans="2:10" ht="26.25" customHeight="1" x14ac:dyDescent="0.4">
      <c r="B2" s="101" t="s">
        <v>0</v>
      </c>
      <c r="C2" s="87"/>
      <c r="D2" s="88"/>
      <c r="E2" s="88"/>
    </row>
    <row r="3" spans="2:10" s="45" customFormat="1" ht="18.75" customHeight="1" x14ac:dyDescent="0.25">
      <c r="B3" s="98" t="s">
        <v>1</v>
      </c>
      <c r="C3" s="103"/>
      <c r="D3" s="103"/>
      <c r="E3" s="103"/>
      <c r="J3" s="44"/>
    </row>
    <row r="4" spans="2:10" ht="230.25" customHeight="1" x14ac:dyDescent="0.2">
      <c r="B4" s="89" t="s">
        <v>2</v>
      </c>
      <c r="C4" s="87"/>
      <c r="D4" s="88"/>
      <c r="E4" s="88"/>
      <c r="J4" s="26"/>
    </row>
    <row r="5" spans="2:10" ht="16.5" customHeight="1" x14ac:dyDescent="0.2">
      <c r="B5" s="98" t="s">
        <v>3</v>
      </c>
      <c r="C5" s="87"/>
      <c r="D5" s="88"/>
      <c r="E5" s="88"/>
      <c r="J5" s="26"/>
    </row>
    <row r="6" spans="2:10" ht="133.5" customHeight="1" x14ac:dyDescent="0.2">
      <c r="B6" s="89" t="s">
        <v>4</v>
      </c>
      <c r="C6" s="87"/>
      <c r="D6" s="88"/>
      <c r="E6" s="88"/>
      <c r="J6" s="26"/>
    </row>
    <row r="7" spans="2:10" x14ac:dyDescent="0.2">
      <c r="B7" s="46"/>
      <c r="C7" s="46"/>
      <c r="D7" s="46"/>
      <c r="E7" s="46"/>
    </row>
    <row r="8" spans="2:10" ht="15.75" customHeight="1" x14ac:dyDescent="0.2">
      <c r="B8" s="86" t="s">
        <v>5</v>
      </c>
      <c r="C8" s="87"/>
      <c r="D8" s="88"/>
      <c r="E8" s="88"/>
    </row>
    <row r="9" spans="2:10" x14ac:dyDescent="0.2">
      <c r="B9" s="93" t="s">
        <v>6</v>
      </c>
      <c r="C9" s="87"/>
      <c r="D9" s="88"/>
      <c r="E9" s="88"/>
    </row>
    <row r="10" spans="2:10" ht="24.75" customHeight="1" x14ac:dyDescent="0.2">
      <c r="B10" s="91" t="s">
        <v>7</v>
      </c>
      <c r="C10" s="87"/>
      <c r="D10" s="88"/>
      <c r="E10" s="88"/>
    </row>
    <row r="11" spans="2:10" s="47" customFormat="1" ht="57" customHeight="1" x14ac:dyDescent="0.2">
      <c r="B11" s="97" t="s">
        <v>8</v>
      </c>
      <c r="C11" s="87"/>
      <c r="D11" s="87"/>
      <c r="E11" s="87"/>
    </row>
    <row r="12" spans="2:10" s="47" customFormat="1" ht="36.75" customHeight="1" x14ac:dyDescent="0.2">
      <c r="B12" s="97" t="s">
        <v>9</v>
      </c>
      <c r="C12" s="87"/>
      <c r="D12" s="87"/>
      <c r="E12" s="87"/>
    </row>
    <row r="13" spans="2:10" s="47" customFormat="1" ht="36.75" customHeight="1" x14ac:dyDescent="0.2">
      <c r="B13" s="97" t="s">
        <v>10</v>
      </c>
      <c r="C13" s="87"/>
      <c r="D13" s="87"/>
      <c r="E13" s="87"/>
    </row>
    <row r="14" spans="2:10" s="47" customFormat="1" ht="36.75" customHeight="1" x14ac:dyDescent="0.2">
      <c r="B14" s="96" t="s">
        <v>11</v>
      </c>
      <c r="C14" s="87"/>
      <c r="D14" s="87"/>
      <c r="E14" s="87"/>
    </row>
    <row r="15" spans="2:10" ht="8.25" customHeight="1" x14ac:dyDescent="0.2">
      <c r="B15" s="48"/>
      <c r="C15" s="48"/>
      <c r="D15" s="49"/>
      <c r="E15" s="49"/>
    </row>
    <row r="16" spans="2:10" ht="36.75" customHeight="1" x14ac:dyDescent="0.2">
      <c r="B16" s="91" t="s">
        <v>12</v>
      </c>
      <c r="C16" s="87"/>
      <c r="D16" s="88"/>
      <c r="E16" s="88"/>
    </row>
    <row r="17" spans="2:5" s="47" customFormat="1" ht="36.75" customHeight="1" x14ac:dyDescent="0.2">
      <c r="B17" s="97" t="s">
        <v>13</v>
      </c>
      <c r="C17" s="87"/>
      <c r="D17" s="87"/>
      <c r="E17" s="87"/>
    </row>
    <row r="18" spans="2:5" s="47" customFormat="1" ht="36.75" customHeight="1" x14ac:dyDescent="0.2">
      <c r="B18" s="97" t="s">
        <v>14</v>
      </c>
      <c r="C18" s="87"/>
      <c r="D18" s="87"/>
      <c r="E18" s="87"/>
    </row>
    <row r="19" spans="2:5" s="47" customFormat="1" ht="59.25" customHeight="1" x14ac:dyDescent="0.2">
      <c r="B19" s="97" t="s">
        <v>15</v>
      </c>
      <c r="C19" s="87"/>
      <c r="D19" s="87"/>
      <c r="E19" s="87"/>
    </row>
    <row r="20" spans="2:5" s="47" customFormat="1" ht="52.5" customHeight="1" x14ac:dyDescent="0.2">
      <c r="B20" s="96" t="s">
        <v>16</v>
      </c>
      <c r="C20" s="87"/>
      <c r="D20" s="87"/>
      <c r="E20" s="87"/>
    </row>
    <row r="21" spans="2:5" s="50" customFormat="1" ht="36.75" customHeight="1" x14ac:dyDescent="0.25">
      <c r="B21" s="99" t="s">
        <v>17</v>
      </c>
      <c r="C21" s="100"/>
      <c r="D21" s="100"/>
      <c r="E21" s="100"/>
    </row>
    <row r="22" spans="2:5" s="47" customFormat="1" ht="50.1" customHeight="1" x14ac:dyDescent="0.2">
      <c r="B22" s="97" t="s">
        <v>18</v>
      </c>
      <c r="C22" s="87"/>
      <c r="D22" s="87"/>
      <c r="E22" s="87"/>
    </row>
    <row r="23" spans="2:5" x14ac:dyDescent="0.2">
      <c r="B23" s="51"/>
      <c r="C23" s="51"/>
      <c r="D23" s="12"/>
      <c r="E23" s="12"/>
    </row>
    <row r="24" spans="2:5" ht="15.75" customHeight="1" x14ac:dyDescent="0.2">
      <c r="B24" s="86" t="s">
        <v>19</v>
      </c>
      <c r="C24" s="87"/>
      <c r="D24" s="88"/>
      <c r="E24" s="88"/>
    </row>
    <row r="25" spans="2:5" s="47" customFormat="1" ht="44.45" customHeight="1" x14ac:dyDescent="0.2">
      <c r="B25" s="92" t="s">
        <v>20</v>
      </c>
      <c r="C25" s="87"/>
      <c r="D25" s="87"/>
      <c r="E25" s="87"/>
    </row>
    <row r="26" spans="2:5" s="47" customFormat="1" ht="103.15" customHeight="1" x14ac:dyDescent="0.2">
      <c r="B26" s="89" t="s">
        <v>21</v>
      </c>
      <c r="C26" s="87"/>
      <c r="D26" s="87"/>
      <c r="E26" s="87"/>
    </row>
    <row r="27" spans="2:5" s="47" customFormat="1" ht="15.75" customHeight="1" x14ac:dyDescent="0.2">
      <c r="B27" s="98" t="s">
        <v>22</v>
      </c>
      <c r="C27" s="87"/>
      <c r="D27" s="87"/>
      <c r="E27" s="87"/>
    </row>
    <row r="28" spans="2:5" s="47" customFormat="1" ht="45" customHeight="1" x14ac:dyDescent="0.2">
      <c r="B28" s="89" t="s">
        <v>23</v>
      </c>
      <c r="C28" s="87"/>
      <c r="D28" s="87"/>
      <c r="E28" s="87"/>
    </row>
    <row r="29" spans="2:5" s="47" customFormat="1" ht="15.75" customHeight="1" x14ac:dyDescent="0.2">
      <c r="C29" s="60" t="s">
        <v>24</v>
      </c>
      <c r="D29" s="56" t="s">
        <v>25</v>
      </c>
      <c r="E29" s="59"/>
    </row>
    <row r="30" spans="2:5" s="47" customFormat="1" ht="15" customHeight="1" x14ac:dyDescent="0.2">
      <c r="C30" s="32">
        <v>501</v>
      </c>
      <c r="D30" s="32" t="s">
        <v>26</v>
      </c>
      <c r="E30" s="57"/>
    </row>
    <row r="31" spans="2:5" s="47" customFormat="1" ht="15" customHeight="1" x14ac:dyDescent="0.2">
      <c r="C31" s="32">
        <v>560</v>
      </c>
      <c r="D31" s="32" t="s">
        <v>27</v>
      </c>
      <c r="E31" s="57"/>
    </row>
    <row r="32" spans="2:5" s="47" customFormat="1" ht="15" customHeight="1" x14ac:dyDescent="0.2">
      <c r="C32" s="32">
        <v>700</v>
      </c>
      <c r="D32" s="32" t="s">
        <v>28</v>
      </c>
      <c r="E32" s="57"/>
    </row>
    <row r="33" spans="3:5" s="47" customFormat="1" ht="15" customHeight="1" x14ac:dyDescent="0.2">
      <c r="C33" s="32">
        <v>710</v>
      </c>
      <c r="D33" s="32" t="s">
        <v>29</v>
      </c>
      <c r="E33" s="57"/>
    </row>
    <row r="34" spans="3:5" s="47" customFormat="1" ht="15" customHeight="1" x14ac:dyDescent="0.2">
      <c r="C34" s="32">
        <v>711</v>
      </c>
      <c r="D34" s="32" t="s">
        <v>30</v>
      </c>
      <c r="E34" s="57"/>
    </row>
    <row r="35" spans="3:5" s="47" customFormat="1" ht="15" customHeight="1" x14ac:dyDescent="0.2">
      <c r="C35" s="32">
        <v>712</v>
      </c>
      <c r="D35" s="32" t="s">
        <v>31</v>
      </c>
      <c r="E35" s="57"/>
    </row>
    <row r="36" spans="3:5" s="47" customFormat="1" ht="15" customHeight="1" x14ac:dyDescent="0.2">
      <c r="C36" s="32">
        <v>713</v>
      </c>
      <c r="D36" s="32" t="s">
        <v>32</v>
      </c>
      <c r="E36" s="57"/>
    </row>
    <row r="37" spans="3:5" s="47" customFormat="1" ht="15" customHeight="1" x14ac:dyDescent="0.2">
      <c r="C37" s="32">
        <v>715</v>
      </c>
      <c r="D37" s="32" t="s">
        <v>33</v>
      </c>
      <c r="E37" s="57"/>
    </row>
    <row r="38" spans="3:5" s="47" customFormat="1" ht="15" customHeight="1" x14ac:dyDescent="0.2">
      <c r="C38" s="32">
        <v>720</v>
      </c>
      <c r="D38" s="32" t="s">
        <v>34</v>
      </c>
      <c r="E38" s="57"/>
    </row>
    <row r="39" spans="3:5" s="47" customFormat="1" ht="15" customHeight="1" x14ac:dyDescent="0.2">
      <c r="C39" s="32">
        <v>721</v>
      </c>
      <c r="D39" s="32" t="s">
        <v>35</v>
      </c>
      <c r="E39" s="57"/>
    </row>
    <row r="40" spans="3:5" s="47" customFormat="1" ht="15" customHeight="1" x14ac:dyDescent="0.2">
      <c r="C40" s="32">
        <v>722</v>
      </c>
      <c r="D40" s="32" t="s">
        <v>36</v>
      </c>
      <c r="E40" s="57"/>
    </row>
    <row r="41" spans="3:5" s="47" customFormat="1" ht="15" customHeight="1" x14ac:dyDescent="0.2">
      <c r="C41" s="32">
        <v>723</v>
      </c>
      <c r="D41" s="32" t="s">
        <v>37</v>
      </c>
      <c r="E41" s="57"/>
    </row>
    <row r="42" spans="3:5" s="47" customFormat="1" ht="15" customHeight="1" x14ac:dyDescent="0.2">
      <c r="C42" s="32">
        <v>724</v>
      </c>
      <c r="D42" s="32" t="s">
        <v>38</v>
      </c>
      <c r="E42" s="57"/>
    </row>
    <row r="43" spans="3:5" s="47" customFormat="1" ht="15" customHeight="1" x14ac:dyDescent="0.2">
      <c r="C43" s="32">
        <v>725</v>
      </c>
      <c r="D43" s="32" t="s">
        <v>39</v>
      </c>
      <c r="E43" s="57"/>
    </row>
    <row r="44" spans="3:5" s="47" customFormat="1" ht="15" customHeight="1" x14ac:dyDescent="0.2">
      <c r="C44" s="32">
        <v>726</v>
      </c>
      <c r="D44" s="32" t="s">
        <v>40</v>
      </c>
      <c r="E44" s="57"/>
    </row>
    <row r="45" spans="3:5" s="47" customFormat="1" ht="15" customHeight="1" x14ac:dyDescent="0.2">
      <c r="C45" s="32">
        <v>727</v>
      </c>
      <c r="D45" s="32" t="s">
        <v>41</v>
      </c>
      <c r="E45" s="57"/>
    </row>
    <row r="46" spans="3:5" s="47" customFormat="1" ht="15" customHeight="1" x14ac:dyDescent="0.2">
      <c r="C46" s="32">
        <v>812</v>
      </c>
      <c r="D46" s="32" t="s">
        <v>42</v>
      </c>
      <c r="E46" s="57"/>
    </row>
    <row r="47" spans="3:5" s="58" customFormat="1" ht="33.75" customHeight="1" x14ac:dyDescent="0.25">
      <c r="C47" s="33">
        <v>199</v>
      </c>
      <c r="D47" s="33" t="s">
        <v>43</v>
      </c>
      <c r="E47" s="8"/>
    </row>
    <row r="48" spans="3:5" s="58" customFormat="1" ht="33.75" customHeight="1" x14ac:dyDescent="0.25">
      <c r="C48" s="33">
        <v>499</v>
      </c>
      <c r="D48" s="33" t="s">
        <v>44</v>
      </c>
      <c r="E48" s="8"/>
    </row>
    <row r="49" spans="2:5" s="47" customFormat="1" x14ac:dyDescent="0.2">
      <c r="B49" s="54"/>
      <c r="C49" s="54"/>
      <c r="D49" s="54"/>
      <c r="E49" s="54"/>
    </row>
    <row r="50" spans="2:5" ht="15.75" customHeight="1" x14ac:dyDescent="0.2">
      <c r="B50" s="86" t="s">
        <v>45</v>
      </c>
      <c r="C50" s="87"/>
      <c r="D50" s="88"/>
      <c r="E50" s="88"/>
    </row>
    <row r="51" spans="2:5" s="58" customFormat="1" ht="37.5" customHeight="1" x14ac:dyDescent="0.25">
      <c r="B51" s="94" t="s">
        <v>46</v>
      </c>
      <c r="C51" s="95"/>
      <c r="D51" s="95"/>
      <c r="E51" s="95"/>
    </row>
    <row r="52" spans="2:5" x14ac:dyDescent="0.2">
      <c r="B52" s="53"/>
      <c r="C52" s="52"/>
    </row>
    <row r="53" spans="2:5" x14ac:dyDescent="0.2">
      <c r="B53" s="52"/>
      <c r="C53" s="52"/>
    </row>
    <row r="54" spans="2:5" ht="15.75" customHeight="1" x14ac:dyDescent="0.2">
      <c r="B54" s="90"/>
      <c r="C54" s="87"/>
      <c r="D54" s="88"/>
      <c r="E54" s="88"/>
    </row>
  </sheetData>
  <mergeCells count="28">
    <mergeCell ref="B1:E1"/>
    <mergeCell ref="B8:E8"/>
    <mergeCell ref="B13:E13"/>
    <mergeCell ref="B10:E10"/>
    <mergeCell ref="B3:E3"/>
    <mergeCell ref="B11:E11"/>
    <mergeCell ref="B5:E5"/>
    <mergeCell ref="B19:E19"/>
    <mergeCell ref="B26:E26"/>
    <mergeCell ref="B2:E2"/>
    <mergeCell ref="B14:E14"/>
    <mergeCell ref="B17:E17"/>
    <mergeCell ref="B50:E50"/>
    <mergeCell ref="B4:E4"/>
    <mergeCell ref="B54:E54"/>
    <mergeCell ref="B16:E16"/>
    <mergeCell ref="B25:E25"/>
    <mergeCell ref="B28:E28"/>
    <mergeCell ref="B9:E9"/>
    <mergeCell ref="B6:E6"/>
    <mergeCell ref="B24:E24"/>
    <mergeCell ref="B51:E51"/>
    <mergeCell ref="B20:E20"/>
    <mergeCell ref="B22:E22"/>
    <mergeCell ref="B18:E18"/>
    <mergeCell ref="B27:E27"/>
    <mergeCell ref="B12:E12"/>
    <mergeCell ref="B21:E21"/>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P139"/>
  <sheetViews>
    <sheetView showGridLines="0" tabSelected="1" zoomScale="70" zoomScaleNormal="70" workbookViewId="0"/>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7109375" style="1" customWidth="1"/>
    <col min="43" max="43" width="9.140625" style="1" customWidth="1"/>
    <col min="44" max="16384" width="9.140625" style="1"/>
  </cols>
  <sheetData>
    <row r="1" spans="2:33" ht="25.5" customHeight="1" x14ac:dyDescent="0.35">
      <c r="B1" s="5"/>
    </row>
    <row r="2" spans="2:33" ht="23.25" customHeight="1" x14ac:dyDescent="0.4">
      <c r="B2" s="11" t="s">
        <v>166</v>
      </c>
    </row>
    <row r="3" spans="2:33" ht="18" customHeight="1" x14ac:dyDescent="0.25">
      <c r="B3" s="61" t="s">
        <v>57</v>
      </c>
      <c r="C3" s="41" t="s">
        <v>58</v>
      </c>
    </row>
    <row r="4" spans="2:33" ht="18" customHeight="1" x14ac:dyDescent="0.25">
      <c r="B4" s="61" t="s">
        <v>59</v>
      </c>
      <c r="C4" s="41" t="s">
        <v>60</v>
      </c>
    </row>
    <row r="5" spans="2:33" ht="18" customHeight="1" x14ac:dyDescent="0.25">
      <c r="B5" s="61" t="s">
        <v>61</v>
      </c>
      <c r="C5" s="12" t="s">
        <v>165</v>
      </c>
    </row>
    <row r="6" spans="2:33" ht="18" customHeight="1" x14ac:dyDescent="0.25">
      <c r="B6" s="61" t="s">
        <v>62</v>
      </c>
      <c r="C6" s="12" t="s">
        <v>63</v>
      </c>
    </row>
    <row r="7" spans="2:33" ht="18" customHeight="1" x14ac:dyDescent="0.25">
      <c r="B7" s="61" t="s">
        <v>64</v>
      </c>
      <c r="C7" s="43" t="s">
        <v>65</v>
      </c>
    </row>
    <row r="8" spans="2:33" ht="18" customHeight="1" x14ac:dyDescent="0.2">
      <c r="B8" s="62"/>
      <c r="C8" s="12"/>
    </row>
    <row r="9" spans="2:33" ht="20.25" customHeight="1" x14ac:dyDescent="0.2">
      <c r="B9" s="9" t="s">
        <v>66</v>
      </c>
      <c r="C9" s="82" t="s">
        <v>67</v>
      </c>
      <c r="D9" s="83"/>
      <c r="E9" s="83"/>
      <c r="F9" s="83"/>
      <c r="G9" s="83"/>
      <c r="H9" s="83"/>
      <c r="I9" s="83"/>
    </row>
    <row r="10" spans="2:33" ht="123" customHeight="1" x14ac:dyDescent="0.2">
      <c r="B10" s="9" t="s">
        <v>68</v>
      </c>
      <c r="C10" s="82" t="s">
        <v>69</v>
      </c>
      <c r="D10" s="83"/>
      <c r="E10" s="83"/>
      <c r="F10" s="83"/>
      <c r="G10" s="83"/>
      <c r="H10" s="83"/>
      <c r="I10" s="83"/>
    </row>
    <row r="11" spans="2:33" ht="56.25" customHeight="1" x14ac:dyDescent="0.2">
      <c r="B11" s="9"/>
      <c r="C11" s="8"/>
    </row>
    <row r="12" spans="2:33" s="3" customFormat="1" ht="20.25" customHeight="1" x14ac:dyDescent="0.3">
      <c r="B12" s="6" t="s">
        <v>70</v>
      </c>
      <c r="C12" s="23"/>
      <c r="D12" s="18"/>
    </row>
    <row r="13" spans="2:33" s="10" customFormat="1" ht="18" customHeight="1" x14ac:dyDescent="0.25">
      <c r="B13" s="10" t="s">
        <v>71</v>
      </c>
      <c r="C13" s="24"/>
      <c r="D13" s="19"/>
    </row>
    <row r="14" spans="2:33" s="3" customFormat="1" x14ac:dyDescent="0.2">
      <c r="C14" s="2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2:33" s="65" customFormat="1" ht="16.5" customHeight="1" x14ac:dyDescent="0.25">
      <c r="B15" s="63" t="s">
        <v>72</v>
      </c>
      <c r="C15" s="63" t="s">
        <v>73</v>
      </c>
      <c r="D15" s="39" t="s">
        <v>74</v>
      </c>
      <c r="E15" s="39" t="s">
        <v>75</v>
      </c>
      <c r="F15" s="39" t="s">
        <v>76</v>
      </c>
      <c r="G15" s="67"/>
      <c r="H15" s="67"/>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2:33" x14ac:dyDescent="0.2">
      <c r="B16" s="2" t="s">
        <v>77</v>
      </c>
      <c r="C16" s="2" t="s">
        <v>78</v>
      </c>
      <c r="D16" s="69">
        <v>15351</v>
      </c>
      <c r="E16" s="70">
        <v>14664</v>
      </c>
      <c r="F16" s="70">
        <v>17377</v>
      </c>
      <c r="G16" s="71"/>
      <c r="H16" s="34"/>
      <c r="I16" s="34"/>
      <c r="J16" s="34"/>
      <c r="K16" s="34"/>
      <c r="L16" s="34"/>
      <c r="M16" s="34"/>
      <c r="N16" s="34"/>
      <c r="O16" s="34"/>
      <c r="P16" s="42"/>
      <c r="Q16" s="34"/>
      <c r="R16" s="34"/>
      <c r="S16" s="34"/>
      <c r="T16" s="34"/>
      <c r="U16" s="34"/>
      <c r="V16" s="34"/>
      <c r="W16" s="34"/>
      <c r="X16" s="34"/>
      <c r="Y16" s="34"/>
      <c r="Z16" s="34"/>
      <c r="AA16" s="34"/>
      <c r="AB16" s="34"/>
      <c r="AC16" s="34"/>
      <c r="AD16" s="34"/>
      <c r="AE16" s="34"/>
      <c r="AF16" s="34"/>
      <c r="AG16" s="34"/>
    </row>
    <row r="17" spans="2:36" ht="14.1" customHeight="1" x14ac:dyDescent="0.2">
      <c r="B17" s="2" t="s">
        <v>79</v>
      </c>
      <c r="C17" s="2" t="s">
        <v>80</v>
      </c>
      <c r="D17" s="69">
        <v>35968</v>
      </c>
      <c r="E17" s="70">
        <v>34001</v>
      </c>
      <c r="F17" s="70">
        <v>40783</v>
      </c>
      <c r="G17" s="71"/>
      <c r="H17" s="34"/>
      <c r="I17" s="34"/>
      <c r="J17" s="34"/>
      <c r="K17" s="34"/>
      <c r="L17" s="34"/>
      <c r="M17" s="34"/>
      <c r="N17" s="34"/>
      <c r="O17" s="34"/>
      <c r="P17" s="42"/>
      <c r="Q17" s="34"/>
      <c r="R17" s="34"/>
      <c r="S17" s="34"/>
      <c r="T17" s="34"/>
      <c r="U17" s="34"/>
      <c r="V17" s="34"/>
      <c r="W17" s="34"/>
      <c r="X17" s="34"/>
      <c r="Y17" s="34"/>
      <c r="Z17" s="34"/>
      <c r="AA17" s="34"/>
      <c r="AB17" s="34"/>
      <c r="AC17" s="34"/>
      <c r="AD17" s="34"/>
      <c r="AE17" s="34"/>
      <c r="AF17" s="34"/>
      <c r="AG17" s="34"/>
      <c r="AH17" s="34"/>
      <c r="AI17" s="34"/>
      <c r="AJ17" s="34"/>
    </row>
    <row r="18" spans="2:36" x14ac:dyDescent="0.2">
      <c r="B18" s="2" t="s">
        <v>81</v>
      </c>
      <c r="C18" s="2" t="s">
        <v>82</v>
      </c>
      <c r="D18" s="69">
        <v>21673</v>
      </c>
      <c r="E18" s="70">
        <v>20673</v>
      </c>
      <c r="F18" s="70">
        <v>23697</v>
      </c>
      <c r="G18" s="71"/>
      <c r="H18" s="34"/>
      <c r="I18" s="34"/>
      <c r="J18" s="34"/>
      <c r="K18" s="34"/>
      <c r="L18" s="34"/>
      <c r="M18" s="34"/>
      <c r="N18" s="34"/>
      <c r="O18" s="34"/>
      <c r="P18" s="42"/>
      <c r="Q18" s="34"/>
      <c r="R18" s="34"/>
      <c r="S18" s="34"/>
      <c r="T18" s="34"/>
      <c r="U18" s="34"/>
      <c r="V18" s="34"/>
      <c r="W18" s="34"/>
      <c r="X18" s="34"/>
      <c r="Y18" s="34"/>
      <c r="Z18" s="34"/>
      <c r="AA18" s="34"/>
      <c r="AB18" s="34"/>
      <c r="AC18" s="34"/>
      <c r="AD18" s="34"/>
      <c r="AE18" s="34"/>
      <c r="AF18" s="34"/>
      <c r="AG18" s="34"/>
    </row>
    <row r="19" spans="2:36" x14ac:dyDescent="0.2">
      <c r="B19" s="2" t="s">
        <v>83</v>
      </c>
      <c r="C19" s="2" t="s">
        <v>84</v>
      </c>
      <c r="D19" s="69">
        <v>11579</v>
      </c>
      <c r="E19" s="70">
        <v>11453</v>
      </c>
      <c r="F19" s="70">
        <v>13166</v>
      </c>
      <c r="G19" s="71"/>
      <c r="H19" s="34"/>
      <c r="I19" s="34"/>
      <c r="J19" s="34"/>
      <c r="K19" s="34"/>
      <c r="L19" s="34"/>
      <c r="M19" s="34"/>
      <c r="N19" s="34"/>
      <c r="O19" s="34"/>
      <c r="P19" s="42"/>
      <c r="Q19" s="34"/>
      <c r="R19" s="34"/>
      <c r="S19" s="34"/>
      <c r="T19" s="34"/>
      <c r="U19" s="34"/>
      <c r="V19" s="34"/>
      <c r="W19" s="34"/>
      <c r="X19" s="34"/>
      <c r="Y19" s="34"/>
      <c r="Z19" s="34"/>
      <c r="AA19" s="34"/>
      <c r="AB19" s="34"/>
      <c r="AC19" s="34"/>
      <c r="AD19" s="34"/>
      <c r="AE19" s="34"/>
      <c r="AF19" s="34"/>
      <c r="AG19" s="34"/>
    </row>
    <row r="20" spans="2:36" x14ac:dyDescent="0.2">
      <c r="B20" s="2" t="s">
        <v>85</v>
      </c>
      <c r="C20" s="2" t="s">
        <v>86</v>
      </c>
      <c r="D20" s="69">
        <v>62444</v>
      </c>
      <c r="E20" s="70">
        <v>56323</v>
      </c>
      <c r="F20" s="70">
        <v>74998</v>
      </c>
      <c r="G20" s="71"/>
      <c r="H20" s="34"/>
      <c r="I20" s="34"/>
      <c r="J20" s="34"/>
      <c r="K20" s="34"/>
      <c r="L20" s="34"/>
      <c r="M20" s="34"/>
      <c r="N20" s="34"/>
      <c r="O20" s="34"/>
      <c r="P20" s="42"/>
      <c r="Q20" s="34"/>
      <c r="R20" s="34"/>
      <c r="S20" s="34"/>
      <c r="T20" s="34"/>
      <c r="U20" s="34"/>
      <c r="V20" s="34"/>
      <c r="W20" s="34"/>
      <c r="X20" s="34"/>
      <c r="Y20" s="34"/>
      <c r="Z20" s="34"/>
      <c r="AA20" s="34"/>
      <c r="AB20" s="34"/>
      <c r="AC20" s="34"/>
      <c r="AD20" s="34"/>
      <c r="AE20" s="34"/>
      <c r="AF20" s="34"/>
      <c r="AG20" s="34"/>
    </row>
    <row r="21" spans="2:36" x14ac:dyDescent="0.2">
      <c r="B21" s="2" t="s">
        <v>87</v>
      </c>
      <c r="C21" s="2" t="s">
        <v>88</v>
      </c>
      <c r="D21" s="69">
        <v>53570</v>
      </c>
      <c r="E21" s="70">
        <v>51195</v>
      </c>
      <c r="F21" s="70">
        <v>58311</v>
      </c>
      <c r="G21" s="71"/>
      <c r="H21" s="34"/>
      <c r="I21" s="34"/>
      <c r="J21" s="34"/>
      <c r="K21" s="34"/>
      <c r="L21" s="34"/>
      <c r="M21" s="34"/>
      <c r="N21" s="34"/>
      <c r="O21" s="34"/>
      <c r="P21" s="42"/>
      <c r="Q21" s="34"/>
      <c r="R21" s="34"/>
      <c r="S21" s="34"/>
      <c r="T21" s="34"/>
      <c r="U21" s="34"/>
      <c r="V21" s="34"/>
      <c r="W21" s="34"/>
      <c r="X21" s="34"/>
      <c r="Y21" s="34"/>
      <c r="Z21" s="34"/>
      <c r="AA21" s="34"/>
      <c r="AB21" s="34"/>
      <c r="AC21" s="34"/>
      <c r="AD21" s="34"/>
      <c r="AE21" s="34"/>
      <c r="AF21" s="34"/>
      <c r="AG21" s="34"/>
    </row>
    <row r="22" spans="2:36" x14ac:dyDescent="0.2">
      <c r="B22" s="2" t="s">
        <v>89</v>
      </c>
      <c r="C22" s="2" t="s">
        <v>90</v>
      </c>
      <c r="D22" s="69">
        <v>15233</v>
      </c>
      <c r="E22" s="70">
        <v>13699</v>
      </c>
      <c r="F22" s="70">
        <v>15678</v>
      </c>
      <c r="G22" s="71"/>
      <c r="H22" s="34"/>
      <c r="I22" s="34"/>
      <c r="J22" s="34"/>
      <c r="K22" s="34"/>
      <c r="L22" s="34"/>
      <c r="M22" s="34"/>
      <c r="N22" s="34"/>
      <c r="O22" s="34"/>
      <c r="P22" s="42"/>
      <c r="Q22" s="34"/>
      <c r="R22" s="34"/>
      <c r="S22" s="34"/>
      <c r="T22" s="34"/>
      <c r="U22" s="34"/>
      <c r="V22" s="34"/>
      <c r="W22" s="34"/>
      <c r="X22" s="34"/>
      <c r="Y22" s="34"/>
      <c r="Z22" s="34"/>
      <c r="AA22" s="34"/>
      <c r="AB22" s="34"/>
      <c r="AC22" s="34"/>
      <c r="AD22" s="34"/>
      <c r="AE22" s="34"/>
      <c r="AF22" s="34"/>
      <c r="AG22" s="34"/>
    </row>
    <row r="23" spans="2:36" x14ac:dyDescent="0.2">
      <c r="B23" s="2" t="s">
        <v>91</v>
      </c>
      <c r="C23" s="2" t="s">
        <v>92</v>
      </c>
      <c r="D23" s="69">
        <v>13261</v>
      </c>
      <c r="E23" s="70">
        <v>13250</v>
      </c>
      <c r="F23" s="70">
        <v>16157</v>
      </c>
      <c r="G23" s="71"/>
      <c r="H23" s="34"/>
      <c r="I23" s="34"/>
      <c r="J23" s="34"/>
      <c r="K23" s="34"/>
      <c r="L23" s="34"/>
      <c r="M23" s="34"/>
      <c r="N23" s="34"/>
      <c r="O23" s="34"/>
      <c r="P23" s="42"/>
      <c r="Q23" s="34"/>
      <c r="R23" s="34"/>
      <c r="S23" s="34"/>
      <c r="T23" s="34"/>
      <c r="U23" s="34"/>
      <c r="V23" s="34"/>
      <c r="W23" s="34"/>
      <c r="X23" s="34"/>
      <c r="Y23" s="34"/>
      <c r="Z23" s="34"/>
      <c r="AA23" s="34"/>
      <c r="AB23" s="34"/>
      <c r="AC23" s="34"/>
      <c r="AD23" s="34"/>
      <c r="AE23" s="34"/>
      <c r="AF23" s="34"/>
      <c r="AG23" s="34"/>
    </row>
    <row r="24" spans="2:36" x14ac:dyDescent="0.2">
      <c r="B24" s="2" t="s">
        <v>93</v>
      </c>
      <c r="C24" s="2" t="s">
        <v>94</v>
      </c>
      <c r="D24" s="69">
        <v>15524</v>
      </c>
      <c r="E24" s="70">
        <v>14925</v>
      </c>
      <c r="F24" s="70">
        <v>17384</v>
      </c>
      <c r="G24" s="71"/>
      <c r="H24" s="34"/>
      <c r="I24" s="34"/>
      <c r="J24" s="34"/>
      <c r="K24" s="34"/>
      <c r="L24" s="34"/>
      <c r="M24" s="34"/>
      <c r="N24" s="34"/>
      <c r="O24" s="34"/>
      <c r="P24" s="42"/>
      <c r="Q24" s="34"/>
      <c r="R24" s="34"/>
      <c r="S24" s="34"/>
      <c r="T24" s="34"/>
      <c r="U24" s="34"/>
      <c r="V24" s="34"/>
      <c r="W24" s="34"/>
      <c r="X24" s="34"/>
      <c r="Y24" s="34"/>
      <c r="Z24" s="34"/>
      <c r="AA24" s="34"/>
      <c r="AB24" s="34"/>
      <c r="AC24" s="34"/>
      <c r="AD24" s="34"/>
      <c r="AE24" s="34"/>
      <c r="AF24" s="34"/>
      <c r="AG24" s="34"/>
    </row>
    <row r="25" spans="2:36" x14ac:dyDescent="0.2">
      <c r="B25" s="2" t="s">
        <v>95</v>
      </c>
      <c r="C25" s="2" t="s">
        <v>96</v>
      </c>
      <c r="D25" s="69">
        <v>24980</v>
      </c>
      <c r="E25" s="70">
        <v>22942</v>
      </c>
      <c r="F25" s="70">
        <v>25747</v>
      </c>
      <c r="G25" s="71"/>
      <c r="H25" s="34"/>
      <c r="I25" s="34"/>
      <c r="J25" s="34"/>
      <c r="K25" s="34"/>
      <c r="L25" s="34"/>
      <c r="M25" s="34"/>
      <c r="N25" s="34"/>
      <c r="O25" s="34"/>
      <c r="P25" s="42"/>
      <c r="Q25" s="34"/>
      <c r="R25" s="34"/>
      <c r="S25" s="34"/>
      <c r="T25" s="34"/>
      <c r="U25" s="34"/>
      <c r="V25" s="34"/>
      <c r="W25" s="34"/>
      <c r="X25" s="34"/>
      <c r="Y25" s="34"/>
      <c r="Z25" s="34"/>
      <c r="AA25" s="34"/>
      <c r="AB25" s="34"/>
      <c r="AC25" s="34"/>
      <c r="AD25" s="34"/>
      <c r="AE25" s="34"/>
      <c r="AF25" s="34"/>
      <c r="AG25" s="34"/>
    </row>
    <row r="26" spans="2:36" x14ac:dyDescent="0.2">
      <c r="B26" s="2" t="s">
        <v>97</v>
      </c>
      <c r="C26" s="2" t="s">
        <v>98</v>
      </c>
      <c r="D26" s="69">
        <v>8575</v>
      </c>
      <c r="E26" s="70">
        <v>8777</v>
      </c>
      <c r="F26" s="70">
        <v>9695</v>
      </c>
      <c r="G26" s="71"/>
      <c r="H26" s="34"/>
      <c r="I26" s="34"/>
      <c r="J26" s="34"/>
      <c r="K26" s="34"/>
      <c r="L26" s="34"/>
      <c r="M26" s="34"/>
      <c r="N26" s="34"/>
      <c r="O26" s="34"/>
      <c r="P26" s="42"/>
      <c r="Q26" s="34"/>
      <c r="R26" s="34"/>
      <c r="S26" s="34"/>
      <c r="T26" s="34"/>
      <c r="U26" s="34"/>
      <c r="V26" s="34"/>
      <c r="W26" s="34"/>
      <c r="X26" s="34"/>
      <c r="Y26" s="34"/>
      <c r="Z26" s="34"/>
      <c r="AA26" s="34"/>
      <c r="AB26" s="34"/>
      <c r="AC26" s="34"/>
      <c r="AD26" s="34"/>
      <c r="AE26" s="34"/>
      <c r="AF26" s="34"/>
      <c r="AG26" s="34"/>
    </row>
    <row r="27" spans="2:36" x14ac:dyDescent="0.2">
      <c r="B27" s="2" t="s">
        <v>99</v>
      </c>
      <c r="C27" s="2" t="s">
        <v>100</v>
      </c>
      <c r="D27" s="69">
        <v>6426</v>
      </c>
      <c r="E27" s="70">
        <v>6364</v>
      </c>
      <c r="F27" s="70">
        <v>7467</v>
      </c>
      <c r="G27" s="71"/>
      <c r="H27" s="34"/>
      <c r="I27" s="34"/>
      <c r="J27" s="34"/>
      <c r="K27" s="34"/>
      <c r="L27" s="34"/>
      <c r="M27" s="34"/>
      <c r="N27" s="34"/>
      <c r="O27" s="34"/>
      <c r="P27" s="42"/>
      <c r="Q27" s="34"/>
      <c r="R27" s="34"/>
      <c r="S27" s="34"/>
      <c r="T27" s="34"/>
      <c r="U27" s="34"/>
      <c r="V27" s="34"/>
      <c r="W27" s="34"/>
      <c r="X27" s="34"/>
      <c r="Y27" s="34"/>
      <c r="Z27" s="34"/>
      <c r="AA27" s="34"/>
      <c r="AB27" s="34"/>
      <c r="AC27" s="34"/>
      <c r="AD27" s="34"/>
      <c r="AE27" s="34"/>
      <c r="AF27" s="34"/>
      <c r="AG27" s="34"/>
    </row>
    <row r="28" spans="2:36" x14ac:dyDescent="0.2">
      <c r="B28" s="2" t="s">
        <v>101</v>
      </c>
      <c r="C28" s="2" t="s">
        <v>102</v>
      </c>
      <c r="D28" s="69">
        <v>15648</v>
      </c>
      <c r="E28" s="70">
        <v>15008</v>
      </c>
      <c r="F28" s="70">
        <v>17721</v>
      </c>
      <c r="G28" s="71"/>
      <c r="H28" s="34"/>
      <c r="I28" s="34"/>
      <c r="J28" s="34"/>
      <c r="K28" s="34"/>
      <c r="L28" s="34"/>
      <c r="M28" s="34"/>
      <c r="N28" s="34"/>
      <c r="O28" s="34"/>
      <c r="P28" s="42"/>
      <c r="Q28" s="34"/>
      <c r="R28" s="34"/>
      <c r="S28" s="34"/>
      <c r="T28" s="34"/>
      <c r="U28" s="34"/>
      <c r="V28" s="34"/>
      <c r="W28" s="34"/>
      <c r="X28" s="34"/>
      <c r="Y28" s="34"/>
      <c r="Z28" s="34"/>
      <c r="AA28" s="34"/>
      <c r="AB28" s="34"/>
      <c r="AC28" s="34"/>
      <c r="AD28" s="34"/>
      <c r="AE28" s="34"/>
      <c r="AF28" s="34"/>
      <c r="AG28" s="34"/>
    </row>
    <row r="29" spans="2:36" x14ac:dyDescent="0.2">
      <c r="B29" s="2" t="s">
        <v>103</v>
      </c>
      <c r="C29" s="2" t="s">
        <v>104</v>
      </c>
      <c r="D29" s="69">
        <v>65568</v>
      </c>
      <c r="E29" s="70">
        <v>64618</v>
      </c>
      <c r="F29" s="70">
        <v>73456</v>
      </c>
      <c r="G29" s="71"/>
      <c r="H29" s="34"/>
      <c r="I29" s="34"/>
      <c r="J29" s="34"/>
      <c r="K29" s="34"/>
      <c r="L29" s="34"/>
      <c r="M29" s="34"/>
      <c r="N29" s="34"/>
      <c r="O29" s="34"/>
      <c r="P29" s="42"/>
      <c r="Q29" s="34"/>
      <c r="R29" s="34"/>
      <c r="S29" s="34"/>
      <c r="T29" s="34"/>
      <c r="U29" s="34"/>
      <c r="V29" s="34"/>
      <c r="W29" s="34"/>
      <c r="X29" s="34"/>
      <c r="Y29" s="34"/>
      <c r="Z29" s="34"/>
      <c r="AA29" s="34"/>
      <c r="AB29" s="34"/>
      <c r="AC29" s="34"/>
      <c r="AD29" s="34"/>
      <c r="AE29" s="34"/>
      <c r="AF29" s="34"/>
      <c r="AG29" s="34"/>
    </row>
    <row r="30" spans="2:36" x14ac:dyDescent="0.2">
      <c r="B30" s="2" t="s">
        <v>105</v>
      </c>
      <c r="C30" s="2" t="s">
        <v>106</v>
      </c>
      <c r="D30" s="69">
        <v>50947</v>
      </c>
      <c r="E30" s="70">
        <v>52353</v>
      </c>
      <c r="F30" s="70">
        <v>57499</v>
      </c>
      <c r="G30" s="71"/>
      <c r="H30" s="34"/>
      <c r="I30" s="34"/>
      <c r="J30" s="34"/>
      <c r="K30" s="34"/>
      <c r="L30" s="34"/>
      <c r="M30" s="34"/>
      <c r="N30" s="34"/>
      <c r="O30" s="34"/>
      <c r="P30" s="42"/>
      <c r="Q30" s="34"/>
      <c r="R30" s="34"/>
      <c r="S30" s="34"/>
      <c r="T30" s="34"/>
      <c r="U30" s="34"/>
      <c r="V30" s="34"/>
      <c r="W30" s="34"/>
      <c r="X30" s="34"/>
      <c r="Y30" s="34"/>
      <c r="Z30" s="34"/>
      <c r="AA30" s="34"/>
      <c r="AB30" s="34"/>
      <c r="AC30" s="34"/>
      <c r="AD30" s="34"/>
      <c r="AE30" s="34"/>
      <c r="AF30" s="34"/>
      <c r="AG30" s="34"/>
    </row>
    <row r="31" spans="2:36" x14ac:dyDescent="0.2">
      <c r="B31" s="2" t="s">
        <v>107</v>
      </c>
      <c r="C31" s="2" t="s">
        <v>108</v>
      </c>
      <c r="D31" s="69">
        <v>18874</v>
      </c>
      <c r="E31" s="70">
        <v>18315</v>
      </c>
      <c r="F31" s="70">
        <v>21399</v>
      </c>
      <c r="G31" s="71"/>
      <c r="H31" s="34"/>
      <c r="I31" s="34"/>
      <c r="J31" s="34"/>
      <c r="K31" s="34"/>
      <c r="L31" s="34"/>
      <c r="M31" s="34"/>
      <c r="N31" s="34"/>
      <c r="O31" s="34"/>
      <c r="P31" s="42"/>
      <c r="Q31" s="34"/>
      <c r="R31" s="34"/>
      <c r="S31" s="34"/>
      <c r="T31" s="34"/>
      <c r="U31" s="34"/>
      <c r="V31" s="34"/>
      <c r="W31" s="34"/>
      <c r="X31" s="34"/>
      <c r="Y31" s="34"/>
      <c r="Z31" s="34"/>
      <c r="AA31" s="34"/>
      <c r="AB31" s="34"/>
      <c r="AC31" s="34"/>
      <c r="AD31" s="34"/>
      <c r="AE31" s="34"/>
      <c r="AF31" s="34"/>
      <c r="AG31" s="34"/>
    </row>
    <row r="32" spans="2:36" x14ac:dyDescent="0.2">
      <c r="B32" s="2" t="s">
        <v>109</v>
      </c>
      <c r="C32" s="2" t="s">
        <v>110</v>
      </c>
      <c r="D32" s="69">
        <v>41920</v>
      </c>
      <c r="E32" s="70">
        <v>37734</v>
      </c>
      <c r="F32" s="70">
        <v>11951</v>
      </c>
      <c r="G32" s="71"/>
      <c r="H32" s="34"/>
      <c r="I32" s="34"/>
      <c r="J32" s="34"/>
      <c r="K32" s="34"/>
      <c r="L32" s="34"/>
      <c r="M32" s="34"/>
      <c r="N32" s="34"/>
      <c r="O32" s="34"/>
      <c r="P32" s="42"/>
      <c r="Q32" s="34"/>
      <c r="R32" s="34"/>
      <c r="S32" s="34"/>
      <c r="T32" s="34"/>
      <c r="U32" s="34"/>
      <c r="V32" s="34"/>
      <c r="W32" s="34"/>
      <c r="X32" s="34"/>
      <c r="Y32" s="34"/>
      <c r="Z32" s="34"/>
      <c r="AA32" s="34"/>
      <c r="AB32" s="34"/>
      <c r="AC32" s="34"/>
      <c r="AD32" s="34"/>
      <c r="AE32" s="34"/>
      <c r="AF32" s="34"/>
      <c r="AG32" s="34"/>
    </row>
    <row r="33" spans="2:33" x14ac:dyDescent="0.2">
      <c r="B33" s="2" t="s">
        <v>111</v>
      </c>
      <c r="C33" s="2" t="s">
        <v>112</v>
      </c>
      <c r="D33" s="69">
        <v>40282</v>
      </c>
      <c r="E33" s="70">
        <v>38969</v>
      </c>
      <c r="F33" s="70">
        <v>44539</v>
      </c>
      <c r="G33" s="71"/>
      <c r="H33" s="34"/>
      <c r="I33" s="34"/>
      <c r="J33" s="34"/>
      <c r="K33" s="34"/>
      <c r="L33" s="34"/>
      <c r="M33" s="34"/>
      <c r="N33" s="34"/>
      <c r="O33" s="34"/>
      <c r="P33" s="42"/>
      <c r="Q33" s="34"/>
      <c r="R33" s="34"/>
      <c r="S33" s="34"/>
      <c r="T33" s="34"/>
      <c r="U33" s="34"/>
      <c r="V33" s="34"/>
      <c r="W33" s="34"/>
      <c r="X33" s="34"/>
      <c r="Y33" s="34"/>
      <c r="Z33" s="34"/>
      <c r="AA33" s="34"/>
      <c r="AB33" s="34"/>
      <c r="AC33" s="34"/>
      <c r="AD33" s="34"/>
      <c r="AE33" s="34"/>
      <c r="AF33" s="34"/>
      <c r="AG33" s="34"/>
    </row>
    <row r="34" spans="2:33" x14ac:dyDescent="0.2">
      <c r="B34" s="2" t="s">
        <v>113</v>
      </c>
      <c r="C34" s="2" t="s">
        <v>114</v>
      </c>
      <c r="D34" s="69">
        <v>25557</v>
      </c>
      <c r="E34" s="70">
        <v>27055</v>
      </c>
      <c r="F34" s="70">
        <v>28528</v>
      </c>
      <c r="G34" s="71"/>
      <c r="H34" s="34"/>
      <c r="I34" s="34"/>
      <c r="J34" s="34"/>
      <c r="K34" s="34"/>
      <c r="L34" s="34"/>
      <c r="M34" s="34"/>
      <c r="N34" s="34"/>
      <c r="O34" s="34"/>
      <c r="P34" s="42"/>
      <c r="Q34" s="34"/>
      <c r="R34" s="34"/>
      <c r="S34" s="34"/>
      <c r="T34" s="34"/>
      <c r="U34" s="34"/>
      <c r="V34" s="34"/>
      <c r="W34" s="34"/>
      <c r="X34" s="34"/>
      <c r="Y34" s="34"/>
      <c r="Z34" s="34"/>
      <c r="AA34" s="34"/>
      <c r="AB34" s="34"/>
      <c r="AC34" s="34"/>
      <c r="AD34" s="34"/>
      <c r="AE34" s="34"/>
      <c r="AF34" s="34"/>
      <c r="AG34" s="34"/>
    </row>
    <row r="35" spans="2:33" x14ac:dyDescent="0.2">
      <c r="B35" s="2" t="s">
        <v>115</v>
      </c>
      <c r="C35" s="2" t="s">
        <v>116</v>
      </c>
      <c r="D35" s="69">
        <v>24849</v>
      </c>
      <c r="E35" s="70">
        <v>24008</v>
      </c>
      <c r="F35" s="70">
        <v>28791</v>
      </c>
      <c r="G35" s="71"/>
      <c r="H35" s="34"/>
      <c r="I35" s="34"/>
      <c r="J35" s="34"/>
      <c r="K35" s="34"/>
      <c r="L35" s="34"/>
      <c r="M35" s="34"/>
      <c r="N35" s="34"/>
      <c r="O35" s="34"/>
      <c r="P35" s="42"/>
      <c r="Q35" s="34"/>
      <c r="R35" s="34"/>
      <c r="S35" s="34"/>
      <c r="T35" s="34"/>
      <c r="U35" s="34"/>
      <c r="V35" s="34"/>
      <c r="W35" s="34"/>
      <c r="X35" s="34"/>
      <c r="Y35" s="34"/>
      <c r="Z35" s="34"/>
      <c r="AA35" s="34"/>
      <c r="AB35" s="34"/>
      <c r="AC35" s="34"/>
      <c r="AD35" s="34"/>
      <c r="AE35" s="34"/>
      <c r="AF35" s="34"/>
      <c r="AG35" s="34"/>
    </row>
    <row r="36" spans="2:33" x14ac:dyDescent="0.2">
      <c r="B36" s="2" t="s">
        <v>117</v>
      </c>
      <c r="C36" s="2" t="s">
        <v>118</v>
      </c>
      <c r="D36" s="69">
        <v>21194</v>
      </c>
      <c r="E36" s="70">
        <v>21867</v>
      </c>
      <c r="F36" s="70">
        <v>25991</v>
      </c>
      <c r="G36" s="71"/>
      <c r="H36" s="34"/>
      <c r="I36" s="34"/>
      <c r="J36" s="34"/>
      <c r="K36" s="34"/>
      <c r="L36" s="34"/>
      <c r="M36" s="34"/>
      <c r="N36" s="34"/>
      <c r="O36" s="34"/>
      <c r="P36" s="42"/>
      <c r="Q36" s="34"/>
      <c r="R36" s="34"/>
      <c r="S36" s="34"/>
      <c r="T36" s="34"/>
      <c r="U36" s="34"/>
      <c r="V36" s="34"/>
      <c r="W36" s="34"/>
      <c r="X36" s="34"/>
      <c r="Y36" s="34"/>
      <c r="Z36" s="34"/>
      <c r="AA36" s="34"/>
      <c r="AB36" s="34"/>
      <c r="AC36" s="34"/>
      <c r="AD36" s="34"/>
      <c r="AE36" s="34"/>
      <c r="AF36" s="34"/>
      <c r="AG36" s="34"/>
    </row>
    <row r="37" spans="2:33" x14ac:dyDescent="0.2">
      <c r="B37" s="2" t="s">
        <v>119</v>
      </c>
      <c r="C37" s="2" t="s">
        <v>120</v>
      </c>
      <c r="D37" s="69">
        <v>28714</v>
      </c>
      <c r="E37" s="70">
        <v>28057</v>
      </c>
      <c r="F37" s="70">
        <v>33048</v>
      </c>
      <c r="G37" s="71"/>
      <c r="H37" s="34"/>
      <c r="I37" s="34"/>
      <c r="J37" s="34"/>
      <c r="K37" s="34"/>
      <c r="L37" s="34"/>
      <c r="M37" s="34"/>
      <c r="N37" s="34"/>
      <c r="O37" s="34"/>
      <c r="P37" s="42"/>
      <c r="Q37" s="34"/>
      <c r="R37" s="34"/>
      <c r="S37" s="34"/>
      <c r="T37" s="34"/>
      <c r="U37" s="34"/>
      <c r="V37" s="34"/>
      <c r="W37" s="34"/>
      <c r="X37" s="34"/>
      <c r="Y37" s="34"/>
      <c r="Z37" s="34"/>
      <c r="AA37" s="34"/>
      <c r="AB37" s="34"/>
      <c r="AC37" s="34"/>
      <c r="AD37" s="34"/>
      <c r="AE37" s="34"/>
      <c r="AF37" s="34"/>
      <c r="AG37" s="34"/>
    </row>
    <row r="38" spans="2:33" x14ac:dyDescent="0.2">
      <c r="B38" s="2" t="s">
        <v>121</v>
      </c>
      <c r="C38" s="2" t="s">
        <v>122</v>
      </c>
      <c r="D38" s="69">
        <v>42028</v>
      </c>
      <c r="E38" s="70">
        <v>41181</v>
      </c>
      <c r="F38" s="70">
        <v>48057</v>
      </c>
      <c r="G38" s="71"/>
      <c r="H38" s="34"/>
      <c r="I38" s="34"/>
      <c r="J38" s="34"/>
      <c r="K38" s="34"/>
      <c r="L38" s="34"/>
      <c r="M38" s="34"/>
      <c r="N38" s="34"/>
      <c r="O38" s="34"/>
      <c r="P38" s="42"/>
      <c r="Q38" s="34"/>
      <c r="R38" s="34"/>
      <c r="S38" s="34"/>
      <c r="T38" s="34"/>
      <c r="U38" s="34"/>
      <c r="V38" s="34"/>
      <c r="W38" s="34"/>
      <c r="X38" s="34"/>
      <c r="Y38" s="34"/>
      <c r="Z38" s="34"/>
      <c r="AA38" s="34"/>
      <c r="AB38" s="34"/>
      <c r="AC38" s="34"/>
      <c r="AD38" s="34"/>
      <c r="AE38" s="34"/>
      <c r="AF38" s="34"/>
      <c r="AG38" s="34"/>
    </row>
    <row r="39" spans="2:33" x14ac:dyDescent="0.2">
      <c r="B39" s="2" t="s">
        <v>123</v>
      </c>
      <c r="C39" s="2" t="s">
        <v>124</v>
      </c>
      <c r="D39" s="69">
        <v>65000</v>
      </c>
      <c r="E39" s="70">
        <v>65590</v>
      </c>
      <c r="F39" s="70">
        <v>74541</v>
      </c>
      <c r="G39" s="71"/>
      <c r="H39" s="34"/>
      <c r="I39" s="34"/>
      <c r="J39" s="34"/>
      <c r="K39" s="34"/>
      <c r="L39" s="34"/>
      <c r="M39" s="34"/>
      <c r="N39" s="34"/>
      <c r="O39" s="34"/>
      <c r="P39" s="42"/>
      <c r="Q39" s="34"/>
      <c r="R39" s="34"/>
      <c r="S39" s="34"/>
      <c r="T39" s="34"/>
      <c r="U39" s="34"/>
      <c r="V39" s="34"/>
      <c r="W39" s="34"/>
      <c r="X39" s="34"/>
      <c r="Y39" s="34"/>
      <c r="Z39" s="34"/>
      <c r="AA39" s="34"/>
      <c r="AB39" s="34"/>
      <c r="AC39" s="34"/>
      <c r="AD39" s="34"/>
      <c r="AE39" s="34"/>
      <c r="AF39" s="34"/>
      <c r="AG39" s="34"/>
    </row>
    <row r="40" spans="2:33" x14ac:dyDescent="0.2">
      <c r="B40" s="2" t="s">
        <v>125</v>
      </c>
      <c r="C40" s="2" t="s">
        <v>126</v>
      </c>
      <c r="D40" s="69">
        <v>11360</v>
      </c>
      <c r="E40" s="70">
        <v>11340</v>
      </c>
      <c r="F40" s="70">
        <v>13334</v>
      </c>
      <c r="G40" s="71"/>
      <c r="H40" s="34"/>
      <c r="I40" s="34"/>
      <c r="J40" s="34"/>
      <c r="K40" s="34"/>
      <c r="L40" s="34"/>
      <c r="M40" s="34"/>
      <c r="N40" s="34"/>
      <c r="O40" s="34"/>
      <c r="P40" s="42"/>
      <c r="Q40" s="34"/>
      <c r="R40" s="34"/>
      <c r="S40" s="34"/>
      <c r="T40" s="34"/>
      <c r="U40" s="34"/>
      <c r="V40" s="34"/>
      <c r="W40" s="34"/>
      <c r="X40" s="34"/>
      <c r="Y40" s="34"/>
      <c r="Z40" s="34"/>
      <c r="AA40" s="34"/>
      <c r="AB40" s="34"/>
      <c r="AC40" s="34"/>
      <c r="AD40" s="34"/>
      <c r="AE40" s="34"/>
      <c r="AF40" s="34"/>
      <c r="AG40" s="34"/>
    </row>
    <row r="41" spans="2:33" x14ac:dyDescent="0.2">
      <c r="B41" s="2" t="s">
        <v>127</v>
      </c>
      <c r="C41" s="2" t="s">
        <v>128</v>
      </c>
      <c r="D41" s="69">
        <v>21467</v>
      </c>
      <c r="E41" s="70">
        <v>20331</v>
      </c>
      <c r="F41" s="70">
        <v>23658</v>
      </c>
      <c r="G41" s="71"/>
      <c r="H41" s="34"/>
      <c r="I41" s="34"/>
      <c r="J41" s="34"/>
      <c r="K41" s="34"/>
      <c r="L41" s="34"/>
      <c r="M41" s="34"/>
      <c r="N41" s="34"/>
      <c r="O41" s="34"/>
      <c r="P41" s="42"/>
      <c r="Q41" s="34"/>
      <c r="R41" s="34"/>
      <c r="S41" s="34"/>
      <c r="T41" s="34"/>
      <c r="U41" s="34"/>
      <c r="V41" s="34"/>
      <c r="W41" s="34"/>
      <c r="X41" s="34"/>
      <c r="Y41" s="34"/>
      <c r="Z41" s="34"/>
      <c r="AA41" s="34"/>
      <c r="AB41" s="34"/>
      <c r="AC41" s="34"/>
      <c r="AD41" s="34"/>
      <c r="AE41" s="34"/>
      <c r="AF41" s="34"/>
      <c r="AG41" s="34"/>
    </row>
    <row r="42" spans="2:33" x14ac:dyDescent="0.2">
      <c r="B42" s="2" t="s">
        <v>129</v>
      </c>
      <c r="C42" s="2" t="s">
        <v>130</v>
      </c>
      <c r="D42" s="69">
        <v>8473</v>
      </c>
      <c r="E42" s="70">
        <v>8215</v>
      </c>
      <c r="F42" s="70">
        <v>9930</v>
      </c>
      <c r="G42" s="71"/>
      <c r="H42" s="34"/>
      <c r="I42" s="34"/>
      <c r="J42" s="34"/>
      <c r="K42" s="34"/>
      <c r="L42" s="34"/>
      <c r="M42" s="34"/>
      <c r="N42" s="34"/>
      <c r="O42" s="34"/>
      <c r="P42" s="42"/>
      <c r="Q42" s="34"/>
      <c r="R42" s="34"/>
      <c r="S42" s="34"/>
      <c r="T42" s="34"/>
      <c r="U42" s="34"/>
      <c r="V42" s="34"/>
      <c r="W42" s="34"/>
      <c r="X42" s="34"/>
      <c r="Y42" s="34"/>
      <c r="Z42" s="34"/>
      <c r="AA42" s="34"/>
      <c r="AB42" s="34"/>
      <c r="AC42" s="34"/>
      <c r="AD42" s="34"/>
      <c r="AE42" s="34"/>
      <c r="AF42" s="34"/>
      <c r="AG42" s="34"/>
    </row>
    <row r="43" spans="2:33" x14ac:dyDescent="0.2">
      <c r="B43" s="2" t="s">
        <v>131</v>
      </c>
      <c r="C43" s="2" t="s">
        <v>132</v>
      </c>
      <c r="D43" s="69">
        <v>13784</v>
      </c>
      <c r="E43" s="70">
        <v>13358</v>
      </c>
      <c r="F43" s="70">
        <v>15221</v>
      </c>
      <c r="G43" s="71"/>
      <c r="H43" s="34"/>
      <c r="I43" s="34"/>
      <c r="J43" s="34"/>
      <c r="K43" s="34"/>
      <c r="L43" s="34"/>
      <c r="M43" s="34"/>
      <c r="N43" s="34"/>
      <c r="O43" s="34"/>
      <c r="P43" s="42"/>
      <c r="Q43" s="34"/>
      <c r="R43" s="34"/>
      <c r="S43" s="34"/>
      <c r="T43" s="34"/>
      <c r="U43" s="34"/>
      <c r="V43" s="34"/>
      <c r="W43" s="34"/>
      <c r="X43" s="34"/>
      <c r="Y43" s="34"/>
      <c r="Z43" s="34"/>
      <c r="AA43" s="34"/>
      <c r="AB43" s="34"/>
      <c r="AC43" s="34"/>
      <c r="AD43" s="34"/>
      <c r="AE43" s="34"/>
      <c r="AF43" s="34"/>
      <c r="AG43" s="34"/>
    </row>
    <row r="44" spans="2:33" x14ac:dyDescent="0.2">
      <c r="B44" s="2" t="s">
        <v>133</v>
      </c>
      <c r="C44" s="2" t="s">
        <v>134</v>
      </c>
      <c r="D44" s="69">
        <v>46996</v>
      </c>
      <c r="E44" s="70">
        <v>45362</v>
      </c>
      <c r="F44" s="70">
        <v>52995</v>
      </c>
      <c r="G44" s="71"/>
      <c r="H44" s="34"/>
      <c r="I44" s="34"/>
      <c r="J44" s="34"/>
      <c r="K44" s="34"/>
      <c r="L44" s="34"/>
      <c r="M44" s="34"/>
      <c r="N44" s="34"/>
      <c r="O44" s="34"/>
      <c r="P44" s="42"/>
      <c r="Q44" s="34"/>
      <c r="R44" s="34"/>
      <c r="S44" s="34"/>
      <c r="T44" s="34"/>
      <c r="U44" s="34"/>
      <c r="V44" s="34"/>
      <c r="W44" s="34"/>
      <c r="X44" s="34"/>
      <c r="Y44" s="34"/>
      <c r="Z44" s="34"/>
      <c r="AA44" s="34"/>
      <c r="AB44" s="34"/>
      <c r="AC44" s="34"/>
      <c r="AD44" s="34"/>
      <c r="AE44" s="34"/>
      <c r="AF44" s="34"/>
      <c r="AG44" s="34"/>
    </row>
    <row r="45" spans="2:33" x14ac:dyDescent="0.2">
      <c r="B45" s="2" t="s">
        <v>135</v>
      </c>
      <c r="C45" s="2" t="s">
        <v>136</v>
      </c>
      <c r="D45" s="69">
        <v>40485</v>
      </c>
      <c r="E45" s="70">
        <v>40244</v>
      </c>
      <c r="F45" s="70">
        <v>44689</v>
      </c>
      <c r="G45" s="71"/>
      <c r="H45" s="34"/>
      <c r="I45" s="34"/>
      <c r="J45" s="34"/>
      <c r="K45" s="34"/>
      <c r="L45" s="34"/>
      <c r="M45" s="34"/>
      <c r="N45" s="34"/>
      <c r="O45" s="34"/>
      <c r="P45" s="42"/>
      <c r="Q45" s="34"/>
      <c r="R45" s="34"/>
      <c r="S45" s="34"/>
      <c r="T45" s="34"/>
      <c r="U45" s="34"/>
      <c r="V45" s="34"/>
      <c r="W45" s="34"/>
      <c r="X45" s="34"/>
      <c r="Y45" s="34"/>
      <c r="Z45" s="34"/>
      <c r="AA45" s="34"/>
      <c r="AB45" s="34"/>
      <c r="AC45" s="34"/>
      <c r="AD45" s="34"/>
      <c r="AE45" s="34"/>
      <c r="AF45" s="34"/>
      <c r="AG45" s="34"/>
    </row>
    <row r="46" spans="2:33" x14ac:dyDescent="0.2">
      <c r="B46" s="2" t="s">
        <v>137</v>
      </c>
      <c r="C46" s="2" t="s">
        <v>138</v>
      </c>
      <c r="D46" s="69">
        <v>32666</v>
      </c>
      <c r="E46" s="70">
        <v>44432</v>
      </c>
      <c r="F46" s="70">
        <v>45846</v>
      </c>
      <c r="G46" s="71"/>
      <c r="H46" s="34"/>
      <c r="I46" s="34"/>
      <c r="J46" s="34"/>
      <c r="K46" s="34"/>
      <c r="L46" s="34"/>
      <c r="M46" s="34"/>
      <c r="N46" s="34"/>
      <c r="O46" s="34"/>
      <c r="P46" s="42"/>
      <c r="Q46" s="34"/>
      <c r="R46" s="34"/>
      <c r="S46" s="34"/>
      <c r="T46" s="34"/>
      <c r="U46" s="34"/>
      <c r="V46" s="34"/>
      <c r="W46" s="34"/>
      <c r="X46" s="34"/>
      <c r="Y46" s="34"/>
      <c r="Z46" s="34"/>
      <c r="AA46" s="34"/>
      <c r="AB46" s="34"/>
      <c r="AC46" s="34"/>
      <c r="AD46" s="34"/>
      <c r="AE46" s="34"/>
      <c r="AF46" s="34"/>
      <c r="AG46" s="34"/>
    </row>
    <row r="47" spans="2:33" x14ac:dyDescent="0.2">
      <c r="B47" s="2" t="s">
        <v>139</v>
      </c>
      <c r="C47" s="2" t="s">
        <v>140</v>
      </c>
      <c r="D47" s="69">
        <v>24080</v>
      </c>
      <c r="E47" s="70">
        <v>23183</v>
      </c>
      <c r="F47" s="70">
        <v>26730</v>
      </c>
      <c r="G47" s="71"/>
      <c r="H47" s="34"/>
      <c r="I47" s="34"/>
      <c r="J47" s="34"/>
      <c r="K47" s="34"/>
      <c r="L47" s="34"/>
      <c r="M47" s="34"/>
      <c r="N47" s="34"/>
      <c r="O47" s="34"/>
      <c r="P47" s="42"/>
      <c r="Q47" s="34"/>
      <c r="R47" s="34"/>
      <c r="S47" s="34"/>
      <c r="T47" s="34"/>
      <c r="U47" s="34"/>
      <c r="V47" s="34"/>
      <c r="W47" s="34"/>
      <c r="X47" s="34"/>
      <c r="Y47" s="34"/>
      <c r="Z47" s="34"/>
      <c r="AA47" s="34"/>
      <c r="AB47" s="34"/>
      <c r="AC47" s="34"/>
      <c r="AD47" s="34"/>
      <c r="AE47" s="34"/>
      <c r="AF47" s="34"/>
      <c r="AG47" s="34"/>
    </row>
    <row r="48" spans="2:33" x14ac:dyDescent="0.2">
      <c r="B48" s="2" t="s">
        <v>141</v>
      </c>
      <c r="C48" s="2" t="s">
        <v>142</v>
      </c>
      <c r="D48" s="69">
        <v>41583</v>
      </c>
      <c r="E48" s="70">
        <v>40590</v>
      </c>
      <c r="F48" s="70">
        <v>46654</v>
      </c>
      <c r="G48" s="71"/>
      <c r="H48" s="34"/>
      <c r="I48" s="34"/>
      <c r="J48" s="34"/>
      <c r="K48" s="34"/>
      <c r="L48" s="34"/>
      <c r="M48" s="34"/>
      <c r="N48" s="34"/>
      <c r="O48" s="34"/>
      <c r="P48" s="42"/>
      <c r="Q48" s="34"/>
      <c r="R48" s="34"/>
      <c r="S48" s="34"/>
      <c r="T48" s="34"/>
      <c r="U48" s="34"/>
      <c r="V48" s="34"/>
      <c r="W48" s="34"/>
      <c r="X48" s="34"/>
      <c r="Y48" s="34"/>
      <c r="Z48" s="34"/>
      <c r="AA48" s="34"/>
      <c r="AB48" s="34"/>
      <c r="AC48" s="34"/>
      <c r="AD48" s="34"/>
      <c r="AE48" s="34"/>
      <c r="AF48" s="34"/>
      <c r="AG48" s="34"/>
    </row>
    <row r="49" spans="1:42" x14ac:dyDescent="0.2">
      <c r="B49" s="2" t="s">
        <v>143</v>
      </c>
      <c r="C49" s="2" t="s">
        <v>144</v>
      </c>
      <c r="D49" s="69">
        <v>32601</v>
      </c>
      <c r="E49" s="70">
        <v>38466</v>
      </c>
      <c r="F49" s="70">
        <v>43655</v>
      </c>
      <c r="G49" s="71"/>
      <c r="H49" s="34"/>
      <c r="I49" s="34"/>
      <c r="J49" s="34"/>
      <c r="K49" s="34"/>
      <c r="L49" s="34"/>
      <c r="M49" s="34"/>
      <c r="N49" s="34"/>
      <c r="O49" s="34"/>
      <c r="P49" s="42"/>
      <c r="Q49" s="34"/>
      <c r="R49" s="34"/>
      <c r="S49" s="34"/>
      <c r="T49" s="34"/>
      <c r="U49" s="34"/>
      <c r="V49" s="34"/>
      <c r="W49" s="34"/>
      <c r="X49" s="34"/>
      <c r="Y49" s="34"/>
      <c r="Z49" s="34"/>
      <c r="AA49" s="34"/>
      <c r="AB49" s="34"/>
      <c r="AC49" s="34"/>
      <c r="AD49" s="34"/>
      <c r="AE49" s="34"/>
      <c r="AF49" s="34"/>
      <c r="AG49" s="34"/>
    </row>
    <row r="50" spans="1:42" x14ac:dyDescent="0.2">
      <c r="B50" s="2" t="s">
        <v>145</v>
      </c>
      <c r="C50" s="2" t="s">
        <v>146</v>
      </c>
      <c r="D50" s="69">
        <v>51695</v>
      </c>
      <c r="E50" s="70">
        <v>49286</v>
      </c>
      <c r="F50" s="70">
        <v>57313</v>
      </c>
      <c r="G50" s="71"/>
      <c r="H50" s="34"/>
      <c r="I50" s="34"/>
      <c r="J50" s="34"/>
      <c r="K50" s="34"/>
      <c r="L50" s="34"/>
      <c r="M50" s="34"/>
      <c r="N50" s="34"/>
      <c r="O50" s="34"/>
      <c r="P50" s="42"/>
      <c r="Q50" s="34"/>
      <c r="R50" s="34"/>
      <c r="S50" s="34"/>
      <c r="T50" s="34"/>
      <c r="U50" s="34"/>
      <c r="V50" s="34"/>
      <c r="W50" s="34"/>
      <c r="X50" s="34"/>
      <c r="Y50" s="34"/>
      <c r="Z50" s="34"/>
      <c r="AA50" s="34"/>
      <c r="AB50" s="34"/>
      <c r="AC50" s="34"/>
      <c r="AD50" s="34"/>
      <c r="AE50" s="34"/>
      <c r="AF50" s="34"/>
      <c r="AG50" s="34"/>
    </row>
    <row r="51" spans="1:42" x14ac:dyDescent="0.2">
      <c r="B51" s="2" t="s">
        <v>147</v>
      </c>
      <c r="C51" s="2" t="s">
        <v>148</v>
      </c>
      <c r="D51" s="69">
        <v>64436</v>
      </c>
      <c r="E51" s="70">
        <v>62803</v>
      </c>
      <c r="F51" s="70">
        <v>76783</v>
      </c>
      <c r="G51" s="71"/>
      <c r="H51" s="34"/>
      <c r="I51" s="34"/>
      <c r="J51" s="34"/>
      <c r="K51" s="34"/>
      <c r="L51" s="34"/>
      <c r="M51" s="34"/>
      <c r="N51" s="34"/>
      <c r="O51" s="34"/>
      <c r="P51" s="42"/>
      <c r="Q51" s="34"/>
      <c r="R51" s="34"/>
      <c r="S51" s="34"/>
      <c r="T51" s="34"/>
      <c r="U51" s="34"/>
      <c r="V51" s="34"/>
      <c r="W51" s="34"/>
      <c r="X51" s="34"/>
      <c r="Y51" s="34"/>
      <c r="Z51" s="34"/>
      <c r="AA51" s="34"/>
      <c r="AB51" s="34"/>
      <c r="AC51" s="34"/>
      <c r="AD51" s="34"/>
      <c r="AE51" s="34"/>
      <c r="AF51" s="34"/>
      <c r="AG51" s="34"/>
    </row>
    <row r="52" spans="1:42" ht="15" customHeight="1" x14ac:dyDescent="0.25">
      <c r="B52" s="31"/>
      <c r="C52" s="30" t="s">
        <v>149</v>
      </c>
      <c r="D52" s="72">
        <f>IF(SUM(D16:D51)=0,"",SUM(D16:D51))</f>
        <v>1114791</v>
      </c>
      <c r="E52" s="73">
        <f t="shared" ref="E52:AB52" si="0">IF(E15="","",IF(SUM(E16:E51)=0,"",SUM(E16:E51)))</f>
        <v>1100631</v>
      </c>
      <c r="F52" s="73">
        <f t="shared" si="0"/>
        <v>1242789</v>
      </c>
      <c r="G52" s="71" t="str">
        <f t="shared" si="0"/>
        <v/>
      </c>
      <c r="H52" s="34"/>
      <c r="I52" s="34" t="str">
        <f t="shared" si="0"/>
        <v/>
      </c>
      <c r="J52" s="34" t="str">
        <f t="shared" si="0"/>
        <v/>
      </c>
      <c r="K52" s="34" t="str">
        <f t="shared" si="0"/>
        <v/>
      </c>
      <c r="L52" s="34" t="str">
        <f t="shared" si="0"/>
        <v/>
      </c>
      <c r="M52" s="34" t="str">
        <f t="shared" si="0"/>
        <v/>
      </c>
      <c r="N52" s="34" t="str">
        <f t="shared" si="0"/>
        <v/>
      </c>
      <c r="O52" s="34" t="str">
        <f t="shared" si="0"/>
        <v/>
      </c>
      <c r="P52" s="42" t="str">
        <f t="shared" si="0"/>
        <v/>
      </c>
      <c r="Q52" s="34" t="str">
        <f t="shared" si="0"/>
        <v/>
      </c>
      <c r="R52" s="34" t="str">
        <f t="shared" si="0"/>
        <v/>
      </c>
      <c r="S52" s="34" t="str">
        <f t="shared" si="0"/>
        <v/>
      </c>
      <c r="T52" s="34" t="str">
        <f t="shared" si="0"/>
        <v/>
      </c>
      <c r="U52" s="34" t="str">
        <f t="shared" si="0"/>
        <v/>
      </c>
      <c r="V52" s="34" t="str">
        <f t="shared" si="0"/>
        <v/>
      </c>
      <c r="W52" s="34" t="str">
        <f t="shared" si="0"/>
        <v/>
      </c>
      <c r="X52" s="34" t="str">
        <f t="shared" si="0"/>
        <v/>
      </c>
      <c r="Y52" s="34" t="str">
        <f t="shared" si="0"/>
        <v/>
      </c>
      <c r="Z52" s="34" t="str">
        <f t="shared" si="0"/>
        <v/>
      </c>
      <c r="AA52" s="34" t="str">
        <f t="shared" si="0"/>
        <v/>
      </c>
      <c r="AB52" s="34" t="str">
        <f t="shared" si="0"/>
        <v/>
      </c>
      <c r="AC52" s="34" t="str">
        <f t="shared" ref="AC52:AP52" si="1">IF(SUM(AC16:AC51)=0,"",SUM(AC16:AC51))</f>
        <v/>
      </c>
      <c r="AD52" s="34" t="str">
        <f t="shared" si="1"/>
        <v/>
      </c>
      <c r="AE52" s="34" t="str">
        <f t="shared" si="1"/>
        <v/>
      </c>
      <c r="AF52" s="34" t="str">
        <f t="shared" si="1"/>
        <v/>
      </c>
      <c r="AG52" s="34"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x14ac:dyDescent="0.2">
      <c r="D53" s="71"/>
      <c r="E53" s="74"/>
      <c r="F53" s="74"/>
      <c r="G53" s="74"/>
      <c r="H53" s="42"/>
      <c r="I53" s="42"/>
      <c r="J53" s="42"/>
      <c r="K53" s="42"/>
      <c r="L53" s="42"/>
      <c r="M53" s="42"/>
      <c r="N53" s="42"/>
      <c r="O53" s="42"/>
      <c r="P53" s="42"/>
    </row>
    <row r="54" spans="1:42" x14ac:dyDescent="0.2">
      <c r="D54" s="71"/>
      <c r="E54" s="74"/>
      <c r="F54" s="74"/>
      <c r="G54" s="74"/>
      <c r="H54" s="42"/>
      <c r="I54" s="42"/>
      <c r="J54" s="42"/>
      <c r="K54" s="42"/>
      <c r="L54" s="42"/>
      <c r="M54" s="42"/>
      <c r="N54" s="42"/>
      <c r="O54" s="42"/>
      <c r="P54" s="42"/>
    </row>
    <row r="55" spans="1:42" ht="20.25" customHeight="1" x14ac:dyDescent="0.3">
      <c r="B55" s="6" t="s">
        <v>150</v>
      </c>
      <c r="D55" s="75"/>
      <c r="E55" s="74"/>
      <c r="F55" s="74"/>
      <c r="G55" s="74"/>
      <c r="H55" s="42"/>
      <c r="I55" s="42"/>
      <c r="J55" s="42"/>
      <c r="K55" s="42"/>
      <c r="L55" s="42"/>
      <c r="M55" s="42"/>
      <c r="N55" s="42"/>
      <c r="O55" s="42"/>
      <c r="P55" s="42"/>
    </row>
    <row r="56" spans="1:42" ht="18" customHeight="1" x14ac:dyDescent="0.25">
      <c r="B56" s="10" t="s">
        <v>151</v>
      </c>
      <c r="D56" s="75"/>
      <c r="E56" s="74"/>
      <c r="F56" s="74"/>
      <c r="G56" s="74"/>
      <c r="H56" s="42"/>
      <c r="I56" s="42"/>
      <c r="J56" s="42"/>
      <c r="K56" s="42"/>
      <c r="L56" s="42"/>
      <c r="M56" s="42"/>
      <c r="N56" s="42"/>
      <c r="O56" s="42"/>
      <c r="P56" s="42"/>
    </row>
    <row r="57" spans="1:42" ht="15" x14ac:dyDescent="0.25">
      <c r="D57" s="75"/>
      <c r="E57" s="74"/>
      <c r="F57" s="74"/>
      <c r="G57" s="74"/>
      <c r="H57" s="42"/>
      <c r="I57" s="42"/>
      <c r="J57" s="42"/>
      <c r="K57" s="42"/>
      <c r="L57" s="42"/>
      <c r="M57" s="42"/>
      <c r="N57" s="42"/>
      <c r="O57" s="42"/>
      <c r="P57" s="42"/>
    </row>
    <row r="58" spans="1:42" s="68" customFormat="1" ht="16.5" customHeight="1" x14ac:dyDescent="0.25">
      <c r="A58" s="64"/>
      <c r="B58" s="63" t="s">
        <v>72</v>
      </c>
      <c r="C58" s="63" t="s">
        <v>73</v>
      </c>
      <c r="D58" s="76" t="s">
        <v>74</v>
      </c>
      <c r="E58" s="76" t="s">
        <v>75</v>
      </c>
      <c r="F58" s="76" t="s">
        <v>76</v>
      </c>
      <c r="G58" s="77"/>
      <c r="H58" s="66"/>
      <c r="I58" s="66"/>
      <c r="J58" s="66"/>
      <c r="K58" s="66"/>
      <c r="L58" s="66"/>
      <c r="M58" s="66"/>
      <c r="N58" s="66"/>
      <c r="O58" s="66"/>
      <c r="P58" s="66"/>
    </row>
    <row r="59" spans="1:42" x14ac:dyDescent="0.2">
      <c r="B59" s="2" t="s">
        <v>77</v>
      </c>
      <c r="C59" s="2" t="s">
        <v>78</v>
      </c>
      <c r="D59" s="69">
        <v>15327</v>
      </c>
      <c r="E59" s="70">
        <v>14617</v>
      </c>
      <c r="F59" s="70">
        <v>17052</v>
      </c>
      <c r="G59" s="71"/>
      <c r="H59" s="34"/>
      <c r="I59" s="34"/>
      <c r="J59" s="34"/>
      <c r="K59" s="34"/>
      <c r="L59" s="34"/>
      <c r="M59" s="34"/>
      <c r="N59" s="34"/>
      <c r="O59" s="34"/>
      <c r="P59" s="42"/>
      <c r="Q59" s="34"/>
      <c r="R59" s="34"/>
      <c r="S59" s="34"/>
      <c r="T59" s="34"/>
      <c r="U59" s="34"/>
      <c r="V59" s="34"/>
      <c r="W59" s="34"/>
      <c r="X59" s="34"/>
      <c r="Y59" s="34"/>
      <c r="Z59" s="34"/>
      <c r="AA59" s="34"/>
      <c r="AB59" s="34"/>
      <c r="AC59" s="34"/>
      <c r="AD59" s="34"/>
      <c r="AE59" s="34"/>
      <c r="AF59" s="34"/>
      <c r="AG59" s="34"/>
    </row>
    <row r="60" spans="1:42" x14ac:dyDescent="0.2">
      <c r="B60" s="2" t="s">
        <v>79</v>
      </c>
      <c r="C60" s="2" t="s">
        <v>80</v>
      </c>
      <c r="D60" s="69">
        <v>32603</v>
      </c>
      <c r="E60" s="70">
        <v>28281</v>
      </c>
      <c r="F60" s="70">
        <v>25157</v>
      </c>
      <c r="G60" s="71"/>
      <c r="H60" s="34"/>
      <c r="I60" s="34"/>
      <c r="J60" s="34"/>
      <c r="K60" s="34"/>
      <c r="L60" s="34"/>
      <c r="M60" s="34"/>
      <c r="N60" s="34"/>
      <c r="O60" s="34"/>
      <c r="P60" s="42"/>
      <c r="Q60" s="34"/>
      <c r="R60" s="34"/>
      <c r="S60" s="34"/>
      <c r="T60" s="34"/>
      <c r="U60" s="34"/>
      <c r="V60" s="34"/>
      <c r="W60" s="34"/>
      <c r="X60" s="34"/>
      <c r="Y60" s="34"/>
      <c r="Z60" s="34"/>
      <c r="AA60" s="34"/>
      <c r="AB60" s="34"/>
      <c r="AC60" s="34"/>
      <c r="AD60" s="34"/>
      <c r="AE60" s="34"/>
      <c r="AF60" s="34"/>
      <c r="AG60" s="34"/>
    </row>
    <row r="61" spans="1:42" x14ac:dyDescent="0.2">
      <c r="B61" s="2" t="s">
        <v>81</v>
      </c>
      <c r="C61" s="2" t="s">
        <v>82</v>
      </c>
      <c r="D61" s="69">
        <v>19962</v>
      </c>
      <c r="E61" s="70">
        <v>17845</v>
      </c>
      <c r="F61" s="70">
        <v>17814</v>
      </c>
      <c r="G61" s="71"/>
      <c r="H61" s="34"/>
      <c r="I61" s="34"/>
      <c r="J61" s="34"/>
      <c r="K61" s="34"/>
      <c r="L61" s="34"/>
      <c r="M61" s="34"/>
      <c r="N61" s="34"/>
      <c r="O61" s="34"/>
      <c r="P61" s="42"/>
      <c r="Q61" s="34"/>
      <c r="R61" s="34"/>
      <c r="S61" s="34"/>
      <c r="T61" s="34"/>
      <c r="U61" s="34"/>
      <c r="V61" s="34"/>
      <c r="W61" s="34"/>
      <c r="X61" s="34"/>
      <c r="Y61" s="34"/>
      <c r="Z61" s="34"/>
      <c r="AA61" s="34"/>
      <c r="AB61" s="34"/>
      <c r="AC61" s="34"/>
      <c r="AD61" s="34"/>
      <c r="AE61" s="34"/>
      <c r="AF61" s="34"/>
      <c r="AG61" s="34"/>
    </row>
    <row r="62" spans="1:42" x14ac:dyDescent="0.2">
      <c r="B62" s="2" t="s">
        <v>83</v>
      </c>
      <c r="C62" s="2" t="s">
        <v>84</v>
      </c>
      <c r="D62" s="69">
        <v>11030</v>
      </c>
      <c r="E62" s="70">
        <v>10644</v>
      </c>
      <c r="F62" s="70">
        <v>11047</v>
      </c>
      <c r="G62" s="71"/>
      <c r="H62" s="34"/>
      <c r="I62" s="34"/>
      <c r="J62" s="34"/>
      <c r="K62" s="34"/>
      <c r="L62" s="34"/>
      <c r="M62" s="34"/>
      <c r="N62" s="34"/>
      <c r="O62" s="34"/>
      <c r="P62" s="42"/>
      <c r="Q62" s="34"/>
      <c r="R62" s="34"/>
      <c r="S62" s="34"/>
      <c r="T62" s="34"/>
      <c r="U62" s="34"/>
      <c r="V62" s="34"/>
      <c r="W62" s="34"/>
      <c r="X62" s="34"/>
      <c r="Y62" s="34"/>
      <c r="Z62" s="34"/>
      <c r="AA62" s="34"/>
      <c r="AB62" s="34"/>
      <c r="AC62" s="34"/>
      <c r="AD62" s="34"/>
      <c r="AE62" s="34"/>
      <c r="AF62" s="34"/>
      <c r="AG62" s="34"/>
    </row>
    <row r="63" spans="1:42" x14ac:dyDescent="0.2">
      <c r="B63" s="2" t="s">
        <v>85</v>
      </c>
      <c r="C63" s="2" t="s">
        <v>86</v>
      </c>
      <c r="D63" s="69">
        <v>33420</v>
      </c>
      <c r="E63" s="70">
        <v>27021</v>
      </c>
      <c r="F63" s="70">
        <v>34317</v>
      </c>
      <c r="G63" s="71"/>
      <c r="H63" s="34"/>
      <c r="I63" s="34"/>
      <c r="J63" s="34"/>
      <c r="K63" s="34"/>
      <c r="L63" s="34"/>
      <c r="M63" s="34"/>
      <c r="N63" s="34"/>
      <c r="O63" s="34"/>
      <c r="P63" s="42"/>
      <c r="Q63" s="34"/>
      <c r="R63" s="34"/>
      <c r="S63" s="34"/>
      <c r="T63" s="34"/>
      <c r="U63" s="34"/>
      <c r="V63" s="34"/>
      <c r="W63" s="34"/>
      <c r="X63" s="34"/>
      <c r="Y63" s="34"/>
      <c r="Z63" s="34"/>
      <c r="AA63" s="34"/>
      <c r="AB63" s="34"/>
      <c r="AC63" s="34"/>
      <c r="AD63" s="34"/>
      <c r="AE63" s="34"/>
      <c r="AF63" s="34"/>
      <c r="AG63" s="34"/>
    </row>
    <row r="64" spans="1:42" x14ac:dyDescent="0.2">
      <c r="B64" s="2" t="s">
        <v>87</v>
      </c>
      <c r="C64" s="2" t="s">
        <v>88</v>
      </c>
      <c r="D64" s="69">
        <v>49845</v>
      </c>
      <c r="E64" s="70">
        <v>47535</v>
      </c>
      <c r="F64" s="70">
        <v>50312</v>
      </c>
      <c r="G64" s="71"/>
      <c r="H64" s="34"/>
      <c r="I64" s="34"/>
      <c r="J64" s="34"/>
      <c r="K64" s="34"/>
      <c r="L64" s="34"/>
      <c r="M64" s="34"/>
      <c r="N64" s="34"/>
      <c r="O64" s="34"/>
      <c r="P64" s="42"/>
      <c r="Q64" s="34"/>
      <c r="R64" s="34"/>
      <c r="S64" s="34"/>
      <c r="T64" s="34"/>
      <c r="U64" s="34"/>
      <c r="V64" s="34"/>
      <c r="W64" s="34"/>
      <c r="X64" s="34"/>
      <c r="Y64" s="34"/>
      <c r="Z64" s="34"/>
      <c r="AA64" s="34"/>
      <c r="AB64" s="34"/>
      <c r="AC64" s="34"/>
      <c r="AD64" s="34"/>
      <c r="AE64" s="34"/>
      <c r="AF64" s="34"/>
      <c r="AG64" s="34"/>
    </row>
    <row r="65" spans="2:33" x14ac:dyDescent="0.2">
      <c r="B65" s="2" t="s">
        <v>89</v>
      </c>
      <c r="C65" s="2" t="s">
        <v>90</v>
      </c>
      <c r="D65" s="69">
        <v>13488</v>
      </c>
      <c r="E65" s="70">
        <v>12282</v>
      </c>
      <c r="F65" s="70">
        <v>13446</v>
      </c>
      <c r="G65" s="71"/>
      <c r="H65" s="34"/>
      <c r="I65" s="34"/>
      <c r="J65" s="34"/>
      <c r="K65" s="34"/>
      <c r="L65" s="34"/>
      <c r="M65" s="34"/>
      <c r="N65" s="34"/>
      <c r="O65" s="34"/>
      <c r="P65" s="42"/>
      <c r="Q65" s="34"/>
      <c r="R65" s="34"/>
      <c r="S65" s="34"/>
      <c r="T65" s="34"/>
      <c r="U65" s="34"/>
      <c r="V65" s="34"/>
      <c r="W65" s="34"/>
      <c r="X65" s="34"/>
      <c r="Y65" s="34"/>
      <c r="Z65" s="34"/>
      <c r="AA65" s="34"/>
      <c r="AB65" s="34"/>
      <c r="AC65" s="34"/>
      <c r="AD65" s="34"/>
      <c r="AE65" s="34"/>
      <c r="AF65" s="34"/>
      <c r="AG65" s="34"/>
    </row>
    <row r="66" spans="2:33" x14ac:dyDescent="0.2">
      <c r="B66" s="2" t="s">
        <v>91</v>
      </c>
      <c r="C66" s="2" t="s">
        <v>92</v>
      </c>
      <c r="D66" s="69">
        <v>11684</v>
      </c>
      <c r="E66" s="70">
        <v>11352</v>
      </c>
      <c r="F66" s="70">
        <v>11910</v>
      </c>
      <c r="G66" s="71"/>
      <c r="H66" s="34"/>
      <c r="I66" s="34"/>
      <c r="J66" s="34"/>
      <c r="K66" s="34"/>
      <c r="L66" s="34"/>
      <c r="M66" s="34"/>
      <c r="N66" s="34"/>
      <c r="O66" s="34"/>
      <c r="P66" s="42"/>
      <c r="Q66" s="34"/>
      <c r="R66" s="34"/>
      <c r="S66" s="34"/>
      <c r="T66" s="34"/>
      <c r="U66" s="34"/>
      <c r="V66" s="34"/>
      <c r="W66" s="34"/>
      <c r="X66" s="34"/>
      <c r="Y66" s="34"/>
      <c r="Z66" s="34"/>
      <c r="AA66" s="34"/>
      <c r="AB66" s="34"/>
      <c r="AC66" s="34"/>
      <c r="AD66" s="34"/>
      <c r="AE66" s="34"/>
      <c r="AF66" s="34"/>
      <c r="AG66" s="34"/>
    </row>
    <row r="67" spans="2:33" x14ac:dyDescent="0.2">
      <c r="B67" s="2" t="s">
        <v>93</v>
      </c>
      <c r="C67" s="2" t="s">
        <v>94</v>
      </c>
      <c r="D67" s="69">
        <v>14474</v>
      </c>
      <c r="E67" s="70">
        <v>13168</v>
      </c>
      <c r="F67" s="70">
        <v>13198</v>
      </c>
      <c r="G67" s="71"/>
      <c r="H67" s="34"/>
      <c r="I67" s="34"/>
      <c r="J67" s="34"/>
      <c r="K67" s="34"/>
      <c r="L67" s="34"/>
      <c r="M67" s="34"/>
      <c r="N67" s="34"/>
      <c r="O67" s="34"/>
      <c r="P67" s="42"/>
      <c r="Q67" s="34"/>
      <c r="R67" s="34"/>
      <c r="S67" s="34"/>
      <c r="T67" s="34"/>
      <c r="U67" s="34"/>
      <c r="V67" s="34"/>
      <c r="W67" s="34"/>
      <c r="X67" s="34"/>
      <c r="Y67" s="34"/>
      <c r="Z67" s="34"/>
      <c r="AA67" s="34"/>
      <c r="AB67" s="34"/>
      <c r="AC67" s="34"/>
      <c r="AD67" s="34"/>
      <c r="AE67" s="34"/>
      <c r="AF67" s="34"/>
      <c r="AG67" s="34"/>
    </row>
    <row r="68" spans="2:33" x14ac:dyDescent="0.2">
      <c r="B68" s="2" t="s">
        <v>95</v>
      </c>
      <c r="C68" s="2" t="s">
        <v>96</v>
      </c>
      <c r="D68" s="69">
        <v>24212</v>
      </c>
      <c r="E68" s="70">
        <v>21879</v>
      </c>
      <c r="F68" s="70">
        <v>22415</v>
      </c>
      <c r="G68" s="71"/>
      <c r="H68" s="34"/>
      <c r="I68" s="34"/>
      <c r="J68" s="34"/>
      <c r="K68" s="34"/>
      <c r="L68" s="34"/>
      <c r="M68" s="34"/>
      <c r="N68" s="34"/>
      <c r="O68" s="34"/>
      <c r="P68" s="42"/>
      <c r="Q68" s="34"/>
      <c r="R68" s="34"/>
      <c r="S68" s="34"/>
      <c r="T68" s="34"/>
      <c r="U68" s="34"/>
      <c r="V68" s="34"/>
      <c r="W68" s="34"/>
      <c r="X68" s="34"/>
      <c r="Y68" s="34"/>
      <c r="Z68" s="34"/>
      <c r="AA68" s="34"/>
      <c r="AB68" s="34"/>
      <c r="AC68" s="34"/>
      <c r="AD68" s="34"/>
      <c r="AE68" s="34"/>
      <c r="AF68" s="34"/>
      <c r="AG68" s="34"/>
    </row>
    <row r="69" spans="2:33" x14ac:dyDescent="0.2">
      <c r="B69" s="2" t="s">
        <v>97</v>
      </c>
      <c r="C69" s="2" t="s">
        <v>98</v>
      </c>
      <c r="D69" s="69">
        <v>8035</v>
      </c>
      <c r="E69" s="70">
        <v>7999</v>
      </c>
      <c r="F69" s="70">
        <v>7224</v>
      </c>
      <c r="G69" s="71"/>
      <c r="H69" s="34"/>
      <c r="I69" s="34"/>
      <c r="J69" s="34"/>
      <c r="K69" s="34"/>
      <c r="L69" s="34"/>
      <c r="M69" s="34"/>
      <c r="N69" s="34"/>
      <c r="O69" s="34"/>
      <c r="P69" s="42"/>
      <c r="Q69" s="34"/>
      <c r="R69" s="34"/>
      <c r="S69" s="34"/>
      <c r="T69" s="34"/>
      <c r="U69" s="34"/>
      <c r="V69" s="34"/>
      <c r="W69" s="34"/>
      <c r="X69" s="34"/>
      <c r="Y69" s="34"/>
      <c r="Z69" s="34"/>
      <c r="AA69" s="34"/>
      <c r="AB69" s="34"/>
      <c r="AC69" s="34"/>
      <c r="AD69" s="34"/>
      <c r="AE69" s="34"/>
      <c r="AF69" s="34"/>
      <c r="AG69" s="34"/>
    </row>
    <row r="70" spans="2:33" x14ac:dyDescent="0.2">
      <c r="B70" s="2" t="s">
        <v>99</v>
      </c>
      <c r="C70" s="2" t="s">
        <v>100</v>
      </c>
      <c r="D70" s="69">
        <v>5256</v>
      </c>
      <c r="E70" s="70">
        <v>4842</v>
      </c>
      <c r="F70" s="70">
        <v>4147</v>
      </c>
      <c r="G70" s="71"/>
      <c r="H70" s="34"/>
      <c r="I70" s="34"/>
      <c r="J70" s="34"/>
      <c r="K70" s="34"/>
      <c r="L70" s="34"/>
      <c r="M70" s="34"/>
      <c r="N70" s="34"/>
      <c r="O70" s="34"/>
      <c r="P70" s="42"/>
      <c r="Q70" s="34"/>
      <c r="R70" s="34"/>
      <c r="S70" s="34"/>
      <c r="T70" s="34"/>
      <c r="U70" s="34"/>
      <c r="V70" s="34"/>
      <c r="W70" s="34"/>
      <c r="X70" s="34"/>
      <c r="Y70" s="34"/>
      <c r="Z70" s="34"/>
      <c r="AA70" s="34"/>
      <c r="AB70" s="34"/>
      <c r="AC70" s="34"/>
      <c r="AD70" s="34"/>
      <c r="AE70" s="34"/>
      <c r="AF70" s="34"/>
      <c r="AG70" s="34"/>
    </row>
    <row r="71" spans="2:33" x14ac:dyDescent="0.2">
      <c r="B71" s="2" t="s">
        <v>101</v>
      </c>
      <c r="C71" s="2" t="s">
        <v>102</v>
      </c>
      <c r="D71" s="69">
        <v>14941</v>
      </c>
      <c r="E71" s="70">
        <v>14211</v>
      </c>
      <c r="F71" s="70">
        <v>16112</v>
      </c>
      <c r="G71" s="71"/>
      <c r="H71" s="34"/>
      <c r="I71" s="34"/>
      <c r="J71" s="34"/>
      <c r="K71" s="34"/>
      <c r="L71" s="34"/>
      <c r="M71" s="34"/>
      <c r="N71" s="34"/>
      <c r="O71" s="34"/>
      <c r="P71" s="42"/>
      <c r="Q71" s="34"/>
      <c r="R71" s="34"/>
      <c r="S71" s="34"/>
      <c r="T71" s="34"/>
      <c r="U71" s="34"/>
      <c r="V71" s="34"/>
      <c r="W71" s="34"/>
      <c r="X71" s="34"/>
      <c r="Y71" s="34"/>
      <c r="Z71" s="34"/>
      <c r="AA71" s="34"/>
      <c r="AB71" s="34"/>
      <c r="AC71" s="34"/>
      <c r="AD71" s="34"/>
      <c r="AE71" s="34"/>
      <c r="AF71" s="34"/>
      <c r="AG71" s="34"/>
    </row>
    <row r="72" spans="2:33" x14ac:dyDescent="0.2">
      <c r="B72" s="2" t="s">
        <v>103</v>
      </c>
      <c r="C72" s="2" t="s">
        <v>104</v>
      </c>
      <c r="D72" s="69">
        <v>61763</v>
      </c>
      <c r="E72" s="70">
        <v>60789</v>
      </c>
      <c r="F72" s="70">
        <v>58696</v>
      </c>
      <c r="G72" s="71"/>
      <c r="H72" s="34"/>
      <c r="I72" s="34"/>
      <c r="J72" s="34"/>
      <c r="K72" s="34"/>
      <c r="L72" s="34"/>
      <c r="M72" s="34"/>
      <c r="N72" s="34"/>
      <c r="O72" s="34"/>
      <c r="P72" s="42"/>
      <c r="Q72" s="34"/>
      <c r="R72" s="34"/>
      <c r="S72" s="34"/>
      <c r="T72" s="34"/>
      <c r="U72" s="34"/>
      <c r="V72" s="34"/>
      <c r="W72" s="34"/>
      <c r="X72" s="34"/>
      <c r="Y72" s="34"/>
      <c r="Z72" s="34"/>
      <c r="AA72" s="34"/>
      <c r="AB72" s="34"/>
      <c r="AC72" s="34"/>
      <c r="AD72" s="34"/>
      <c r="AE72" s="34"/>
      <c r="AF72" s="34"/>
      <c r="AG72" s="34"/>
    </row>
    <row r="73" spans="2:33" x14ac:dyDescent="0.2">
      <c r="B73" s="2" t="s">
        <v>105</v>
      </c>
      <c r="C73" s="2" t="s">
        <v>106</v>
      </c>
      <c r="D73" s="69">
        <v>48892</v>
      </c>
      <c r="E73" s="70">
        <v>49518</v>
      </c>
      <c r="F73" s="70">
        <v>49032</v>
      </c>
      <c r="G73" s="71"/>
      <c r="H73" s="34"/>
      <c r="I73" s="34"/>
      <c r="J73" s="34"/>
      <c r="K73" s="34"/>
      <c r="L73" s="34"/>
      <c r="M73" s="34"/>
      <c r="N73" s="34"/>
      <c r="O73" s="34"/>
      <c r="P73" s="42"/>
      <c r="Q73" s="34"/>
      <c r="R73" s="34"/>
      <c r="S73" s="34"/>
      <c r="T73" s="34"/>
      <c r="U73" s="34"/>
      <c r="V73" s="34"/>
      <c r="W73" s="34"/>
      <c r="X73" s="34"/>
      <c r="Y73" s="34"/>
      <c r="Z73" s="34"/>
      <c r="AA73" s="34"/>
      <c r="AB73" s="34"/>
      <c r="AC73" s="34"/>
      <c r="AD73" s="34"/>
      <c r="AE73" s="34"/>
      <c r="AF73" s="34"/>
      <c r="AG73" s="34"/>
    </row>
    <row r="74" spans="2:33" x14ac:dyDescent="0.2">
      <c r="B74" s="2" t="s">
        <v>107</v>
      </c>
      <c r="C74" s="2" t="s">
        <v>108</v>
      </c>
      <c r="D74" s="69">
        <v>18132</v>
      </c>
      <c r="E74" s="70">
        <v>17189</v>
      </c>
      <c r="F74" s="70">
        <v>17112</v>
      </c>
      <c r="G74" s="71"/>
      <c r="H74" s="34"/>
      <c r="I74" s="34"/>
      <c r="J74" s="34"/>
      <c r="K74" s="34"/>
      <c r="L74" s="34"/>
      <c r="M74" s="34"/>
      <c r="N74" s="34"/>
      <c r="O74" s="34"/>
      <c r="P74" s="42"/>
      <c r="Q74" s="34"/>
      <c r="R74" s="34"/>
      <c r="S74" s="34"/>
      <c r="T74" s="34"/>
      <c r="U74" s="34"/>
      <c r="V74" s="34"/>
      <c r="W74" s="34"/>
      <c r="X74" s="34"/>
      <c r="Y74" s="34"/>
      <c r="Z74" s="34"/>
      <c r="AA74" s="34"/>
      <c r="AB74" s="34"/>
      <c r="AC74" s="34"/>
      <c r="AD74" s="34"/>
      <c r="AE74" s="34"/>
      <c r="AF74" s="34"/>
      <c r="AG74" s="34"/>
    </row>
    <row r="75" spans="2:33" x14ac:dyDescent="0.2">
      <c r="B75" s="2" t="s">
        <v>109</v>
      </c>
      <c r="C75" s="2" t="s">
        <v>110</v>
      </c>
      <c r="D75" s="69">
        <v>37982</v>
      </c>
      <c r="E75" s="70">
        <v>31014</v>
      </c>
      <c r="F75" s="70">
        <v>6664</v>
      </c>
      <c r="G75" s="71"/>
      <c r="H75" s="34"/>
      <c r="I75" s="34"/>
      <c r="J75" s="34"/>
      <c r="K75" s="34"/>
      <c r="L75" s="34"/>
      <c r="M75" s="34"/>
      <c r="N75" s="34"/>
      <c r="O75" s="34"/>
      <c r="P75" s="42"/>
      <c r="Q75" s="34"/>
      <c r="R75" s="34"/>
      <c r="S75" s="34"/>
      <c r="T75" s="34"/>
      <c r="U75" s="34"/>
      <c r="V75" s="34"/>
      <c r="W75" s="34"/>
      <c r="X75" s="34"/>
      <c r="Y75" s="34"/>
      <c r="Z75" s="34"/>
      <c r="AA75" s="34"/>
      <c r="AB75" s="34"/>
      <c r="AC75" s="34"/>
      <c r="AD75" s="34"/>
      <c r="AE75" s="34"/>
      <c r="AF75" s="34"/>
      <c r="AG75" s="34"/>
    </row>
    <row r="76" spans="2:33" x14ac:dyDescent="0.2">
      <c r="B76" s="2" t="s">
        <v>111</v>
      </c>
      <c r="C76" s="2" t="s">
        <v>112</v>
      </c>
      <c r="D76" s="69">
        <v>32943</v>
      </c>
      <c r="E76" s="70">
        <v>29896</v>
      </c>
      <c r="F76" s="70">
        <v>34117</v>
      </c>
      <c r="G76" s="71"/>
      <c r="H76" s="34"/>
      <c r="I76" s="34"/>
      <c r="J76" s="34"/>
      <c r="K76" s="34"/>
      <c r="L76" s="34"/>
      <c r="M76" s="34"/>
      <c r="N76" s="34"/>
      <c r="O76" s="34"/>
      <c r="P76" s="42"/>
      <c r="Q76" s="34"/>
      <c r="R76" s="34"/>
      <c r="S76" s="34"/>
      <c r="T76" s="34"/>
      <c r="U76" s="34"/>
      <c r="V76" s="34"/>
      <c r="W76" s="34"/>
      <c r="X76" s="34"/>
      <c r="Y76" s="34"/>
      <c r="Z76" s="34"/>
      <c r="AA76" s="34"/>
      <c r="AB76" s="34"/>
      <c r="AC76" s="34"/>
      <c r="AD76" s="34"/>
      <c r="AE76" s="34"/>
      <c r="AF76" s="34"/>
      <c r="AG76" s="34"/>
    </row>
    <row r="77" spans="2:33" x14ac:dyDescent="0.2">
      <c r="B77" s="2" t="s">
        <v>113</v>
      </c>
      <c r="C77" s="2" t="s">
        <v>114</v>
      </c>
      <c r="D77" s="69">
        <v>24792</v>
      </c>
      <c r="E77" s="70">
        <v>26284</v>
      </c>
      <c r="F77" s="70">
        <v>27227</v>
      </c>
      <c r="G77" s="71"/>
      <c r="H77" s="34"/>
      <c r="I77" s="34"/>
      <c r="J77" s="34"/>
      <c r="K77" s="34"/>
      <c r="L77" s="34"/>
      <c r="M77" s="34"/>
      <c r="N77" s="34"/>
      <c r="O77" s="34"/>
      <c r="P77" s="42"/>
      <c r="Q77" s="34"/>
      <c r="R77" s="34"/>
      <c r="S77" s="34"/>
      <c r="T77" s="34"/>
      <c r="U77" s="34"/>
      <c r="V77" s="34"/>
      <c r="W77" s="34"/>
      <c r="X77" s="34"/>
      <c r="Y77" s="34"/>
      <c r="Z77" s="34"/>
      <c r="AA77" s="34"/>
      <c r="AB77" s="34"/>
      <c r="AC77" s="34"/>
      <c r="AD77" s="34"/>
      <c r="AE77" s="34"/>
      <c r="AF77" s="34"/>
      <c r="AG77" s="34"/>
    </row>
    <row r="78" spans="2:33" x14ac:dyDescent="0.2">
      <c r="B78" s="2" t="s">
        <v>115</v>
      </c>
      <c r="C78" s="2" t="s">
        <v>116</v>
      </c>
      <c r="D78" s="69">
        <v>22640</v>
      </c>
      <c r="E78" s="70">
        <v>21157</v>
      </c>
      <c r="F78" s="70">
        <v>20712</v>
      </c>
      <c r="G78" s="71"/>
      <c r="H78" s="34"/>
      <c r="I78" s="34"/>
      <c r="J78" s="34"/>
      <c r="K78" s="34"/>
      <c r="L78" s="34"/>
      <c r="M78" s="34"/>
      <c r="N78" s="34"/>
      <c r="O78" s="34"/>
      <c r="P78" s="42"/>
      <c r="Q78" s="34"/>
      <c r="R78" s="34"/>
      <c r="S78" s="34"/>
      <c r="T78" s="34"/>
      <c r="U78" s="34"/>
      <c r="V78" s="34"/>
      <c r="W78" s="34"/>
      <c r="X78" s="34"/>
      <c r="Y78" s="34"/>
      <c r="Z78" s="34"/>
      <c r="AA78" s="34"/>
      <c r="AB78" s="34"/>
      <c r="AC78" s="34"/>
      <c r="AD78" s="34"/>
      <c r="AE78" s="34"/>
      <c r="AF78" s="34"/>
      <c r="AG78" s="34"/>
    </row>
    <row r="79" spans="2:33" x14ac:dyDescent="0.2">
      <c r="B79" s="2" t="s">
        <v>117</v>
      </c>
      <c r="C79" s="2" t="s">
        <v>118</v>
      </c>
      <c r="D79" s="69">
        <v>18488</v>
      </c>
      <c r="E79" s="70">
        <v>19188</v>
      </c>
      <c r="F79" s="70">
        <v>21820</v>
      </c>
      <c r="G79" s="71"/>
      <c r="H79" s="34"/>
      <c r="I79" s="34"/>
      <c r="J79" s="34"/>
      <c r="K79" s="34"/>
      <c r="L79" s="34"/>
      <c r="M79" s="34"/>
      <c r="N79" s="34"/>
      <c r="O79" s="34"/>
      <c r="P79" s="42"/>
      <c r="Q79" s="34"/>
      <c r="R79" s="34"/>
      <c r="S79" s="34"/>
      <c r="T79" s="34"/>
      <c r="U79" s="34"/>
      <c r="V79" s="34"/>
      <c r="W79" s="34"/>
      <c r="X79" s="34"/>
      <c r="Y79" s="34"/>
      <c r="Z79" s="34"/>
      <c r="AA79" s="34"/>
      <c r="AB79" s="34"/>
      <c r="AC79" s="34"/>
      <c r="AD79" s="34"/>
      <c r="AE79" s="34"/>
      <c r="AF79" s="34"/>
      <c r="AG79" s="34"/>
    </row>
    <row r="80" spans="2:33" x14ac:dyDescent="0.2">
      <c r="B80" s="2" t="s">
        <v>119</v>
      </c>
      <c r="C80" s="2" t="s">
        <v>120</v>
      </c>
      <c r="D80" s="69">
        <v>23942</v>
      </c>
      <c r="E80" s="70">
        <v>22304</v>
      </c>
      <c r="F80" s="70">
        <v>20372</v>
      </c>
      <c r="G80" s="71"/>
      <c r="H80" s="34"/>
      <c r="I80" s="34"/>
      <c r="J80" s="34"/>
      <c r="K80" s="34"/>
      <c r="L80" s="34"/>
      <c r="M80" s="34"/>
      <c r="N80" s="34"/>
      <c r="O80" s="34"/>
      <c r="P80" s="42"/>
      <c r="Q80" s="34"/>
      <c r="R80" s="34"/>
      <c r="S80" s="34"/>
      <c r="T80" s="34"/>
      <c r="U80" s="34"/>
      <c r="V80" s="34"/>
      <c r="W80" s="34"/>
      <c r="X80" s="34"/>
      <c r="Y80" s="34"/>
      <c r="Z80" s="34"/>
      <c r="AA80" s="34"/>
      <c r="AB80" s="34"/>
      <c r="AC80" s="34"/>
      <c r="AD80" s="34"/>
      <c r="AE80" s="34"/>
      <c r="AF80" s="34"/>
      <c r="AG80" s="34"/>
    </row>
    <row r="81" spans="2:42" x14ac:dyDescent="0.2">
      <c r="B81" s="2" t="s">
        <v>121</v>
      </c>
      <c r="C81" s="2" t="s">
        <v>122</v>
      </c>
      <c r="D81" s="69">
        <v>38049</v>
      </c>
      <c r="E81" s="70">
        <v>35788</v>
      </c>
      <c r="F81" s="70">
        <v>34934</v>
      </c>
      <c r="G81" s="71"/>
      <c r="H81" s="34"/>
      <c r="I81" s="34"/>
      <c r="J81" s="34"/>
      <c r="K81" s="34"/>
      <c r="L81" s="34"/>
      <c r="M81" s="34"/>
      <c r="N81" s="34"/>
      <c r="O81" s="34"/>
      <c r="P81" s="42"/>
      <c r="Q81" s="34"/>
      <c r="R81" s="34"/>
      <c r="S81" s="34"/>
      <c r="T81" s="34"/>
      <c r="U81" s="34"/>
      <c r="V81" s="34"/>
      <c r="W81" s="34"/>
      <c r="X81" s="34"/>
      <c r="Y81" s="34"/>
      <c r="Z81" s="34"/>
      <c r="AA81" s="34"/>
      <c r="AB81" s="34"/>
      <c r="AC81" s="34"/>
      <c r="AD81" s="34"/>
      <c r="AE81" s="34"/>
      <c r="AF81" s="34"/>
      <c r="AG81" s="34"/>
    </row>
    <row r="82" spans="2:42" x14ac:dyDescent="0.2">
      <c r="B82" s="2" t="s">
        <v>123</v>
      </c>
      <c r="C82" s="2" t="s">
        <v>124</v>
      </c>
      <c r="D82" s="69">
        <v>62055</v>
      </c>
      <c r="E82" s="70">
        <v>61524</v>
      </c>
      <c r="F82" s="70">
        <v>64086</v>
      </c>
      <c r="G82" s="71"/>
      <c r="H82" s="34"/>
      <c r="I82" s="34"/>
      <c r="J82" s="34"/>
      <c r="K82" s="34"/>
      <c r="L82" s="34"/>
      <c r="M82" s="34"/>
      <c r="N82" s="34"/>
      <c r="O82" s="34"/>
      <c r="P82" s="42"/>
      <c r="Q82" s="34"/>
      <c r="R82" s="34"/>
      <c r="S82" s="34"/>
      <c r="T82" s="34"/>
      <c r="U82" s="34"/>
      <c r="V82" s="34"/>
      <c r="W82" s="34"/>
      <c r="X82" s="34"/>
      <c r="Y82" s="34"/>
      <c r="Z82" s="34"/>
      <c r="AA82" s="34"/>
      <c r="AB82" s="34"/>
      <c r="AC82" s="34"/>
      <c r="AD82" s="34"/>
      <c r="AE82" s="34"/>
      <c r="AF82" s="34"/>
      <c r="AG82" s="34"/>
    </row>
    <row r="83" spans="2:42" x14ac:dyDescent="0.2">
      <c r="B83" s="2" t="s">
        <v>125</v>
      </c>
      <c r="C83" s="2" t="s">
        <v>126</v>
      </c>
      <c r="D83" s="69">
        <v>9130</v>
      </c>
      <c r="E83" s="70">
        <v>9038</v>
      </c>
      <c r="F83" s="70">
        <v>8180</v>
      </c>
      <c r="G83" s="71"/>
      <c r="H83" s="34"/>
      <c r="I83" s="34"/>
      <c r="J83" s="34"/>
      <c r="K83" s="34"/>
      <c r="L83" s="34"/>
      <c r="M83" s="34"/>
      <c r="N83" s="34"/>
      <c r="O83" s="34"/>
      <c r="P83" s="42"/>
      <c r="Q83" s="34"/>
      <c r="R83" s="34"/>
      <c r="S83" s="34"/>
      <c r="T83" s="34"/>
      <c r="U83" s="34"/>
      <c r="V83" s="34"/>
      <c r="W83" s="34"/>
      <c r="X83" s="34"/>
      <c r="Y83" s="34"/>
      <c r="Z83" s="34"/>
      <c r="AA83" s="34"/>
      <c r="AB83" s="34"/>
      <c r="AC83" s="34"/>
      <c r="AD83" s="34"/>
      <c r="AE83" s="34"/>
      <c r="AF83" s="34"/>
      <c r="AG83" s="34"/>
    </row>
    <row r="84" spans="2:42" x14ac:dyDescent="0.2">
      <c r="B84" s="2" t="s">
        <v>127</v>
      </c>
      <c r="C84" s="2" t="s">
        <v>128</v>
      </c>
      <c r="D84" s="69">
        <v>16784</v>
      </c>
      <c r="E84" s="70">
        <v>15212</v>
      </c>
      <c r="F84" s="70">
        <v>14115</v>
      </c>
      <c r="G84" s="71"/>
      <c r="H84" s="34"/>
      <c r="I84" s="34"/>
      <c r="J84" s="34"/>
      <c r="K84" s="34"/>
      <c r="L84" s="34"/>
      <c r="M84" s="34"/>
      <c r="N84" s="34"/>
      <c r="O84" s="34"/>
      <c r="P84" s="42"/>
      <c r="Q84" s="34"/>
      <c r="R84" s="34"/>
      <c r="S84" s="34"/>
      <c r="T84" s="34"/>
      <c r="U84" s="34"/>
      <c r="V84" s="34"/>
      <c r="W84" s="34"/>
      <c r="X84" s="34"/>
      <c r="Y84" s="34"/>
      <c r="Z84" s="34"/>
      <c r="AA84" s="34"/>
      <c r="AB84" s="34"/>
      <c r="AC84" s="34"/>
      <c r="AD84" s="34"/>
      <c r="AE84" s="34"/>
      <c r="AF84" s="34"/>
      <c r="AG84" s="34"/>
    </row>
    <row r="85" spans="2:42" x14ac:dyDescent="0.2">
      <c r="B85" s="2" t="s">
        <v>129</v>
      </c>
      <c r="C85" s="2" t="s">
        <v>130</v>
      </c>
      <c r="D85" s="69">
        <v>8099</v>
      </c>
      <c r="E85" s="70">
        <v>7829</v>
      </c>
      <c r="F85" s="70">
        <v>8715</v>
      </c>
      <c r="G85" s="71"/>
      <c r="H85" s="34"/>
      <c r="I85" s="34"/>
      <c r="J85" s="34"/>
      <c r="K85" s="34"/>
      <c r="L85" s="34"/>
      <c r="M85" s="34"/>
      <c r="N85" s="34"/>
      <c r="O85" s="34"/>
      <c r="P85" s="42"/>
      <c r="Q85" s="34"/>
      <c r="R85" s="34"/>
      <c r="S85" s="34"/>
      <c r="T85" s="34"/>
      <c r="U85" s="34"/>
      <c r="V85" s="34"/>
      <c r="W85" s="34"/>
      <c r="X85" s="34"/>
      <c r="Y85" s="34"/>
      <c r="Z85" s="34"/>
      <c r="AA85" s="34"/>
      <c r="AB85" s="34"/>
      <c r="AC85" s="34"/>
      <c r="AD85" s="34"/>
      <c r="AE85" s="34"/>
      <c r="AF85" s="34"/>
      <c r="AG85" s="34"/>
    </row>
    <row r="86" spans="2:42" x14ac:dyDescent="0.2">
      <c r="B86" s="2" t="s">
        <v>131</v>
      </c>
      <c r="C86" s="2" t="s">
        <v>132</v>
      </c>
      <c r="D86" s="69">
        <v>10982</v>
      </c>
      <c r="E86" s="70">
        <v>10465</v>
      </c>
      <c r="F86" s="70">
        <v>10855</v>
      </c>
      <c r="G86" s="71"/>
      <c r="H86" s="34"/>
      <c r="I86" s="34"/>
      <c r="J86" s="34"/>
      <c r="K86" s="34"/>
      <c r="L86" s="34"/>
      <c r="M86" s="34"/>
      <c r="N86" s="34"/>
      <c r="O86" s="34"/>
      <c r="P86" s="42"/>
      <c r="Q86" s="34"/>
      <c r="R86" s="34"/>
      <c r="S86" s="34"/>
      <c r="T86" s="34"/>
      <c r="U86" s="34"/>
      <c r="V86" s="34"/>
      <c r="W86" s="34"/>
      <c r="X86" s="34"/>
      <c r="Y86" s="34"/>
      <c r="Z86" s="34"/>
      <c r="AA86" s="34"/>
      <c r="AB86" s="34"/>
      <c r="AC86" s="34"/>
      <c r="AD86" s="34"/>
      <c r="AE86" s="34"/>
      <c r="AF86" s="34"/>
      <c r="AG86" s="34"/>
    </row>
    <row r="87" spans="2:42" x14ac:dyDescent="0.2">
      <c r="B87" s="2" t="s">
        <v>133</v>
      </c>
      <c r="C87" s="2" t="s">
        <v>134</v>
      </c>
      <c r="D87" s="69">
        <v>45366</v>
      </c>
      <c r="E87" s="70">
        <v>43690</v>
      </c>
      <c r="F87" s="70">
        <v>44100</v>
      </c>
      <c r="G87" s="71"/>
      <c r="H87" s="34"/>
      <c r="I87" s="34"/>
      <c r="J87" s="34"/>
      <c r="K87" s="34"/>
      <c r="L87" s="34"/>
      <c r="M87" s="34"/>
      <c r="N87" s="34"/>
      <c r="O87" s="34"/>
      <c r="P87" s="42"/>
      <c r="Q87" s="34"/>
      <c r="R87" s="34"/>
      <c r="S87" s="34"/>
      <c r="T87" s="34"/>
      <c r="U87" s="34"/>
      <c r="V87" s="34"/>
      <c r="W87" s="34"/>
      <c r="X87" s="34"/>
      <c r="Y87" s="34"/>
      <c r="Z87" s="34"/>
      <c r="AA87" s="34"/>
      <c r="AB87" s="34"/>
      <c r="AC87" s="34"/>
      <c r="AD87" s="34"/>
      <c r="AE87" s="34"/>
      <c r="AF87" s="34"/>
      <c r="AG87" s="34"/>
    </row>
    <row r="88" spans="2:42" x14ac:dyDescent="0.2">
      <c r="B88" s="2" t="s">
        <v>135</v>
      </c>
      <c r="C88" s="2" t="s">
        <v>136</v>
      </c>
      <c r="D88" s="69">
        <v>36595</v>
      </c>
      <c r="E88" s="70">
        <v>35976</v>
      </c>
      <c r="F88" s="70">
        <v>35937</v>
      </c>
      <c r="G88" s="71"/>
      <c r="H88" s="34"/>
      <c r="I88" s="34"/>
      <c r="J88" s="34"/>
      <c r="K88" s="34"/>
      <c r="L88" s="34"/>
      <c r="M88" s="34"/>
      <c r="N88" s="34"/>
      <c r="O88" s="34"/>
      <c r="P88" s="42"/>
      <c r="Q88" s="34"/>
      <c r="R88" s="34"/>
      <c r="S88" s="34"/>
      <c r="T88" s="34"/>
      <c r="U88" s="34"/>
      <c r="V88" s="34"/>
      <c r="W88" s="34"/>
      <c r="X88" s="34"/>
      <c r="Y88" s="34"/>
      <c r="Z88" s="34"/>
      <c r="AA88" s="34"/>
      <c r="AB88" s="34"/>
      <c r="AC88" s="34"/>
      <c r="AD88" s="34"/>
      <c r="AE88" s="34"/>
      <c r="AF88" s="34"/>
      <c r="AG88" s="34"/>
    </row>
    <row r="89" spans="2:42" x14ac:dyDescent="0.2">
      <c r="B89" s="2" t="s">
        <v>137</v>
      </c>
      <c r="C89" s="2" t="s">
        <v>138</v>
      </c>
      <c r="D89" s="69">
        <v>32159</v>
      </c>
      <c r="E89" s="70">
        <v>43797</v>
      </c>
      <c r="F89" s="70">
        <v>44038</v>
      </c>
      <c r="G89" s="71"/>
      <c r="H89" s="34"/>
      <c r="I89" s="34"/>
      <c r="J89" s="34"/>
      <c r="K89" s="34"/>
      <c r="L89" s="34"/>
      <c r="M89" s="34"/>
      <c r="N89" s="34"/>
      <c r="O89" s="34"/>
      <c r="P89" s="42"/>
      <c r="Q89" s="34"/>
      <c r="R89" s="34"/>
      <c r="S89" s="34"/>
      <c r="T89" s="34"/>
      <c r="U89" s="34"/>
      <c r="V89" s="34"/>
      <c r="W89" s="34"/>
      <c r="X89" s="34"/>
      <c r="Y89" s="34"/>
      <c r="Z89" s="34"/>
      <c r="AA89" s="34"/>
      <c r="AB89" s="34"/>
      <c r="AC89" s="34"/>
      <c r="AD89" s="34"/>
      <c r="AE89" s="34"/>
      <c r="AF89" s="34"/>
      <c r="AG89" s="34"/>
    </row>
    <row r="90" spans="2:42" x14ac:dyDescent="0.2">
      <c r="B90" s="2" t="s">
        <v>139</v>
      </c>
      <c r="C90" s="2" t="s">
        <v>140</v>
      </c>
      <c r="D90" s="69">
        <v>22900</v>
      </c>
      <c r="E90" s="70">
        <v>21802</v>
      </c>
      <c r="F90" s="70">
        <v>20617</v>
      </c>
      <c r="G90" s="71"/>
      <c r="H90" s="34"/>
      <c r="I90" s="34"/>
      <c r="J90" s="34"/>
      <c r="K90" s="34"/>
      <c r="L90" s="34"/>
      <c r="M90" s="34"/>
      <c r="N90" s="34"/>
      <c r="O90" s="34"/>
      <c r="P90" s="42"/>
      <c r="Q90" s="34"/>
      <c r="R90" s="34"/>
      <c r="S90" s="34"/>
      <c r="T90" s="34"/>
      <c r="U90" s="34"/>
      <c r="V90" s="34"/>
      <c r="W90" s="34"/>
      <c r="X90" s="34"/>
      <c r="Y90" s="34"/>
      <c r="Z90" s="34"/>
      <c r="AA90" s="34"/>
      <c r="AB90" s="34"/>
      <c r="AC90" s="34"/>
      <c r="AD90" s="34"/>
      <c r="AE90" s="34"/>
      <c r="AF90" s="34"/>
      <c r="AG90" s="34"/>
    </row>
    <row r="91" spans="2:42" x14ac:dyDescent="0.2">
      <c r="B91" s="2" t="s">
        <v>141</v>
      </c>
      <c r="C91" s="2" t="s">
        <v>142</v>
      </c>
      <c r="D91" s="69">
        <v>24284</v>
      </c>
      <c r="E91" s="70">
        <v>24393</v>
      </c>
      <c r="F91" s="70">
        <v>22443</v>
      </c>
      <c r="G91" s="71"/>
      <c r="H91" s="34"/>
      <c r="I91" s="34"/>
      <c r="J91" s="34"/>
      <c r="K91" s="34"/>
      <c r="L91" s="34"/>
      <c r="M91" s="34"/>
      <c r="N91" s="34"/>
      <c r="O91" s="34"/>
      <c r="P91" s="42"/>
      <c r="Q91" s="34"/>
      <c r="R91" s="34"/>
      <c r="S91" s="34"/>
      <c r="T91" s="34"/>
      <c r="U91" s="34"/>
      <c r="V91" s="34"/>
      <c r="W91" s="34"/>
      <c r="X91" s="34"/>
      <c r="Y91" s="34"/>
      <c r="Z91" s="34"/>
      <c r="AA91" s="34"/>
      <c r="AB91" s="34"/>
      <c r="AC91" s="34"/>
      <c r="AD91" s="34"/>
      <c r="AE91" s="34"/>
      <c r="AF91" s="34"/>
      <c r="AG91" s="34"/>
    </row>
    <row r="92" spans="2:42" x14ac:dyDescent="0.2">
      <c r="B92" s="2" t="s">
        <v>143</v>
      </c>
      <c r="C92" s="2" t="s">
        <v>144</v>
      </c>
      <c r="D92" s="69">
        <v>24116</v>
      </c>
      <c r="E92" s="70">
        <v>28692</v>
      </c>
      <c r="F92" s="70">
        <v>26069</v>
      </c>
      <c r="G92" s="71"/>
      <c r="H92" s="34"/>
      <c r="I92" s="34"/>
      <c r="J92" s="34"/>
      <c r="K92" s="34"/>
      <c r="L92" s="34"/>
      <c r="M92" s="34"/>
      <c r="N92" s="34"/>
      <c r="O92" s="34"/>
      <c r="P92" s="42"/>
      <c r="Q92" s="34"/>
      <c r="R92" s="34"/>
      <c r="S92" s="34"/>
      <c r="T92" s="34"/>
      <c r="U92" s="34"/>
      <c r="V92" s="34"/>
      <c r="W92" s="34"/>
      <c r="X92" s="34"/>
      <c r="Y92" s="34"/>
      <c r="Z92" s="34"/>
      <c r="AA92" s="34"/>
      <c r="AB92" s="34"/>
      <c r="AC92" s="34"/>
      <c r="AD92" s="34"/>
      <c r="AE92" s="34"/>
      <c r="AF92" s="34"/>
      <c r="AG92" s="34"/>
    </row>
    <row r="93" spans="2:42" x14ac:dyDescent="0.2">
      <c r="B93" s="2" t="s">
        <v>145</v>
      </c>
      <c r="C93" s="2" t="s">
        <v>146</v>
      </c>
      <c r="D93" s="69">
        <v>46241</v>
      </c>
      <c r="E93" s="70">
        <v>43049</v>
      </c>
      <c r="F93" s="70">
        <v>43815</v>
      </c>
      <c r="G93" s="71"/>
      <c r="H93" s="34"/>
      <c r="I93" s="34"/>
      <c r="J93" s="34"/>
      <c r="K93" s="34"/>
      <c r="L93" s="34"/>
      <c r="M93" s="34"/>
      <c r="N93" s="34"/>
      <c r="O93" s="34"/>
      <c r="P93" s="42"/>
      <c r="Q93" s="34"/>
      <c r="R93" s="34"/>
      <c r="S93" s="34"/>
      <c r="T93" s="34"/>
      <c r="U93" s="34"/>
      <c r="V93" s="34"/>
      <c r="W93" s="34"/>
      <c r="X93" s="34"/>
      <c r="Y93" s="34"/>
      <c r="Z93" s="34"/>
      <c r="AA93" s="34"/>
      <c r="AB93" s="34"/>
      <c r="AC93" s="34"/>
      <c r="AD93" s="34"/>
      <c r="AE93" s="34"/>
      <c r="AF93" s="34"/>
      <c r="AG93" s="34"/>
    </row>
    <row r="94" spans="2:42" x14ac:dyDescent="0.2">
      <c r="B94" s="2" t="s">
        <v>147</v>
      </c>
      <c r="C94" s="2" t="s">
        <v>148</v>
      </c>
      <c r="D94" s="69">
        <v>36398</v>
      </c>
      <c r="E94" s="70">
        <v>36889</v>
      </c>
      <c r="F94" s="70">
        <v>36683</v>
      </c>
      <c r="G94" s="71"/>
      <c r="H94" s="34"/>
      <c r="I94" s="34"/>
      <c r="J94" s="34"/>
      <c r="K94" s="34"/>
      <c r="L94" s="34"/>
      <c r="M94" s="34"/>
      <c r="N94" s="34"/>
      <c r="O94" s="34"/>
      <c r="P94" s="42"/>
      <c r="Q94" s="34"/>
      <c r="R94" s="34"/>
      <c r="S94" s="34"/>
      <c r="T94" s="34"/>
      <c r="U94" s="34"/>
      <c r="V94" s="34"/>
      <c r="W94" s="34"/>
      <c r="X94" s="34"/>
      <c r="Y94" s="34"/>
      <c r="Z94" s="34"/>
      <c r="AA94" s="34"/>
      <c r="AB94" s="34"/>
      <c r="AC94" s="34"/>
      <c r="AD94" s="34"/>
      <c r="AE94" s="34"/>
      <c r="AF94" s="34"/>
      <c r="AG94" s="34"/>
    </row>
    <row r="95" spans="2:42" ht="15" customHeight="1" x14ac:dyDescent="0.25">
      <c r="B95" s="31"/>
      <c r="C95" s="31" t="s">
        <v>152</v>
      </c>
      <c r="D95" s="72">
        <f>IF(SUM(D59:D94)=0,"",SUM(D59:D94))</f>
        <v>957009</v>
      </c>
      <c r="E95" s="73">
        <f t="shared" ref="E95:AB95" si="2">IF(E58="","",IF(SUM(E59:E94)=0,"",SUM(E59:E94)))</f>
        <v>927159</v>
      </c>
      <c r="F95" s="73">
        <f t="shared" si="2"/>
        <v>914490</v>
      </c>
      <c r="G95" s="74" t="str">
        <f t="shared" si="2"/>
        <v/>
      </c>
      <c r="H95" s="34"/>
      <c r="I95" s="42" t="str">
        <f t="shared" si="2"/>
        <v/>
      </c>
      <c r="J95" s="42" t="str">
        <f t="shared" si="2"/>
        <v/>
      </c>
      <c r="K95" s="42" t="str">
        <f t="shared" si="2"/>
        <v/>
      </c>
      <c r="L95" s="42" t="str">
        <f t="shared" si="2"/>
        <v/>
      </c>
      <c r="M95" s="42" t="str">
        <f t="shared" si="2"/>
        <v/>
      </c>
      <c r="N95" s="42" t="str">
        <f t="shared" si="2"/>
        <v/>
      </c>
      <c r="O95" s="42" t="str">
        <f t="shared" si="2"/>
        <v/>
      </c>
      <c r="P95" s="42" t="str">
        <f t="shared" si="2"/>
        <v/>
      </c>
      <c r="Q95" s="34" t="str">
        <f t="shared" si="2"/>
        <v/>
      </c>
      <c r="R95" s="34" t="str">
        <f t="shared" si="2"/>
        <v/>
      </c>
      <c r="S95" s="34" t="str">
        <f t="shared" si="2"/>
        <v/>
      </c>
      <c r="T95" s="34" t="str">
        <f t="shared" si="2"/>
        <v/>
      </c>
      <c r="U95" s="34" t="str">
        <f t="shared" si="2"/>
        <v/>
      </c>
      <c r="V95" s="34" t="str">
        <f t="shared" si="2"/>
        <v/>
      </c>
      <c r="W95" s="34" t="str">
        <f t="shared" si="2"/>
        <v/>
      </c>
      <c r="X95" s="34" t="str">
        <f t="shared" si="2"/>
        <v/>
      </c>
      <c r="Y95" s="34" t="str">
        <f t="shared" si="2"/>
        <v/>
      </c>
      <c r="Z95" s="34" t="str">
        <f t="shared" si="2"/>
        <v/>
      </c>
      <c r="AA95" s="34" t="str">
        <f t="shared" si="2"/>
        <v/>
      </c>
      <c r="AB95" s="34" t="str">
        <f t="shared" si="2"/>
        <v/>
      </c>
      <c r="AC95" s="34" t="str">
        <f t="shared" ref="AC95:AP95" si="3">IF(SUM(AC59:AC94)=0,"",SUM(AC59:AC94))</f>
        <v/>
      </c>
      <c r="AD95" s="34" t="str">
        <f t="shared" si="3"/>
        <v/>
      </c>
      <c r="AE95" s="34" t="str">
        <f t="shared" si="3"/>
        <v/>
      </c>
      <c r="AF95" s="34" t="str">
        <f t="shared" si="3"/>
        <v/>
      </c>
      <c r="AG95" s="34"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x14ac:dyDescent="0.2">
      <c r="D96" s="71"/>
      <c r="E96" s="74"/>
      <c r="F96" s="74"/>
      <c r="G96" s="74"/>
      <c r="H96" s="42"/>
      <c r="I96" s="42"/>
      <c r="J96" s="42"/>
      <c r="K96" s="42"/>
      <c r="L96" s="42"/>
      <c r="M96" s="42"/>
      <c r="N96" s="42"/>
      <c r="O96" s="42"/>
      <c r="P96" s="42"/>
    </row>
    <row r="97" spans="1:33" ht="20.25" customHeight="1" x14ac:dyDescent="0.3">
      <c r="B97" s="6" t="s">
        <v>153</v>
      </c>
      <c r="D97" s="71"/>
      <c r="E97" s="74"/>
      <c r="F97" s="74"/>
      <c r="G97" s="74"/>
      <c r="H97" s="42"/>
      <c r="I97" s="42"/>
      <c r="J97" s="42"/>
      <c r="K97" s="42"/>
      <c r="L97" s="42"/>
      <c r="M97" s="42"/>
      <c r="N97" s="42"/>
      <c r="O97" s="42"/>
      <c r="P97" s="42"/>
    </row>
    <row r="98" spans="1:33" ht="18" customHeight="1" x14ac:dyDescent="0.25">
      <c r="B98" s="10" t="s">
        <v>154</v>
      </c>
      <c r="D98" s="75"/>
      <c r="E98" s="74"/>
      <c r="F98" s="74"/>
      <c r="G98" s="74"/>
      <c r="H98" s="42"/>
      <c r="I98" s="42"/>
      <c r="J98" s="42"/>
      <c r="K98" s="42"/>
      <c r="L98" s="42"/>
      <c r="M98" s="42"/>
      <c r="N98" s="42"/>
      <c r="O98" s="42"/>
      <c r="P98" s="42"/>
    </row>
    <row r="99" spans="1:33" ht="15" x14ac:dyDescent="0.25">
      <c r="D99" s="75"/>
      <c r="E99" s="74"/>
      <c r="F99" s="74"/>
      <c r="G99" s="74"/>
      <c r="H99" s="42"/>
      <c r="I99" s="42"/>
      <c r="J99" s="42"/>
      <c r="K99" s="42"/>
      <c r="L99" s="42"/>
      <c r="M99" s="42"/>
      <c r="N99" s="42"/>
      <c r="O99" s="42"/>
      <c r="P99" s="42"/>
    </row>
    <row r="100" spans="1:33" s="68" customFormat="1" ht="16.5" customHeight="1" x14ac:dyDescent="0.25">
      <c r="A100" s="64"/>
      <c r="B100" s="63" t="s">
        <v>72</v>
      </c>
      <c r="C100" s="63" t="s">
        <v>73</v>
      </c>
      <c r="D100" s="76" t="s">
        <v>74</v>
      </c>
      <c r="E100" s="76" t="s">
        <v>75</v>
      </c>
      <c r="F100" s="76" t="s">
        <v>76</v>
      </c>
      <c r="G100" s="77"/>
      <c r="H100" s="66"/>
      <c r="I100" s="66"/>
      <c r="J100" s="66"/>
      <c r="K100" s="66"/>
      <c r="L100" s="66"/>
      <c r="M100" s="66"/>
      <c r="N100" s="66"/>
      <c r="O100" s="66"/>
      <c r="P100" s="66"/>
    </row>
    <row r="101" spans="1:33" x14ac:dyDescent="0.2">
      <c r="B101" s="2" t="s">
        <v>77</v>
      </c>
      <c r="C101" s="2" t="s">
        <v>78</v>
      </c>
      <c r="D101" s="69">
        <v>4247</v>
      </c>
      <c r="E101" s="70">
        <v>4140</v>
      </c>
      <c r="F101" s="70">
        <v>4808</v>
      </c>
      <c r="G101" s="71"/>
      <c r="H101" s="34"/>
      <c r="I101" s="34"/>
      <c r="J101" s="34"/>
      <c r="K101" s="34"/>
      <c r="L101" s="34"/>
      <c r="M101" s="34"/>
      <c r="N101" s="34"/>
      <c r="O101" s="34"/>
      <c r="P101" s="42"/>
      <c r="Q101" s="34"/>
      <c r="R101" s="34"/>
      <c r="S101" s="34"/>
      <c r="T101" s="34"/>
      <c r="U101" s="34"/>
      <c r="V101" s="34"/>
      <c r="W101" s="34"/>
      <c r="X101" s="34"/>
      <c r="Y101" s="34"/>
      <c r="Z101" s="34"/>
      <c r="AA101" s="34"/>
      <c r="AB101" s="34"/>
      <c r="AC101" s="34"/>
      <c r="AD101" s="34"/>
      <c r="AE101" s="34"/>
      <c r="AF101" s="34"/>
      <c r="AG101" s="34"/>
    </row>
    <row r="102" spans="1:33" x14ac:dyDescent="0.2">
      <c r="B102" s="2" t="s">
        <v>79</v>
      </c>
      <c r="C102" s="2" t="s">
        <v>80</v>
      </c>
      <c r="D102" s="69">
        <v>6902</v>
      </c>
      <c r="E102" s="70">
        <v>5749</v>
      </c>
      <c r="F102" s="70">
        <v>4398</v>
      </c>
      <c r="G102" s="71"/>
      <c r="H102" s="34"/>
      <c r="I102" s="34"/>
      <c r="J102" s="34"/>
      <c r="K102" s="34"/>
      <c r="L102" s="34"/>
      <c r="M102" s="34"/>
      <c r="N102" s="34"/>
      <c r="O102" s="34"/>
      <c r="P102" s="42"/>
      <c r="Q102" s="34"/>
      <c r="R102" s="34"/>
      <c r="S102" s="34"/>
      <c r="T102" s="34"/>
      <c r="U102" s="34"/>
      <c r="V102" s="34"/>
      <c r="W102" s="34"/>
      <c r="X102" s="34"/>
      <c r="Y102" s="34"/>
      <c r="Z102" s="34"/>
      <c r="AA102" s="34"/>
      <c r="AB102" s="34"/>
      <c r="AC102" s="34"/>
      <c r="AD102" s="34"/>
      <c r="AE102" s="34"/>
      <c r="AF102" s="34"/>
      <c r="AG102" s="34"/>
    </row>
    <row r="103" spans="1:33" x14ac:dyDescent="0.2">
      <c r="B103" s="2" t="s">
        <v>81</v>
      </c>
      <c r="C103" s="2" t="s">
        <v>82</v>
      </c>
      <c r="D103" s="69">
        <v>4229</v>
      </c>
      <c r="E103" s="70">
        <v>3771</v>
      </c>
      <c r="F103" s="70">
        <v>3488</v>
      </c>
      <c r="G103" s="71"/>
      <c r="H103" s="34"/>
      <c r="I103" s="34"/>
      <c r="J103" s="34"/>
      <c r="K103" s="34"/>
      <c r="L103" s="34"/>
      <c r="M103" s="34"/>
      <c r="N103" s="34"/>
      <c r="O103" s="34"/>
      <c r="P103" s="42"/>
      <c r="Q103" s="34"/>
      <c r="R103" s="34"/>
      <c r="S103" s="34"/>
      <c r="T103" s="34"/>
      <c r="U103" s="34"/>
      <c r="V103" s="34"/>
      <c r="W103" s="34"/>
      <c r="X103" s="34"/>
      <c r="Y103" s="34"/>
      <c r="Z103" s="34"/>
      <c r="AA103" s="34"/>
      <c r="AB103" s="34"/>
      <c r="AC103" s="34"/>
      <c r="AD103" s="34"/>
      <c r="AE103" s="34"/>
      <c r="AF103" s="34"/>
      <c r="AG103" s="34"/>
    </row>
    <row r="104" spans="1:33" x14ac:dyDescent="0.2">
      <c r="B104" s="2" t="s">
        <v>83</v>
      </c>
      <c r="C104" s="2" t="s">
        <v>84</v>
      </c>
      <c r="D104" s="69">
        <v>3543</v>
      </c>
      <c r="E104" s="70">
        <v>3269</v>
      </c>
      <c r="F104" s="70">
        <v>3293</v>
      </c>
      <c r="G104" s="71"/>
      <c r="H104" s="34"/>
      <c r="I104" s="34"/>
      <c r="J104" s="34"/>
      <c r="K104" s="34"/>
      <c r="L104" s="34"/>
      <c r="M104" s="34"/>
      <c r="N104" s="34"/>
      <c r="O104" s="34"/>
      <c r="P104" s="42"/>
      <c r="Q104" s="34"/>
      <c r="R104" s="34"/>
      <c r="S104" s="34"/>
      <c r="T104" s="34"/>
      <c r="U104" s="34"/>
      <c r="V104" s="34"/>
      <c r="W104" s="34"/>
      <c r="X104" s="34"/>
      <c r="Y104" s="34"/>
      <c r="Z104" s="34"/>
      <c r="AA104" s="34"/>
      <c r="AB104" s="34"/>
      <c r="AC104" s="34"/>
      <c r="AD104" s="34"/>
      <c r="AE104" s="34"/>
      <c r="AF104" s="34"/>
      <c r="AG104" s="34"/>
    </row>
    <row r="105" spans="1:33" x14ac:dyDescent="0.2">
      <c r="B105" s="2" t="s">
        <v>85</v>
      </c>
      <c r="C105" s="2" t="s">
        <v>86</v>
      </c>
      <c r="D105" s="69">
        <v>11143</v>
      </c>
      <c r="E105" s="70">
        <v>9794</v>
      </c>
      <c r="F105" s="70">
        <v>9883</v>
      </c>
      <c r="G105" s="71"/>
      <c r="H105" s="34"/>
      <c r="I105" s="34"/>
      <c r="J105" s="34"/>
      <c r="K105" s="34"/>
      <c r="L105" s="34"/>
      <c r="M105" s="34"/>
      <c r="N105" s="34"/>
      <c r="O105" s="34"/>
      <c r="P105" s="42"/>
      <c r="Q105" s="34"/>
      <c r="R105" s="34"/>
      <c r="S105" s="34"/>
      <c r="T105" s="34"/>
      <c r="U105" s="34"/>
      <c r="V105" s="34"/>
      <c r="W105" s="34"/>
      <c r="X105" s="34"/>
      <c r="Y105" s="34"/>
      <c r="Z105" s="34"/>
      <c r="AA105" s="34"/>
      <c r="AB105" s="34"/>
      <c r="AC105" s="34"/>
      <c r="AD105" s="34"/>
      <c r="AE105" s="34"/>
      <c r="AF105" s="34"/>
      <c r="AG105" s="34"/>
    </row>
    <row r="106" spans="1:33" x14ac:dyDescent="0.2">
      <c r="B106" s="2" t="s">
        <v>87</v>
      </c>
      <c r="C106" s="2" t="s">
        <v>88</v>
      </c>
      <c r="D106" s="69">
        <v>10950</v>
      </c>
      <c r="E106" s="70">
        <v>10073</v>
      </c>
      <c r="F106" s="70">
        <v>10468</v>
      </c>
      <c r="G106" s="71"/>
      <c r="H106" s="34"/>
      <c r="I106" s="34"/>
      <c r="J106" s="34"/>
      <c r="K106" s="34"/>
      <c r="L106" s="34"/>
      <c r="M106" s="34"/>
      <c r="N106" s="34"/>
      <c r="O106" s="34"/>
      <c r="P106" s="42"/>
      <c r="Q106" s="34"/>
      <c r="R106" s="34"/>
      <c r="S106" s="34"/>
      <c r="T106" s="34"/>
      <c r="U106" s="34"/>
      <c r="V106" s="34"/>
      <c r="W106" s="34"/>
      <c r="X106" s="34"/>
      <c r="Y106" s="34"/>
      <c r="Z106" s="34"/>
      <c r="AA106" s="34"/>
      <c r="AB106" s="34"/>
      <c r="AC106" s="34"/>
      <c r="AD106" s="34"/>
      <c r="AE106" s="34"/>
      <c r="AF106" s="34"/>
      <c r="AG106" s="34"/>
    </row>
    <row r="107" spans="1:33" x14ac:dyDescent="0.2">
      <c r="B107" s="2" t="s">
        <v>89</v>
      </c>
      <c r="C107" s="2" t="s">
        <v>90</v>
      </c>
      <c r="D107" s="69">
        <v>3163</v>
      </c>
      <c r="E107" s="70">
        <v>2958</v>
      </c>
      <c r="F107" s="70">
        <v>3105</v>
      </c>
      <c r="G107" s="71"/>
      <c r="H107" s="34"/>
      <c r="I107" s="34"/>
      <c r="J107" s="34"/>
      <c r="K107" s="34"/>
      <c r="L107" s="34"/>
      <c r="M107" s="34"/>
      <c r="N107" s="34"/>
      <c r="O107" s="34"/>
      <c r="P107" s="42"/>
      <c r="Q107" s="34"/>
      <c r="R107" s="34"/>
      <c r="S107" s="34"/>
      <c r="T107" s="34"/>
      <c r="U107" s="34"/>
      <c r="V107" s="34"/>
      <c r="W107" s="34"/>
      <c r="X107" s="34"/>
      <c r="Y107" s="34"/>
      <c r="Z107" s="34"/>
      <c r="AA107" s="34"/>
      <c r="AB107" s="34"/>
      <c r="AC107" s="34"/>
      <c r="AD107" s="34"/>
      <c r="AE107" s="34"/>
      <c r="AF107" s="34"/>
      <c r="AG107" s="34"/>
    </row>
    <row r="108" spans="1:33" x14ac:dyDescent="0.2">
      <c r="B108" s="2" t="s">
        <v>91</v>
      </c>
      <c r="C108" s="2" t="s">
        <v>92</v>
      </c>
      <c r="D108" s="69">
        <v>3758</v>
      </c>
      <c r="E108" s="70">
        <v>3735</v>
      </c>
      <c r="F108" s="70">
        <v>4022</v>
      </c>
      <c r="G108" s="71"/>
      <c r="H108" s="34"/>
      <c r="I108" s="34"/>
      <c r="J108" s="34"/>
      <c r="K108" s="34"/>
      <c r="L108" s="34"/>
      <c r="M108" s="34"/>
      <c r="N108" s="34"/>
      <c r="O108" s="34"/>
      <c r="P108" s="42"/>
      <c r="Q108" s="34"/>
      <c r="R108" s="34"/>
      <c r="S108" s="34"/>
      <c r="T108" s="34"/>
      <c r="U108" s="34"/>
      <c r="V108" s="34"/>
      <c r="W108" s="34"/>
      <c r="X108" s="34"/>
      <c r="Y108" s="34"/>
      <c r="Z108" s="34"/>
      <c r="AA108" s="34"/>
      <c r="AB108" s="34"/>
      <c r="AC108" s="34"/>
      <c r="AD108" s="34"/>
      <c r="AE108" s="34"/>
      <c r="AF108" s="34"/>
      <c r="AG108" s="34"/>
    </row>
    <row r="109" spans="1:33" x14ac:dyDescent="0.2">
      <c r="B109" s="2" t="s">
        <v>93</v>
      </c>
      <c r="C109" s="2" t="s">
        <v>94</v>
      </c>
      <c r="D109" s="69">
        <v>3340</v>
      </c>
      <c r="E109" s="70">
        <v>2794</v>
      </c>
      <c r="F109" s="70">
        <v>2552</v>
      </c>
      <c r="G109" s="71"/>
      <c r="H109" s="34"/>
      <c r="I109" s="34"/>
      <c r="J109" s="34"/>
      <c r="K109" s="34"/>
      <c r="L109" s="34"/>
      <c r="M109" s="34"/>
      <c r="N109" s="34"/>
      <c r="O109" s="34"/>
      <c r="P109" s="42"/>
      <c r="Q109" s="34"/>
      <c r="R109" s="34"/>
      <c r="S109" s="34"/>
      <c r="T109" s="34"/>
      <c r="U109" s="34"/>
      <c r="V109" s="34"/>
      <c r="W109" s="34"/>
      <c r="X109" s="34"/>
      <c r="Y109" s="34"/>
      <c r="Z109" s="34"/>
      <c r="AA109" s="34"/>
      <c r="AB109" s="34"/>
      <c r="AC109" s="34"/>
      <c r="AD109" s="34"/>
      <c r="AE109" s="34"/>
      <c r="AF109" s="34"/>
      <c r="AG109" s="34"/>
    </row>
    <row r="110" spans="1:33" x14ac:dyDescent="0.2">
      <c r="B110" s="2" t="s">
        <v>95</v>
      </c>
      <c r="C110" s="2" t="s">
        <v>96</v>
      </c>
      <c r="D110" s="69">
        <v>5934</v>
      </c>
      <c r="E110" s="70">
        <v>5841</v>
      </c>
      <c r="F110" s="70">
        <v>6047</v>
      </c>
      <c r="G110" s="71"/>
      <c r="H110" s="34"/>
      <c r="I110" s="34"/>
      <c r="J110" s="34"/>
      <c r="K110" s="34"/>
      <c r="L110" s="34"/>
      <c r="M110" s="34"/>
      <c r="N110" s="34"/>
      <c r="O110" s="34"/>
      <c r="P110" s="42"/>
      <c r="Q110" s="34"/>
      <c r="R110" s="34"/>
      <c r="S110" s="34"/>
      <c r="T110" s="34"/>
      <c r="U110" s="34"/>
      <c r="V110" s="34"/>
      <c r="W110" s="34"/>
      <c r="X110" s="34"/>
      <c r="Y110" s="34"/>
      <c r="Z110" s="34"/>
      <c r="AA110" s="34"/>
      <c r="AB110" s="34"/>
      <c r="AC110" s="34"/>
      <c r="AD110" s="34"/>
      <c r="AE110" s="34"/>
      <c r="AF110" s="34"/>
      <c r="AG110" s="34"/>
    </row>
    <row r="111" spans="1:33" x14ac:dyDescent="0.2">
      <c r="B111" s="2" t="s">
        <v>97</v>
      </c>
      <c r="C111" s="2" t="s">
        <v>98</v>
      </c>
      <c r="D111" s="69">
        <v>4963</v>
      </c>
      <c r="E111" s="70">
        <v>4898</v>
      </c>
      <c r="F111" s="70">
        <v>4644</v>
      </c>
      <c r="G111" s="71"/>
      <c r="H111" s="34"/>
      <c r="I111" s="34"/>
      <c r="J111" s="34"/>
      <c r="K111" s="34"/>
      <c r="L111" s="34"/>
      <c r="M111" s="34"/>
      <c r="N111" s="34"/>
      <c r="O111" s="34"/>
      <c r="P111" s="42"/>
      <c r="Q111" s="34"/>
      <c r="R111" s="34"/>
      <c r="S111" s="34"/>
      <c r="T111" s="34"/>
      <c r="U111" s="34"/>
      <c r="V111" s="34"/>
      <c r="W111" s="34"/>
      <c r="X111" s="34"/>
      <c r="Y111" s="34"/>
      <c r="Z111" s="34"/>
      <c r="AA111" s="34"/>
      <c r="AB111" s="34"/>
      <c r="AC111" s="34"/>
      <c r="AD111" s="34"/>
      <c r="AE111" s="34"/>
      <c r="AF111" s="34"/>
      <c r="AG111" s="34"/>
    </row>
    <row r="112" spans="1:33" x14ac:dyDescent="0.2">
      <c r="B112" s="2" t="s">
        <v>99</v>
      </c>
      <c r="C112" s="2" t="s">
        <v>100</v>
      </c>
      <c r="D112" s="69">
        <v>2891</v>
      </c>
      <c r="E112" s="70">
        <v>2640</v>
      </c>
      <c r="F112" s="70">
        <v>2303</v>
      </c>
      <c r="G112" s="71"/>
      <c r="H112" s="34"/>
      <c r="I112" s="34"/>
      <c r="J112" s="34"/>
      <c r="K112" s="34"/>
      <c r="L112" s="34"/>
      <c r="M112" s="34"/>
      <c r="N112" s="34"/>
      <c r="O112" s="34"/>
      <c r="P112" s="42"/>
      <c r="Q112" s="34"/>
      <c r="R112" s="34"/>
      <c r="S112" s="34"/>
      <c r="T112" s="34"/>
      <c r="U112" s="34"/>
      <c r="V112" s="34"/>
      <c r="W112" s="34"/>
      <c r="X112" s="34"/>
      <c r="Y112" s="34"/>
      <c r="Z112" s="34"/>
      <c r="AA112" s="34"/>
      <c r="AB112" s="34"/>
      <c r="AC112" s="34"/>
      <c r="AD112" s="34"/>
      <c r="AE112" s="34"/>
      <c r="AF112" s="34"/>
      <c r="AG112" s="34"/>
    </row>
    <row r="113" spans="2:33" x14ac:dyDescent="0.2">
      <c r="B113" s="2" t="s">
        <v>101</v>
      </c>
      <c r="C113" s="2" t="s">
        <v>102</v>
      </c>
      <c r="D113" s="69">
        <v>3065</v>
      </c>
      <c r="E113" s="70">
        <v>3197</v>
      </c>
      <c r="F113" s="70">
        <v>2921</v>
      </c>
      <c r="G113" s="71"/>
      <c r="H113" s="34"/>
      <c r="I113" s="34"/>
      <c r="J113" s="34"/>
      <c r="K113" s="34"/>
      <c r="L113" s="34"/>
      <c r="M113" s="34"/>
      <c r="N113" s="34"/>
      <c r="O113" s="34"/>
      <c r="P113" s="42"/>
      <c r="Q113" s="34"/>
      <c r="R113" s="34"/>
      <c r="S113" s="34"/>
      <c r="T113" s="34"/>
      <c r="U113" s="34"/>
      <c r="V113" s="34"/>
      <c r="W113" s="34"/>
      <c r="X113" s="34"/>
      <c r="Y113" s="34"/>
      <c r="Z113" s="34"/>
      <c r="AA113" s="34"/>
      <c r="AB113" s="34"/>
      <c r="AC113" s="34"/>
      <c r="AD113" s="34"/>
      <c r="AE113" s="34"/>
      <c r="AF113" s="34"/>
      <c r="AG113" s="34"/>
    </row>
    <row r="114" spans="2:33" x14ac:dyDescent="0.2">
      <c r="B114" s="2" t="s">
        <v>103</v>
      </c>
      <c r="C114" s="2" t="s">
        <v>104</v>
      </c>
      <c r="D114" s="69">
        <v>13995</v>
      </c>
      <c r="E114" s="70">
        <v>13724</v>
      </c>
      <c r="F114" s="70">
        <v>13582</v>
      </c>
      <c r="G114" s="71"/>
      <c r="H114" s="34"/>
      <c r="I114" s="34"/>
      <c r="J114" s="34"/>
      <c r="K114" s="34"/>
      <c r="L114" s="34"/>
      <c r="M114" s="34"/>
      <c r="N114" s="34"/>
      <c r="O114" s="34"/>
      <c r="P114" s="42"/>
      <c r="Q114" s="34"/>
      <c r="R114" s="34"/>
      <c r="S114" s="34"/>
      <c r="T114" s="34"/>
      <c r="U114" s="34"/>
      <c r="V114" s="34"/>
      <c r="W114" s="34"/>
      <c r="X114" s="34"/>
      <c r="Y114" s="34"/>
      <c r="Z114" s="34"/>
      <c r="AA114" s="34"/>
      <c r="AB114" s="34"/>
      <c r="AC114" s="34"/>
      <c r="AD114" s="34"/>
      <c r="AE114" s="34"/>
      <c r="AF114" s="34"/>
      <c r="AG114" s="34"/>
    </row>
    <row r="115" spans="2:33" x14ac:dyDescent="0.2">
      <c r="B115" s="2" t="s">
        <v>105</v>
      </c>
      <c r="C115" s="2" t="s">
        <v>106</v>
      </c>
      <c r="D115" s="69">
        <v>16208</v>
      </c>
      <c r="E115" s="70">
        <v>14199</v>
      </c>
      <c r="F115" s="70">
        <v>12567</v>
      </c>
      <c r="G115" s="71"/>
      <c r="H115" s="34"/>
      <c r="I115" s="34"/>
      <c r="J115" s="34"/>
      <c r="K115" s="34"/>
      <c r="L115" s="34"/>
      <c r="M115" s="34"/>
      <c r="N115" s="34"/>
      <c r="O115" s="34"/>
      <c r="P115" s="42"/>
      <c r="Q115" s="34"/>
      <c r="R115" s="34"/>
      <c r="S115" s="34"/>
      <c r="T115" s="34"/>
      <c r="U115" s="34"/>
      <c r="V115" s="34"/>
      <c r="W115" s="34"/>
      <c r="X115" s="34"/>
      <c r="Y115" s="34"/>
      <c r="Z115" s="34"/>
      <c r="AA115" s="34"/>
      <c r="AB115" s="34"/>
      <c r="AC115" s="34"/>
      <c r="AD115" s="34"/>
      <c r="AE115" s="34"/>
      <c r="AF115" s="34"/>
      <c r="AG115" s="34"/>
    </row>
    <row r="116" spans="2:33" x14ac:dyDescent="0.2">
      <c r="B116" s="2" t="s">
        <v>107</v>
      </c>
      <c r="C116" s="2" t="s">
        <v>108</v>
      </c>
      <c r="D116" s="69">
        <v>3982</v>
      </c>
      <c r="E116" s="70">
        <v>3833</v>
      </c>
      <c r="F116" s="70">
        <v>3549</v>
      </c>
      <c r="G116" s="71"/>
      <c r="H116" s="34"/>
      <c r="I116" s="34"/>
      <c r="J116" s="34"/>
      <c r="K116" s="34"/>
      <c r="L116" s="34"/>
      <c r="M116" s="34"/>
      <c r="N116" s="34"/>
      <c r="O116" s="34"/>
      <c r="P116" s="42"/>
      <c r="Q116" s="34"/>
      <c r="R116" s="34"/>
      <c r="S116" s="34"/>
      <c r="T116" s="34"/>
      <c r="U116" s="34"/>
      <c r="V116" s="34"/>
      <c r="W116" s="34"/>
      <c r="X116" s="34"/>
      <c r="Y116" s="34"/>
      <c r="Z116" s="34"/>
      <c r="AA116" s="34"/>
      <c r="AB116" s="34"/>
      <c r="AC116" s="34"/>
      <c r="AD116" s="34"/>
      <c r="AE116" s="34"/>
      <c r="AF116" s="34"/>
      <c r="AG116" s="34"/>
    </row>
    <row r="117" spans="2:33" x14ac:dyDescent="0.2">
      <c r="B117" s="2" t="s">
        <v>109</v>
      </c>
      <c r="C117" s="2" t="s">
        <v>110</v>
      </c>
      <c r="D117" s="69">
        <v>11764</v>
      </c>
      <c r="E117" s="70">
        <v>10662</v>
      </c>
      <c r="F117" s="70">
        <v>4555</v>
      </c>
      <c r="G117" s="71"/>
      <c r="H117" s="34"/>
      <c r="I117" s="34"/>
      <c r="J117" s="34"/>
      <c r="K117" s="34"/>
      <c r="L117" s="34"/>
      <c r="M117" s="34"/>
      <c r="N117" s="34"/>
      <c r="O117" s="34"/>
      <c r="P117" s="42"/>
      <c r="Q117" s="34"/>
      <c r="R117" s="34"/>
      <c r="S117" s="34"/>
      <c r="T117" s="34"/>
      <c r="U117" s="34"/>
      <c r="V117" s="34"/>
      <c r="W117" s="34"/>
      <c r="X117" s="34"/>
      <c r="Y117" s="34"/>
      <c r="Z117" s="34"/>
      <c r="AA117" s="34"/>
      <c r="AB117" s="34"/>
      <c r="AC117" s="34"/>
      <c r="AD117" s="34"/>
      <c r="AE117" s="34"/>
      <c r="AF117" s="34"/>
      <c r="AG117" s="34"/>
    </row>
    <row r="118" spans="2:33" x14ac:dyDescent="0.2">
      <c r="B118" s="2" t="s">
        <v>111</v>
      </c>
      <c r="C118" s="2" t="s">
        <v>112</v>
      </c>
      <c r="D118" s="69">
        <v>4683</v>
      </c>
      <c r="E118" s="70">
        <v>4306</v>
      </c>
      <c r="F118" s="70">
        <v>4593</v>
      </c>
      <c r="G118" s="71"/>
      <c r="H118" s="34"/>
      <c r="I118" s="34"/>
      <c r="J118" s="34"/>
      <c r="K118" s="34"/>
      <c r="L118" s="34"/>
      <c r="M118" s="34"/>
      <c r="N118" s="34"/>
      <c r="O118" s="34"/>
      <c r="P118" s="42"/>
      <c r="Q118" s="34"/>
      <c r="R118" s="34"/>
      <c r="S118" s="34"/>
      <c r="T118" s="34"/>
      <c r="U118" s="34"/>
      <c r="V118" s="34"/>
      <c r="W118" s="34"/>
      <c r="X118" s="34"/>
      <c r="Y118" s="34"/>
      <c r="Z118" s="34"/>
      <c r="AA118" s="34"/>
      <c r="AB118" s="34"/>
      <c r="AC118" s="34"/>
      <c r="AD118" s="34"/>
      <c r="AE118" s="34"/>
      <c r="AF118" s="34"/>
      <c r="AG118" s="34"/>
    </row>
    <row r="119" spans="2:33" x14ac:dyDescent="0.2">
      <c r="B119" s="2" t="s">
        <v>113</v>
      </c>
      <c r="C119" s="2" t="s">
        <v>114</v>
      </c>
      <c r="D119" s="69">
        <v>4186</v>
      </c>
      <c r="E119" s="70">
        <v>4212</v>
      </c>
      <c r="F119" s="70">
        <v>4680</v>
      </c>
      <c r="G119" s="71"/>
      <c r="H119" s="34"/>
      <c r="I119" s="34"/>
      <c r="J119" s="34"/>
      <c r="K119" s="34"/>
      <c r="L119" s="34"/>
      <c r="M119" s="34"/>
      <c r="N119" s="34"/>
      <c r="O119" s="34"/>
      <c r="P119" s="42"/>
      <c r="Q119" s="34"/>
      <c r="R119" s="34"/>
      <c r="S119" s="34"/>
      <c r="T119" s="34"/>
      <c r="U119" s="34"/>
      <c r="V119" s="34"/>
      <c r="W119" s="34"/>
      <c r="X119" s="34"/>
      <c r="Y119" s="34"/>
      <c r="Z119" s="34"/>
      <c r="AA119" s="34"/>
      <c r="AB119" s="34"/>
      <c r="AC119" s="34"/>
      <c r="AD119" s="34"/>
      <c r="AE119" s="34"/>
      <c r="AF119" s="34"/>
      <c r="AG119" s="34"/>
    </row>
    <row r="120" spans="2:33" x14ac:dyDescent="0.2">
      <c r="B120" s="2" t="s">
        <v>115</v>
      </c>
      <c r="C120" s="2" t="s">
        <v>116</v>
      </c>
      <c r="D120" s="69">
        <v>4298</v>
      </c>
      <c r="E120" s="70">
        <v>3615</v>
      </c>
      <c r="F120" s="70">
        <v>3253</v>
      </c>
      <c r="G120" s="71"/>
      <c r="H120" s="34"/>
      <c r="I120" s="34"/>
      <c r="J120" s="34"/>
      <c r="K120" s="34"/>
      <c r="L120" s="34"/>
      <c r="M120" s="34"/>
      <c r="N120" s="34"/>
      <c r="O120" s="34"/>
      <c r="P120" s="42"/>
      <c r="Q120" s="34"/>
      <c r="R120" s="34"/>
      <c r="S120" s="34"/>
      <c r="T120" s="34"/>
      <c r="U120" s="34"/>
      <c r="V120" s="34"/>
      <c r="W120" s="34"/>
      <c r="X120" s="34"/>
      <c r="Y120" s="34"/>
      <c r="Z120" s="34"/>
      <c r="AA120" s="34"/>
      <c r="AB120" s="34"/>
      <c r="AC120" s="34"/>
      <c r="AD120" s="34"/>
      <c r="AE120" s="34"/>
      <c r="AF120" s="34"/>
      <c r="AG120" s="34"/>
    </row>
    <row r="121" spans="2:33" x14ac:dyDescent="0.2">
      <c r="B121" s="2" t="s">
        <v>117</v>
      </c>
      <c r="C121" s="2" t="s">
        <v>118</v>
      </c>
      <c r="D121" s="69">
        <v>3040</v>
      </c>
      <c r="E121" s="70">
        <v>2918</v>
      </c>
      <c r="F121" s="70">
        <v>2907</v>
      </c>
      <c r="G121" s="71"/>
      <c r="H121" s="34"/>
      <c r="I121" s="34"/>
      <c r="J121" s="34"/>
      <c r="K121" s="34"/>
      <c r="L121" s="34"/>
      <c r="M121" s="34"/>
      <c r="N121" s="34"/>
      <c r="O121" s="34"/>
      <c r="P121" s="42"/>
      <c r="Q121" s="34"/>
      <c r="R121" s="34"/>
      <c r="S121" s="34"/>
      <c r="T121" s="34"/>
      <c r="U121" s="34"/>
      <c r="V121" s="34"/>
      <c r="W121" s="34"/>
      <c r="X121" s="34"/>
      <c r="Y121" s="34"/>
      <c r="Z121" s="34"/>
      <c r="AA121" s="34"/>
      <c r="AB121" s="34"/>
      <c r="AC121" s="34"/>
      <c r="AD121" s="34"/>
      <c r="AE121" s="34"/>
      <c r="AF121" s="34"/>
      <c r="AG121" s="34"/>
    </row>
    <row r="122" spans="2:33" x14ac:dyDescent="0.2">
      <c r="B122" s="2" t="s">
        <v>119</v>
      </c>
      <c r="C122" s="2" t="s">
        <v>120</v>
      </c>
      <c r="D122" s="69">
        <v>8033</v>
      </c>
      <c r="E122" s="70">
        <v>7711</v>
      </c>
      <c r="F122" s="70">
        <v>6443</v>
      </c>
      <c r="G122" s="71"/>
      <c r="H122" s="34"/>
      <c r="I122" s="34"/>
      <c r="J122" s="34"/>
      <c r="K122" s="34"/>
      <c r="L122" s="34"/>
      <c r="M122" s="34"/>
      <c r="N122" s="34"/>
      <c r="O122" s="34"/>
      <c r="P122" s="42"/>
      <c r="Q122" s="34"/>
      <c r="R122" s="34"/>
      <c r="S122" s="34"/>
      <c r="T122" s="34"/>
      <c r="U122" s="34"/>
      <c r="V122" s="34"/>
      <c r="W122" s="34"/>
      <c r="X122" s="34"/>
      <c r="Y122" s="34"/>
      <c r="Z122" s="34"/>
      <c r="AA122" s="34"/>
      <c r="AB122" s="34"/>
      <c r="AC122" s="34"/>
      <c r="AD122" s="34"/>
      <c r="AE122" s="34"/>
      <c r="AF122" s="34"/>
      <c r="AG122" s="34"/>
    </row>
    <row r="123" spans="2:33" x14ac:dyDescent="0.2">
      <c r="B123" s="2" t="s">
        <v>121</v>
      </c>
      <c r="C123" s="2" t="s">
        <v>122</v>
      </c>
      <c r="D123" s="69">
        <v>9326</v>
      </c>
      <c r="E123" s="70">
        <v>8375</v>
      </c>
      <c r="F123" s="70">
        <v>6944</v>
      </c>
      <c r="G123" s="71"/>
      <c r="H123" s="34"/>
      <c r="I123" s="34"/>
      <c r="J123" s="34"/>
      <c r="K123" s="34"/>
      <c r="L123" s="34"/>
      <c r="M123" s="34"/>
      <c r="N123" s="34"/>
      <c r="O123" s="34"/>
      <c r="P123" s="42"/>
      <c r="Q123" s="34"/>
      <c r="R123" s="34"/>
      <c r="S123" s="34"/>
      <c r="T123" s="34"/>
      <c r="U123" s="34"/>
      <c r="V123" s="34"/>
      <c r="W123" s="34"/>
      <c r="X123" s="34"/>
      <c r="Y123" s="34"/>
      <c r="Z123" s="34"/>
      <c r="AA123" s="34"/>
      <c r="AB123" s="34"/>
      <c r="AC123" s="34"/>
      <c r="AD123" s="34"/>
      <c r="AE123" s="34"/>
      <c r="AF123" s="34"/>
      <c r="AG123" s="34"/>
    </row>
    <row r="124" spans="2:33" x14ac:dyDescent="0.2">
      <c r="B124" s="2" t="s">
        <v>123</v>
      </c>
      <c r="C124" s="2" t="s">
        <v>124</v>
      </c>
      <c r="D124" s="69">
        <v>13266</v>
      </c>
      <c r="E124" s="70">
        <v>13505</v>
      </c>
      <c r="F124" s="70">
        <v>13024</v>
      </c>
      <c r="G124" s="71"/>
      <c r="H124" s="34"/>
      <c r="I124" s="34"/>
      <c r="J124" s="34"/>
      <c r="K124" s="34"/>
      <c r="L124" s="34"/>
      <c r="M124" s="34"/>
      <c r="N124" s="34"/>
      <c r="O124" s="34"/>
      <c r="P124" s="42"/>
      <c r="Q124" s="34"/>
      <c r="R124" s="34"/>
      <c r="S124" s="34"/>
      <c r="T124" s="34"/>
      <c r="U124" s="34"/>
      <c r="V124" s="34"/>
      <c r="W124" s="34"/>
      <c r="X124" s="34"/>
      <c r="Y124" s="34"/>
      <c r="Z124" s="34"/>
      <c r="AA124" s="34"/>
      <c r="AB124" s="34"/>
      <c r="AC124" s="34"/>
      <c r="AD124" s="34"/>
      <c r="AE124" s="34"/>
      <c r="AF124" s="34"/>
      <c r="AG124" s="34"/>
    </row>
    <row r="125" spans="2:33" x14ac:dyDescent="0.2">
      <c r="B125" s="2" t="s">
        <v>125</v>
      </c>
      <c r="C125" s="2" t="s">
        <v>126</v>
      </c>
      <c r="D125" s="69">
        <v>3068</v>
      </c>
      <c r="E125" s="70">
        <v>2993</v>
      </c>
      <c r="F125" s="70">
        <v>2783</v>
      </c>
      <c r="G125" s="71"/>
      <c r="H125" s="34"/>
      <c r="I125" s="34"/>
      <c r="J125" s="34"/>
      <c r="K125" s="34"/>
      <c r="L125" s="34"/>
      <c r="M125" s="34"/>
      <c r="N125" s="34"/>
      <c r="O125" s="34"/>
      <c r="P125" s="42"/>
      <c r="Q125" s="34"/>
      <c r="R125" s="34"/>
      <c r="S125" s="34"/>
      <c r="T125" s="34"/>
      <c r="U125" s="34"/>
      <c r="V125" s="34"/>
      <c r="W125" s="34"/>
      <c r="X125" s="34"/>
      <c r="Y125" s="34"/>
      <c r="Z125" s="34"/>
      <c r="AA125" s="34"/>
      <c r="AB125" s="34"/>
      <c r="AC125" s="34"/>
      <c r="AD125" s="34"/>
      <c r="AE125" s="34"/>
      <c r="AF125" s="34"/>
      <c r="AG125" s="34"/>
    </row>
    <row r="126" spans="2:33" x14ac:dyDescent="0.2">
      <c r="B126" s="2" t="s">
        <v>127</v>
      </c>
      <c r="C126" s="2" t="s">
        <v>128</v>
      </c>
      <c r="D126" s="69">
        <v>5081</v>
      </c>
      <c r="E126" s="70">
        <v>4477</v>
      </c>
      <c r="F126" s="70">
        <v>3933</v>
      </c>
      <c r="G126" s="71"/>
      <c r="H126" s="34"/>
      <c r="I126" s="34"/>
      <c r="J126" s="34"/>
      <c r="K126" s="34"/>
      <c r="L126" s="34"/>
      <c r="M126" s="34"/>
      <c r="N126" s="34"/>
      <c r="O126" s="34"/>
      <c r="P126" s="42"/>
      <c r="Q126" s="34"/>
      <c r="R126" s="34"/>
      <c r="S126" s="34"/>
      <c r="T126" s="34"/>
      <c r="U126" s="34"/>
      <c r="V126" s="34"/>
      <c r="W126" s="34"/>
      <c r="X126" s="34"/>
      <c r="Y126" s="34"/>
      <c r="Z126" s="34"/>
      <c r="AA126" s="34"/>
      <c r="AB126" s="34"/>
      <c r="AC126" s="34"/>
      <c r="AD126" s="34"/>
      <c r="AE126" s="34"/>
      <c r="AF126" s="34"/>
      <c r="AG126" s="34"/>
    </row>
    <row r="127" spans="2:33" x14ac:dyDescent="0.2">
      <c r="B127" s="2" t="s">
        <v>129</v>
      </c>
      <c r="C127" s="2" t="s">
        <v>130</v>
      </c>
      <c r="D127" s="69">
        <v>1217</v>
      </c>
      <c r="E127" s="70">
        <v>1137</v>
      </c>
      <c r="F127" s="70">
        <v>1028</v>
      </c>
      <c r="G127" s="71"/>
      <c r="H127" s="34"/>
      <c r="I127" s="34"/>
      <c r="J127" s="34"/>
      <c r="K127" s="34"/>
      <c r="L127" s="34"/>
      <c r="M127" s="34"/>
      <c r="N127" s="34"/>
      <c r="O127" s="34"/>
      <c r="P127" s="42"/>
      <c r="Q127" s="34"/>
      <c r="R127" s="34"/>
      <c r="S127" s="34"/>
      <c r="T127" s="34"/>
      <c r="U127" s="34"/>
      <c r="V127" s="34"/>
      <c r="W127" s="34"/>
      <c r="X127" s="34"/>
      <c r="Y127" s="34"/>
      <c r="Z127" s="34"/>
      <c r="AA127" s="34"/>
      <c r="AB127" s="34"/>
      <c r="AC127" s="34"/>
      <c r="AD127" s="34"/>
      <c r="AE127" s="34"/>
      <c r="AF127" s="34"/>
      <c r="AG127" s="34"/>
    </row>
    <row r="128" spans="2:33" x14ac:dyDescent="0.2">
      <c r="B128" s="2" t="s">
        <v>131</v>
      </c>
      <c r="C128" s="2" t="s">
        <v>132</v>
      </c>
      <c r="D128" s="69">
        <v>3524</v>
      </c>
      <c r="E128" s="70">
        <v>3196</v>
      </c>
      <c r="F128" s="70">
        <v>3075</v>
      </c>
      <c r="G128" s="71"/>
      <c r="H128" s="34"/>
      <c r="I128" s="34"/>
      <c r="J128" s="34"/>
      <c r="K128" s="34"/>
      <c r="L128" s="34"/>
      <c r="M128" s="34"/>
      <c r="N128" s="34"/>
      <c r="O128" s="34"/>
      <c r="P128" s="42"/>
      <c r="Q128" s="34"/>
      <c r="R128" s="34"/>
      <c r="S128" s="34"/>
      <c r="T128" s="34"/>
      <c r="U128" s="34"/>
      <c r="V128" s="34"/>
      <c r="W128" s="34"/>
      <c r="X128" s="34"/>
      <c r="Y128" s="34"/>
      <c r="Z128" s="34"/>
      <c r="AA128" s="34"/>
      <c r="AB128" s="34"/>
      <c r="AC128" s="34"/>
      <c r="AD128" s="34"/>
      <c r="AE128" s="34"/>
      <c r="AF128" s="34"/>
      <c r="AG128" s="34"/>
    </row>
    <row r="129" spans="2:42" x14ac:dyDescent="0.2">
      <c r="B129" s="2" t="s">
        <v>133</v>
      </c>
      <c r="C129" s="2" t="s">
        <v>134</v>
      </c>
      <c r="D129" s="69">
        <v>9601</v>
      </c>
      <c r="E129" s="70">
        <v>9183</v>
      </c>
      <c r="F129" s="70">
        <v>9194</v>
      </c>
      <c r="G129" s="71"/>
      <c r="H129" s="34"/>
      <c r="I129" s="34"/>
      <c r="J129" s="34"/>
      <c r="K129" s="34"/>
      <c r="L129" s="34"/>
      <c r="M129" s="34"/>
      <c r="N129" s="34"/>
      <c r="O129" s="34"/>
      <c r="P129" s="42"/>
      <c r="Q129" s="34"/>
      <c r="R129" s="34"/>
      <c r="S129" s="34"/>
      <c r="T129" s="34"/>
      <c r="U129" s="34"/>
      <c r="V129" s="34"/>
      <c r="W129" s="34"/>
      <c r="X129" s="34"/>
      <c r="Y129" s="34"/>
      <c r="Z129" s="34"/>
      <c r="AA129" s="34"/>
      <c r="AB129" s="34"/>
      <c r="AC129" s="34"/>
      <c r="AD129" s="34"/>
      <c r="AE129" s="34"/>
      <c r="AF129" s="34"/>
      <c r="AG129" s="34"/>
    </row>
    <row r="130" spans="2:42" x14ac:dyDescent="0.2">
      <c r="B130" s="2" t="s">
        <v>135</v>
      </c>
      <c r="C130" s="2" t="s">
        <v>136</v>
      </c>
      <c r="D130" s="69">
        <v>7828</v>
      </c>
      <c r="E130" s="70">
        <v>7357</v>
      </c>
      <c r="F130" s="70">
        <v>6716</v>
      </c>
      <c r="G130" s="71"/>
      <c r="H130" s="34"/>
      <c r="I130" s="34"/>
      <c r="J130" s="34"/>
      <c r="K130" s="34"/>
      <c r="L130" s="34"/>
      <c r="M130" s="34"/>
      <c r="N130" s="34"/>
      <c r="O130" s="34"/>
      <c r="P130" s="42"/>
      <c r="Q130" s="34"/>
      <c r="R130" s="34"/>
      <c r="S130" s="34"/>
      <c r="T130" s="34"/>
      <c r="U130" s="34"/>
      <c r="V130" s="34"/>
      <c r="W130" s="34"/>
      <c r="X130" s="34"/>
      <c r="Y130" s="34"/>
      <c r="Z130" s="34"/>
      <c r="AA130" s="34"/>
      <c r="AB130" s="34"/>
      <c r="AC130" s="34"/>
      <c r="AD130" s="34"/>
      <c r="AE130" s="34"/>
      <c r="AF130" s="34"/>
      <c r="AG130" s="34"/>
    </row>
    <row r="131" spans="2:42" x14ac:dyDescent="0.2">
      <c r="B131" s="2" t="s">
        <v>137</v>
      </c>
      <c r="C131" s="2" t="s">
        <v>138</v>
      </c>
      <c r="D131" s="69">
        <v>9055</v>
      </c>
      <c r="E131" s="70">
        <v>7508</v>
      </c>
      <c r="F131" s="70">
        <v>8380</v>
      </c>
      <c r="G131" s="71"/>
      <c r="H131" s="34"/>
      <c r="I131" s="34"/>
      <c r="J131" s="34"/>
      <c r="K131" s="34"/>
      <c r="L131" s="34"/>
      <c r="M131" s="34"/>
      <c r="N131" s="34"/>
      <c r="O131" s="34"/>
      <c r="P131" s="42"/>
      <c r="Q131" s="34"/>
      <c r="R131" s="34"/>
      <c r="S131" s="34"/>
      <c r="T131" s="34"/>
      <c r="U131" s="34"/>
      <c r="V131" s="34"/>
      <c r="W131" s="34"/>
      <c r="X131" s="34"/>
      <c r="Y131" s="34"/>
      <c r="Z131" s="34"/>
      <c r="AA131" s="34"/>
      <c r="AB131" s="34"/>
      <c r="AC131" s="34"/>
      <c r="AD131" s="34"/>
      <c r="AE131" s="34"/>
      <c r="AF131" s="34"/>
      <c r="AG131" s="34"/>
    </row>
    <row r="132" spans="2:42" x14ac:dyDescent="0.2">
      <c r="B132" s="2" t="s">
        <v>139</v>
      </c>
      <c r="C132" s="2" t="s">
        <v>140</v>
      </c>
      <c r="D132" s="69">
        <v>4092</v>
      </c>
      <c r="E132" s="70">
        <v>3940</v>
      </c>
      <c r="F132" s="70">
        <v>3521</v>
      </c>
      <c r="G132" s="71"/>
      <c r="H132" s="34"/>
      <c r="I132" s="34"/>
      <c r="J132" s="34"/>
      <c r="K132" s="34"/>
      <c r="L132" s="34"/>
      <c r="M132" s="34"/>
      <c r="N132" s="34"/>
      <c r="O132" s="34"/>
      <c r="P132" s="42"/>
      <c r="Q132" s="34"/>
      <c r="R132" s="34"/>
      <c r="S132" s="34"/>
      <c r="T132" s="34"/>
      <c r="U132" s="34"/>
      <c r="V132" s="34"/>
      <c r="W132" s="34"/>
      <c r="X132" s="34"/>
      <c r="Y132" s="34"/>
      <c r="Z132" s="34"/>
      <c r="AA132" s="34"/>
      <c r="AB132" s="34"/>
      <c r="AC132" s="34"/>
      <c r="AD132" s="34"/>
      <c r="AE132" s="34"/>
      <c r="AF132" s="34"/>
      <c r="AG132" s="34"/>
    </row>
    <row r="133" spans="2:42" x14ac:dyDescent="0.2">
      <c r="B133" s="2" t="s">
        <v>141</v>
      </c>
      <c r="C133" s="2" t="s">
        <v>142</v>
      </c>
      <c r="D133" s="69">
        <v>9207</v>
      </c>
      <c r="E133" s="70">
        <v>8568</v>
      </c>
      <c r="F133" s="70">
        <v>7714</v>
      </c>
      <c r="G133" s="71"/>
      <c r="H133" s="34"/>
      <c r="I133" s="34"/>
      <c r="J133" s="34"/>
      <c r="K133" s="34"/>
      <c r="L133" s="34"/>
      <c r="M133" s="34"/>
      <c r="N133" s="34"/>
      <c r="O133" s="34"/>
      <c r="P133" s="42"/>
      <c r="Q133" s="34"/>
      <c r="R133" s="34"/>
      <c r="S133" s="34"/>
      <c r="T133" s="34"/>
      <c r="U133" s="34"/>
      <c r="V133" s="34"/>
      <c r="W133" s="34"/>
      <c r="X133" s="34"/>
      <c r="Y133" s="34"/>
      <c r="Z133" s="34"/>
      <c r="AA133" s="34"/>
      <c r="AB133" s="34"/>
      <c r="AC133" s="34"/>
      <c r="AD133" s="34"/>
      <c r="AE133" s="34"/>
      <c r="AF133" s="34"/>
      <c r="AG133" s="34"/>
    </row>
    <row r="134" spans="2:42" x14ac:dyDescent="0.2">
      <c r="B134" s="2" t="s">
        <v>143</v>
      </c>
      <c r="C134" s="2" t="s">
        <v>144</v>
      </c>
      <c r="D134" s="69">
        <v>7232</v>
      </c>
      <c r="E134" s="70">
        <v>8106</v>
      </c>
      <c r="F134" s="70">
        <v>7057</v>
      </c>
      <c r="G134" s="71"/>
      <c r="H134" s="34"/>
      <c r="I134" s="34"/>
      <c r="J134" s="34"/>
      <c r="K134" s="34"/>
      <c r="L134" s="34"/>
      <c r="M134" s="34"/>
      <c r="N134" s="34"/>
      <c r="O134" s="34"/>
      <c r="P134" s="42"/>
      <c r="Q134" s="34"/>
      <c r="R134" s="34"/>
      <c r="S134" s="34"/>
      <c r="T134" s="34"/>
      <c r="U134" s="34"/>
      <c r="V134" s="34"/>
      <c r="W134" s="34"/>
      <c r="X134" s="34"/>
      <c r="Y134" s="34"/>
      <c r="Z134" s="34"/>
      <c r="AA134" s="34"/>
      <c r="AB134" s="34"/>
      <c r="AC134" s="34"/>
      <c r="AD134" s="34"/>
      <c r="AE134" s="34"/>
      <c r="AF134" s="34"/>
      <c r="AG134" s="34"/>
    </row>
    <row r="135" spans="2:42" x14ac:dyDescent="0.2">
      <c r="B135" s="2" t="s">
        <v>145</v>
      </c>
      <c r="C135" s="2" t="s">
        <v>146</v>
      </c>
      <c r="D135" s="69">
        <v>12693</v>
      </c>
      <c r="E135" s="70">
        <v>11981</v>
      </c>
      <c r="F135" s="70">
        <v>13180</v>
      </c>
      <c r="G135" s="71"/>
      <c r="H135" s="34"/>
      <c r="I135" s="34"/>
      <c r="J135" s="34"/>
      <c r="K135" s="34"/>
      <c r="L135" s="34"/>
      <c r="M135" s="34"/>
      <c r="N135" s="34"/>
      <c r="O135" s="34"/>
      <c r="P135" s="42"/>
      <c r="Q135" s="34"/>
      <c r="R135" s="34"/>
      <c r="S135" s="34"/>
      <c r="T135" s="34"/>
      <c r="U135" s="34"/>
      <c r="V135" s="34"/>
      <c r="W135" s="34"/>
      <c r="X135" s="34"/>
      <c r="Y135" s="34"/>
      <c r="Z135" s="34"/>
      <c r="AA135" s="34"/>
      <c r="AB135" s="34"/>
      <c r="AC135" s="34"/>
      <c r="AD135" s="34"/>
      <c r="AE135" s="34"/>
      <c r="AF135" s="34"/>
      <c r="AG135" s="34"/>
    </row>
    <row r="136" spans="2:42" x14ac:dyDescent="0.2">
      <c r="B136" s="2" t="s">
        <v>147</v>
      </c>
      <c r="C136" s="2" t="s">
        <v>148</v>
      </c>
      <c r="D136" s="69">
        <v>13974</v>
      </c>
      <c r="E136" s="70">
        <v>14423</v>
      </c>
      <c r="F136" s="70">
        <v>13644</v>
      </c>
      <c r="G136" s="71"/>
      <c r="H136" s="34"/>
      <c r="I136" s="34"/>
      <c r="J136" s="34"/>
      <c r="K136" s="34"/>
      <c r="L136" s="34"/>
      <c r="M136" s="34"/>
      <c r="N136" s="34"/>
      <c r="O136" s="34"/>
      <c r="P136" s="42"/>
      <c r="Q136" s="34"/>
      <c r="R136" s="34"/>
      <c r="S136" s="34"/>
      <c r="T136" s="34"/>
      <c r="U136" s="34"/>
      <c r="V136" s="34"/>
      <c r="W136" s="34"/>
      <c r="X136" s="34"/>
      <c r="Y136" s="34"/>
      <c r="Z136" s="34"/>
      <c r="AA136" s="34"/>
      <c r="AB136" s="34"/>
      <c r="AC136" s="34"/>
      <c r="AD136" s="34"/>
      <c r="AE136" s="34"/>
      <c r="AF136" s="34"/>
      <c r="AG136" s="34"/>
    </row>
    <row r="137" spans="2:42" ht="15" customHeight="1" x14ac:dyDescent="0.25">
      <c r="B137" s="31"/>
      <c r="C137" s="31" t="s">
        <v>155</v>
      </c>
      <c r="D137" s="72">
        <f>IF(SUM(D101:D136)=0,"",SUM(D101:D136))</f>
        <v>247481</v>
      </c>
      <c r="E137" s="73">
        <f t="shared" ref="E137:AB137" si="4">IF(E100="","",IF(SUM(E101:E136)=0,"",SUM(E101:E136)))</f>
        <v>232788</v>
      </c>
      <c r="F137" s="73">
        <f t="shared" si="4"/>
        <v>218254</v>
      </c>
      <c r="G137" s="42" t="str">
        <f t="shared" si="4"/>
        <v/>
      </c>
      <c r="H137" s="34"/>
      <c r="I137" s="42" t="str">
        <f t="shared" si="4"/>
        <v/>
      </c>
      <c r="J137" s="42" t="str">
        <f t="shared" si="4"/>
        <v/>
      </c>
      <c r="K137" s="42" t="str">
        <f t="shared" si="4"/>
        <v/>
      </c>
      <c r="L137" s="42" t="str">
        <f t="shared" si="4"/>
        <v/>
      </c>
      <c r="M137" s="42" t="str">
        <f t="shared" si="4"/>
        <v/>
      </c>
      <c r="N137" s="42" t="str">
        <f t="shared" si="4"/>
        <v/>
      </c>
      <c r="O137" s="42" t="str">
        <f t="shared" si="4"/>
        <v/>
      </c>
      <c r="P137" s="42" t="str">
        <f t="shared" si="4"/>
        <v/>
      </c>
      <c r="Q137" s="34" t="str">
        <f t="shared" si="4"/>
        <v/>
      </c>
      <c r="R137" s="34" t="str">
        <f t="shared" si="4"/>
        <v/>
      </c>
      <c r="S137" s="34" t="str">
        <f t="shared" si="4"/>
        <v/>
      </c>
      <c r="T137" s="34" t="str">
        <f t="shared" si="4"/>
        <v/>
      </c>
      <c r="U137" s="34" t="str">
        <f t="shared" si="4"/>
        <v/>
      </c>
      <c r="V137" s="34" t="str">
        <f t="shared" si="4"/>
        <v/>
      </c>
      <c r="W137" s="34" t="str">
        <f t="shared" si="4"/>
        <v/>
      </c>
      <c r="X137" s="34" t="str">
        <f t="shared" si="4"/>
        <v/>
      </c>
      <c r="Y137" s="34" t="str">
        <f t="shared" si="4"/>
        <v/>
      </c>
      <c r="Z137" s="34" t="str">
        <f t="shared" si="4"/>
        <v/>
      </c>
      <c r="AA137" s="34" t="str">
        <f t="shared" si="4"/>
        <v/>
      </c>
      <c r="AB137" s="34" t="str">
        <f t="shared" si="4"/>
        <v/>
      </c>
      <c r="AC137" s="34" t="str">
        <f t="shared" ref="AC137:AP137" si="5">IF(SUM(AC101:AC136)=0,"",SUM(AC101:AC136))</f>
        <v/>
      </c>
      <c r="AD137" s="34" t="str">
        <f t="shared" si="5"/>
        <v/>
      </c>
      <c r="AE137" s="34" t="str">
        <f t="shared" si="5"/>
        <v/>
      </c>
      <c r="AF137" s="34" t="str">
        <f t="shared" si="5"/>
        <v/>
      </c>
      <c r="AG137" s="34"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x14ac:dyDescent="0.2">
      <c r="D138" s="34"/>
    </row>
    <row r="139" spans="2:42" x14ac:dyDescent="0.2">
      <c r="D139" s="34"/>
    </row>
  </sheetData>
  <mergeCells count="2">
    <mergeCell ref="C10:I10"/>
    <mergeCell ref="C9:I9"/>
  </mergeCells>
  <conditionalFormatting sqref="C5">
    <cfRule type="cellIs" dxfId="3" priority="1"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AP137"/>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85546875" style="1" customWidth="1"/>
    <col min="43" max="43" width="9.140625" style="1" customWidth="1"/>
    <col min="44" max="16384" width="9.140625" style="1"/>
  </cols>
  <sheetData>
    <row r="1" spans="2:9" ht="26.25" customHeight="1" x14ac:dyDescent="0.4">
      <c r="B1" s="4"/>
    </row>
    <row r="2" spans="2:9" ht="23.25" customHeight="1" x14ac:dyDescent="0.4">
      <c r="B2" s="11" t="s">
        <v>167</v>
      </c>
    </row>
    <row r="3" spans="2:9" ht="18" customHeight="1" x14ac:dyDescent="0.25">
      <c r="B3" s="61" t="s">
        <v>57</v>
      </c>
      <c r="C3" s="41" t="s">
        <v>58</v>
      </c>
    </row>
    <row r="4" spans="2:9" ht="18" customHeight="1" x14ac:dyDescent="0.25">
      <c r="B4" s="61" t="s">
        <v>59</v>
      </c>
      <c r="C4" s="41" t="s">
        <v>60</v>
      </c>
    </row>
    <row r="5" spans="2:9" ht="18" customHeight="1" x14ac:dyDescent="0.25">
      <c r="B5" s="61" t="s">
        <v>61</v>
      </c>
      <c r="C5" s="12" t="str">
        <f>'1) All Types of Spec Advice'!C5</f>
        <v>13th August 2026</v>
      </c>
    </row>
    <row r="6" spans="2:9" ht="18" customHeight="1" x14ac:dyDescent="0.25">
      <c r="B6" s="61" t="s">
        <v>62</v>
      </c>
      <c r="C6" s="12" t="s">
        <v>63</v>
      </c>
    </row>
    <row r="7" spans="2:9" ht="18" customHeight="1" x14ac:dyDescent="0.25">
      <c r="B7" s="61" t="s">
        <v>64</v>
      </c>
      <c r="C7" s="43" t="s">
        <v>65</v>
      </c>
    </row>
    <row r="8" spans="2:9" ht="18" customHeight="1" x14ac:dyDescent="0.2">
      <c r="B8" s="62"/>
      <c r="C8" s="12"/>
    </row>
    <row r="9" spans="2:9" ht="20.25" customHeight="1" x14ac:dyDescent="0.2">
      <c r="B9" s="9" t="s">
        <v>66</v>
      </c>
      <c r="C9" s="82" t="s">
        <v>67</v>
      </c>
      <c r="D9" s="83"/>
      <c r="E9" s="83"/>
      <c r="F9" s="83"/>
      <c r="G9" s="83"/>
      <c r="H9" s="83"/>
      <c r="I9" s="83"/>
    </row>
    <row r="10" spans="2:9" ht="123" customHeight="1" x14ac:dyDescent="0.2">
      <c r="B10" s="9" t="s">
        <v>68</v>
      </c>
      <c r="C10" s="82" t="s">
        <v>69</v>
      </c>
      <c r="D10" s="83"/>
      <c r="E10" s="83"/>
      <c r="F10" s="83"/>
      <c r="G10" s="83"/>
      <c r="H10" s="83"/>
      <c r="I10" s="83"/>
    </row>
    <row r="11" spans="2:9" ht="56.25" customHeight="1" x14ac:dyDescent="0.2">
      <c r="B11" s="7"/>
      <c r="C11" s="8"/>
    </row>
    <row r="12" spans="2:9" s="3" customFormat="1" ht="20.25" customHeight="1" x14ac:dyDescent="0.3">
      <c r="B12" s="6" t="s">
        <v>156</v>
      </c>
      <c r="C12" s="23"/>
      <c r="D12" s="20"/>
    </row>
    <row r="13" spans="2:9" s="10" customFormat="1" ht="18" customHeight="1" x14ac:dyDescent="0.25">
      <c r="B13" s="10" t="s">
        <v>71</v>
      </c>
      <c r="C13" s="24"/>
      <c r="D13" s="21"/>
    </row>
    <row r="14" spans="2:9" s="3" customFormat="1" x14ac:dyDescent="0.2">
      <c r="C14" s="23"/>
    </row>
    <row r="15" spans="2:9" s="65" customFormat="1" ht="16.5" customHeight="1" x14ac:dyDescent="0.25">
      <c r="B15" s="63" t="s">
        <v>72</v>
      </c>
      <c r="C15" s="63" t="s">
        <v>73</v>
      </c>
      <c r="D15" s="40" t="s">
        <v>74</v>
      </c>
      <c r="E15" s="40" t="s">
        <v>75</v>
      </c>
      <c r="F15" s="40" t="s">
        <v>76</v>
      </c>
    </row>
    <row r="16" spans="2:9" ht="15" x14ac:dyDescent="0.25">
      <c r="B16" s="2" t="s">
        <v>77</v>
      </c>
      <c r="C16" s="2" t="s">
        <v>78</v>
      </c>
      <c r="D16" s="69">
        <v>4894</v>
      </c>
      <c r="E16" s="70">
        <v>4998</v>
      </c>
      <c r="F16" s="70">
        <v>5871</v>
      </c>
      <c r="G16" s="75"/>
    </row>
    <row r="17" spans="2:7" ht="15" x14ac:dyDescent="0.25">
      <c r="B17" s="2" t="s">
        <v>79</v>
      </c>
      <c r="C17" s="2" t="s">
        <v>80</v>
      </c>
      <c r="D17" s="69">
        <v>20464</v>
      </c>
      <c r="E17" s="70">
        <v>19117</v>
      </c>
      <c r="F17" s="70">
        <v>22508</v>
      </c>
      <c r="G17" s="75"/>
    </row>
    <row r="18" spans="2:7" ht="15" x14ac:dyDescent="0.25">
      <c r="B18" s="2" t="s">
        <v>81</v>
      </c>
      <c r="C18" s="2" t="s">
        <v>82</v>
      </c>
      <c r="D18" s="69">
        <v>5068</v>
      </c>
      <c r="E18" s="70">
        <v>4941</v>
      </c>
      <c r="F18" s="70">
        <v>5820</v>
      </c>
      <c r="G18" s="75"/>
    </row>
    <row r="19" spans="2:7" ht="15" x14ac:dyDescent="0.25">
      <c r="B19" s="2" t="s">
        <v>83</v>
      </c>
      <c r="C19" s="2" t="s">
        <v>84</v>
      </c>
      <c r="D19" s="69">
        <v>4136</v>
      </c>
      <c r="E19" s="70">
        <v>4213</v>
      </c>
      <c r="F19" s="70">
        <v>4669</v>
      </c>
      <c r="G19" s="75"/>
    </row>
    <row r="20" spans="2:7" ht="15" x14ac:dyDescent="0.25">
      <c r="B20" s="2" t="s">
        <v>85</v>
      </c>
      <c r="C20" s="2" t="s">
        <v>86</v>
      </c>
      <c r="D20" s="69">
        <v>17838</v>
      </c>
      <c r="E20" s="70">
        <v>17426</v>
      </c>
      <c r="F20" s="70">
        <v>20311</v>
      </c>
      <c r="G20" s="75"/>
    </row>
    <row r="21" spans="2:7" ht="15" x14ac:dyDescent="0.25">
      <c r="B21" s="2" t="s">
        <v>87</v>
      </c>
      <c r="C21" s="2" t="s">
        <v>88</v>
      </c>
      <c r="D21" s="69">
        <v>9856</v>
      </c>
      <c r="E21" s="70">
        <v>9352</v>
      </c>
      <c r="F21" s="70">
        <v>10151</v>
      </c>
      <c r="G21" s="75"/>
    </row>
    <row r="22" spans="2:7" ht="15" x14ac:dyDescent="0.25">
      <c r="B22" s="2" t="s">
        <v>89</v>
      </c>
      <c r="C22" s="2" t="s">
        <v>90</v>
      </c>
      <c r="D22" s="69">
        <v>3465</v>
      </c>
      <c r="E22" s="70">
        <v>3500</v>
      </c>
      <c r="F22" s="70">
        <v>3887</v>
      </c>
      <c r="G22" s="75"/>
    </row>
    <row r="23" spans="2:7" ht="15" x14ac:dyDescent="0.25">
      <c r="B23" s="2" t="s">
        <v>91</v>
      </c>
      <c r="C23" s="2" t="s">
        <v>92</v>
      </c>
      <c r="D23" s="69">
        <v>4149</v>
      </c>
      <c r="E23" s="70">
        <v>3988</v>
      </c>
      <c r="F23" s="70">
        <v>4586</v>
      </c>
      <c r="G23" s="75"/>
    </row>
    <row r="24" spans="2:7" ht="15" x14ac:dyDescent="0.25">
      <c r="B24" s="2" t="s">
        <v>93</v>
      </c>
      <c r="C24" s="2" t="s">
        <v>94</v>
      </c>
      <c r="D24" s="69">
        <v>4527</v>
      </c>
      <c r="E24" s="70">
        <v>4351</v>
      </c>
      <c r="F24" s="70">
        <v>5178</v>
      </c>
      <c r="G24" s="75"/>
    </row>
    <row r="25" spans="2:7" ht="15" x14ac:dyDescent="0.25">
      <c r="B25" s="2" t="s">
        <v>95</v>
      </c>
      <c r="C25" s="2" t="s">
        <v>96</v>
      </c>
      <c r="D25" s="69">
        <v>9205</v>
      </c>
      <c r="E25" s="70">
        <v>8514</v>
      </c>
      <c r="F25" s="70">
        <v>9694</v>
      </c>
      <c r="G25" s="75"/>
    </row>
    <row r="26" spans="2:7" ht="15" x14ac:dyDescent="0.25">
      <c r="B26" s="2" t="s">
        <v>97</v>
      </c>
      <c r="C26" s="2" t="s">
        <v>98</v>
      </c>
      <c r="D26" s="69">
        <v>5195</v>
      </c>
      <c r="E26" s="70">
        <v>5413</v>
      </c>
      <c r="F26" s="70">
        <v>6417</v>
      </c>
      <c r="G26" s="75"/>
    </row>
    <row r="27" spans="2:7" ht="15" x14ac:dyDescent="0.25">
      <c r="B27" s="2" t="s">
        <v>99</v>
      </c>
      <c r="C27" s="2" t="s">
        <v>100</v>
      </c>
      <c r="D27" s="69">
        <v>6426</v>
      </c>
      <c r="E27" s="70">
        <v>6364</v>
      </c>
      <c r="F27" s="70">
        <v>7467</v>
      </c>
      <c r="G27" s="75"/>
    </row>
    <row r="28" spans="2:7" ht="15" x14ac:dyDescent="0.25">
      <c r="B28" s="2" t="s">
        <v>101</v>
      </c>
      <c r="C28" s="2" t="s">
        <v>102</v>
      </c>
      <c r="D28" s="69">
        <v>3850</v>
      </c>
      <c r="E28" s="70">
        <v>3746</v>
      </c>
      <c r="F28" s="70">
        <v>4308</v>
      </c>
      <c r="G28" s="75"/>
    </row>
    <row r="29" spans="2:7" ht="15" x14ac:dyDescent="0.25">
      <c r="B29" s="2" t="s">
        <v>103</v>
      </c>
      <c r="C29" s="2" t="s">
        <v>104</v>
      </c>
      <c r="D29" s="69">
        <v>9678</v>
      </c>
      <c r="E29" s="70">
        <v>9649</v>
      </c>
      <c r="F29" s="70">
        <v>11457</v>
      </c>
      <c r="G29" s="75"/>
    </row>
    <row r="30" spans="2:7" ht="15" x14ac:dyDescent="0.25">
      <c r="B30" s="2" t="s">
        <v>105</v>
      </c>
      <c r="C30" s="2" t="s">
        <v>106</v>
      </c>
      <c r="D30" s="69">
        <v>20549</v>
      </c>
      <c r="E30" s="70">
        <v>20332</v>
      </c>
      <c r="F30" s="70">
        <v>22519</v>
      </c>
      <c r="G30" s="75"/>
    </row>
    <row r="31" spans="2:7" ht="15" x14ac:dyDescent="0.25">
      <c r="B31" s="2" t="s">
        <v>107</v>
      </c>
      <c r="C31" s="2" t="s">
        <v>108</v>
      </c>
      <c r="D31" s="69">
        <v>4809</v>
      </c>
      <c r="E31" s="70">
        <v>4556</v>
      </c>
      <c r="F31" s="70">
        <v>5047</v>
      </c>
      <c r="G31" s="75"/>
    </row>
    <row r="32" spans="2:7" ht="15" x14ac:dyDescent="0.25">
      <c r="B32" s="2" t="s">
        <v>109</v>
      </c>
      <c r="C32" s="2" t="s">
        <v>110</v>
      </c>
      <c r="D32" s="69">
        <v>11995</v>
      </c>
      <c r="E32" s="70">
        <v>11927</v>
      </c>
      <c r="F32" s="70">
        <v>11951</v>
      </c>
      <c r="G32" s="75"/>
    </row>
    <row r="33" spans="2:7" ht="15" x14ac:dyDescent="0.25">
      <c r="B33" s="2" t="s">
        <v>111</v>
      </c>
      <c r="C33" s="2" t="s">
        <v>112</v>
      </c>
      <c r="D33" s="69">
        <v>4132</v>
      </c>
      <c r="E33" s="70">
        <v>4080</v>
      </c>
      <c r="F33" s="70">
        <v>4709</v>
      </c>
      <c r="G33" s="75"/>
    </row>
    <row r="34" spans="2:7" ht="15" x14ac:dyDescent="0.25">
      <c r="B34" s="2" t="s">
        <v>113</v>
      </c>
      <c r="C34" s="2" t="s">
        <v>114</v>
      </c>
      <c r="D34" s="69">
        <v>6763</v>
      </c>
      <c r="E34" s="70">
        <v>6496</v>
      </c>
      <c r="F34" s="70">
        <v>7409</v>
      </c>
      <c r="G34" s="75"/>
    </row>
    <row r="35" spans="2:7" ht="15" x14ac:dyDescent="0.25">
      <c r="B35" s="2" t="s">
        <v>115</v>
      </c>
      <c r="C35" s="2" t="s">
        <v>116</v>
      </c>
      <c r="D35" s="69">
        <v>4751</v>
      </c>
      <c r="E35" s="70">
        <v>4972</v>
      </c>
      <c r="F35" s="70">
        <v>5910</v>
      </c>
      <c r="G35" s="75"/>
    </row>
    <row r="36" spans="2:7" ht="15" x14ac:dyDescent="0.25">
      <c r="B36" s="2" t="s">
        <v>117</v>
      </c>
      <c r="C36" s="2" t="s">
        <v>118</v>
      </c>
      <c r="D36" s="69">
        <v>4361</v>
      </c>
      <c r="E36" s="70">
        <v>4231</v>
      </c>
      <c r="F36" s="70">
        <v>5144</v>
      </c>
      <c r="G36" s="75"/>
    </row>
    <row r="37" spans="2:7" ht="15" x14ac:dyDescent="0.25">
      <c r="B37" s="2" t="s">
        <v>119</v>
      </c>
      <c r="C37" s="2" t="s">
        <v>120</v>
      </c>
      <c r="D37" s="69">
        <v>7157</v>
      </c>
      <c r="E37" s="70">
        <v>6994</v>
      </c>
      <c r="F37" s="70">
        <v>8034</v>
      </c>
      <c r="G37" s="75"/>
    </row>
    <row r="38" spans="2:7" ht="15" x14ac:dyDescent="0.25">
      <c r="B38" s="2" t="s">
        <v>121</v>
      </c>
      <c r="C38" s="2" t="s">
        <v>122</v>
      </c>
      <c r="D38" s="69">
        <v>15848</v>
      </c>
      <c r="E38" s="70">
        <v>15953</v>
      </c>
      <c r="F38" s="70">
        <v>18899</v>
      </c>
      <c r="G38" s="75"/>
    </row>
    <row r="39" spans="2:7" ht="15" x14ac:dyDescent="0.25">
      <c r="B39" s="2" t="s">
        <v>123</v>
      </c>
      <c r="C39" s="2" t="s">
        <v>124</v>
      </c>
      <c r="D39" s="69">
        <v>16722</v>
      </c>
      <c r="E39" s="70">
        <v>16803</v>
      </c>
      <c r="F39" s="70">
        <v>19707</v>
      </c>
      <c r="G39" s="75"/>
    </row>
    <row r="40" spans="2:7" ht="15" x14ac:dyDescent="0.25">
      <c r="B40" s="2" t="s">
        <v>125</v>
      </c>
      <c r="C40" s="2" t="s">
        <v>126</v>
      </c>
      <c r="D40" s="69">
        <v>3012</v>
      </c>
      <c r="E40" s="70">
        <v>3081</v>
      </c>
      <c r="F40" s="70">
        <v>3635</v>
      </c>
      <c r="G40" s="75"/>
    </row>
    <row r="41" spans="2:7" ht="15" x14ac:dyDescent="0.25">
      <c r="B41" s="2" t="s">
        <v>127</v>
      </c>
      <c r="C41" s="2" t="s">
        <v>128</v>
      </c>
      <c r="D41" s="69">
        <v>5288</v>
      </c>
      <c r="E41" s="70">
        <v>5005</v>
      </c>
      <c r="F41" s="70">
        <v>6137</v>
      </c>
      <c r="G41" s="75"/>
    </row>
    <row r="42" spans="2:7" ht="15" x14ac:dyDescent="0.25">
      <c r="B42" s="2" t="s">
        <v>129</v>
      </c>
      <c r="C42" s="2" t="s">
        <v>130</v>
      </c>
      <c r="D42" s="69">
        <v>1916</v>
      </c>
      <c r="E42" s="70">
        <v>1924</v>
      </c>
      <c r="F42" s="70">
        <v>2283</v>
      </c>
      <c r="G42" s="75"/>
    </row>
    <row r="43" spans="2:7" ht="15" x14ac:dyDescent="0.25">
      <c r="B43" s="2" t="s">
        <v>131</v>
      </c>
      <c r="C43" s="2" t="s">
        <v>132</v>
      </c>
      <c r="D43" s="69">
        <v>9682</v>
      </c>
      <c r="E43" s="70">
        <v>9383</v>
      </c>
      <c r="F43" s="70">
        <v>10572</v>
      </c>
      <c r="G43" s="75"/>
    </row>
    <row r="44" spans="2:7" ht="15" x14ac:dyDescent="0.25">
      <c r="B44" s="2" t="s">
        <v>133</v>
      </c>
      <c r="C44" s="2" t="s">
        <v>134</v>
      </c>
      <c r="D44" s="69">
        <v>8932</v>
      </c>
      <c r="E44" s="70">
        <v>8525</v>
      </c>
      <c r="F44" s="70">
        <v>9935</v>
      </c>
      <c r="G44" s="75"/>
    </row>
    <row r="45" spans="2:7" ht="15" x14ac:dyDescent="0.25">
      <c r="B45" s="2" t="s">
        <v>135</v>
      </c>
      <c r="C45" s="2" t="s">
        <v>136</v>
      </c>
      <c r="D45" s="69">
        <v>11926</v>
      </c>
      <c r="E45" s="70">
        <v>11676</v>
      </c>
      <c r="F45" s="70">
        <v>13235</v>
      </c>
      <c r="G45" s="75"/>
    </row>
    <row r="46" spans="2:7" ht="15" x14ac:dyDescent="0.25">
      <c r="B46" s="2" t="s">
        <v>137</v>
      </c>
      <c r="C46" s="2" t="s">
        <v>138</v>
      </c>
      <c r="D46" s="69">
        <v>5795</v>
      </c>
      <c r="E46" s="70">
        <v>5447</v>
      </c>
      <c r="F46" s="70">
        <v>6637</v>
      </c>
      <c r="G46" s="75"/>
    </row>
    <row r="47" spans="2:7" ht="15" x14ac:dyDescent="0.25">
      <c r="B47" s="2" t="s">
        <v>139</v>
      </c>
      <c r="C47" s="2" t="s">
        <v>140</v>
      </c>
      <c r="D47" s="69">
        <v>6911</v>
      </c>
      <c r="E47" s="70">
        <v>6953</v>
      </c>
      <c r="F47" s="70">
        <v>8008</v>
      </c>
      <c r="G47" s="75"/>
    </row>
    <row r="48" spans="2:7" ht="15" x14ac:dyDescent="0.25">
      <c r="B48" s="2" t="s">
        <v>141</v>
      </c>
      <c r="C48" s="2" t="s">
        <v>142</v>
      </c>
      <c r="D48" s="69">
        <v>11316</v>
      </c>
      <c r="E48" s="70">
        <v>11255</v>
      </c>
      <c r="F48" s="70">
        <v>12735</v>
      </c>
      <c r="G48" s="75"/>
    </row>
    <row r="49" spans="1:42" ht="15" x14ac:dyDescent="0.25">
      <c r="B49" s="2" t="s">
        <v>143</v>
      </c>
      <c r="C49" s="2" t="s">
        <v>144</v>
      </c>
      <c r="D49" s="69">
        <v>10111</v>
      </c>
      <c r="E49" s="70">
        <v>10004</v>
      </c>
      <c r="F49" s="70">
        <v>11528</v>
      </c>
      <c r="G49" s="75"/>
    </row>
    <row r="50" spans="1:42" ht="15" x14ac:dyDescent="0.25">
      <c r="B50" s="2" t="s">
        <v>145</v>
      </c>
      <c r="C50" s="2" t="s">
        <v>146</v>
      </c>
      <c r="D50" s="69">
        <v>19221</v>
      </c>
      <c r="E50" s="70">
        <v>18859</v>
      </c>
      <c r="F50" s="70">
        <v>21841</v>
      </c>
      <c r="G50" s="75"/>
    </row>
    <row r="51" spans="1:42" ht="15" x14ac:dyDescent="0.25">
      <c r="B51" s="2" t="s">
        <v>147</v>
      </c>
      <c r="C51" s="2" t="s">
        <v>148</v>
      </c>
      <c r="D51" s="69">
        <v>14997</v>
      </c>
      <c r="E51" s="70">
        <v>18454</v>
      </c>
      <c r="F51" s="70">
        <v>20851</v>
      </c>
      <c r="G51" s="75"/>
    </row>
    <row r="52" spans="1:42" ht="15" customHeight="1" x14ac:dyDescent="0.25">
      <c r="B52" s="31"/>
      <c r="C52" s="31" t="s">
        <v>149</v>
      </c>
      <c r="D52" s="72">
        <f>IF(SUM(D16:D51)=0,"",SUM(D16:D51))</f>
        <v>314945</v>
      </c>
      <c r="E52" s="73">
        <f t="shared" ref="E52:AB52" si="0">IF(E15="","",IF(SUM(E16:E51)=0,"",SUM(E16:E51)))</f>
        <v>312482</v>
      </c>
      <c r="F52" s="73">
        <f t="shared" si="0"/>
        <v>359050</v>
      </c>
      <c r="G52" s="71" t="str">
        <f t="shared" si="0"/>
        <v/>
      </c>
      <c r="H52" s="1" t="str">
        <f t="shared" si="0"/>
        <v/>
      </c>
      <c r="I52" s="1" t="str">
        <f t="shared" si="0"/>
        <v/>
      </c>
      <c r="J52" s="1" t="str">
        <f t="shared" si="0"/>
        <v/>
      </c>
      <c r="K52" s="1" t="str">
        <f t="shared" si="0"/>
        <v/>
      </c>
      <c r="L52" s="1" t="str">
        <f t="shared" si="0"/>
        <v/>
      </c>
      <c r="M52" s="1" t="str">
        <f t="shared" si="0"/>
        <v/>
      </c>
      <c r="N52" s="1" t="str">
        <f t="shared" si="0"/>
        <v/>
      </c>
      <c r="O52" s="1" t="str">
        <f t="shared" si="0"/>
        <v/>
      </c>
      <c r="P52" s="1" t="str">
        <f t="shared" si="0"/>
        <v/>
      </c>
      <c r="Q52" s="1" t="str">
        <f t="shared" si="0"/>
        <v/>
      </c>
      <c r="R52" s="1" t="str">
        <f t="shared" si="0"/>
        <v/>
      </c>
      <c r="S52" s="1" t="str">
        <f t="shared" si="0"/>
        <v/>
      </c>
      <c r="T52" s="1" t="str">
        <f t="shared" si="0"/>
        <v/>
      </c>
      <c r="U52" s="1" t="str">
        <f t="shared" si="0"/>
        <v/>
      </c>
      <c r="V52" s="1" t="str">
        <f t="shared" si="0"/>
        <v/>
      </c>
      <c r="W52" s="1" t="str">
        <f t="shared" si="0"/>
        <v/>
      </c>
      <c r="X52" s="1" t="str">
        <f t="shared" si="0"/>
        <v/>
      </c>
      <c r="Y52" s="1" t="str">
        <f t="shared" si="0"/>
        <v/>
      </c>
      <c r="Z52" s="1" t="str">
        <f t="shared" si="0"/>
        <v/>
      </c>
      <c r="AA52" s="1" t="str">
        <f t="shared" si="0"/>
        <v/>
      </c>
      <c r="AB52" s="1" t="str">
        <f t="shared" si="0"/>
        <v/>
      </c>
      <c r="AC52" s="1" t="str">
        <f t="shared" ref="AC52:AP52" si="1">IF(SUM(AC16:AC51)=0,"",SUM(AC16:AC51))</f>
        <v/>
      </c>
      <c r="AD52" s="1" t="str">
        <f t="shared" si="1"/>
        <v/>
      </c>
      <c r="AE52" s="1" t="str">
        <f t="shared" si="1"/>
        <v/>
      </c>
      <c r="AF52" s="1" t="str">
        <f t="shared" si="1"/>
        <v/>
      </c>
      <c r="AG52" s="1"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ht="15" x14ac:dyDescent="0.25">
      <c r="D53" s="75"/>
      <c r="E53" s="75"/>
      <c r="F53" s="75"/>
      <c r="G53" s="75"/>
    </row>
    <row r="54" spans="1:42" ht="15" x14ac:dyDescent="0.25">
      <c r="D54" s="75"/>
      <c r="E54" s="75"/>
      <c r="F54" s="75"/>
      <c r="G54" s="75"/>
    </row>
    <row r="55" spans="1:42" ht="20.25" customHeight="1" x14ac:dyDescent="0.3">
      <c r="B55" s="6" t="s">
        <v>157</v>
      </c>
      <c r="D55" s="75"/>
      <c r="E55" s="75"/>
      <c r="F55" s="75"/>
      <c r="G55" s="75"/>
    </row>
    <row r="56" spans="1:42" ht="18" customHeight="1" x14ac:dyDescent="0.25">
      <c r="B56" s="10" t="s">
        <v>151</v>
      </c>
      <c r="D56" s="75"/>
      <c r="E56" s="75"/>
      <c r="F56" s="75"/>
      <c r="G56" s="75"/>
    </row>
    <row r="57" spans="1:42" ht="15" x14ac:dyDescent="0.25">
      <c r="D57" s="75"/>
      <c r="E57" s="75"/>
      <c r="F57" s="75"/>
      <c r="G57" s="75"/>
    </row>
    <row r="58" spans="1:42" s="68" customFormat="1" ht="16.5" customHeight="1" x14ac:dyDescent="0.25">
      <c r="A58" s="64"/>
      <c r="B58" s="63" t="s">
        <v>72</v>
      </c>
      <c r="C58" s="63" t="s">
        <v>73</v>
      </c>
      <c r="D58" s="78" t="s">
        <v>74</v>
      </c>
      <c r="E58" s="78" t="s">
        <v>75</v>
      </c>
      <c r="F58" s="78" t="s">
        <v>76</v>
      </c>
      <c r="G58" s="75"/>
    </row>
    <row r="59" spans="1:42" ht="15" x14ac:dyDescent="0.25">
      <c r="B59" s="2" t="s">
        <v>77</v>
      </c>
      <c r="C59" s="2" t="s">
        <v>78</v>
      </c>
      <c r="D59" s="69">
        <v>4870</v>
      </c>
      <c r="E59" s="70">
        <v>4951</v>
      </c>
      <c r="F59" s="70">
        <v>5546</v>
      </c>
      <c r="G59" s="75"/>
    </row>
    <row r="60" spans="1:42" ht="15" x14ac:dyDescent="0.25">
      <c r="B60" s="2" t="s">
        <v>79</v>
      </c>
      <c r="C60" s="2" t="s">
        <v>80</v>
      </c>
      <c r="D60" s="69">
        <v>17533</v>
      </c>
      <c r="E60" s="70">
        <v>14257</v>
      </c>
      <c r="F60" s="70">
        <v>10307</v>
      </c>
      <c r="G60" s="75"/>
    </row>
    <row r="61" spans="1:42" ht="15" x14ac:dyDescent="0.25">
      <c r="B61" s="2" t="s">
        <v>81</v>
      </c>
      <c r="C61" s="2" t="s">
        <v>82</v>
      </c>
      <c r="D61" s="69">
        <v>4320</v>
      </c>
      <c r="E61" s="70">
        <v>3798</v>
      </c>
      <c r="F61" s="70">
        <v>3549</v>
      </c>
      <c r="G61" s="75"/>
    </row>
    <row r="62" spans="1:42" ht="15" x14ac:dyDescent="0.25">
      <c r="B62" s="2" t="s">
        <v>83</v>
      </c>
      <c r="C62" s="2" t="s">
        <v>84</v>
      </c>
      <c r="D62" s="69">
        <v>3826</v>
      </c>
      <c r="E62" s="70">
        <v>3690</v>
      </c>
      <c r="F62" s="70">
        <v>3037</v>
      </c>
      <c r="G62" s="75"/>
    </row>
    <row r="63" spans="1:42" ht="15" x14ac:dyDescent="0.25">
      <c r="B63" s="2" t="s">
        <v>85</v>
      </c>
      <c r="C63" s="2" t="s">
        <v>86</v>
      </c>
      <c r="D63" s="69">
        <v>15588</v>
      </c>
      <c r="E63" s="70">
        <v>14431</v>
      </c>
      <c r="F63" s="70">
        <v>13387</v>
      </c>
      <c r="G63" s="75"/>
    </row>
    <row r="64" spans="1:42" ht="15" x14ac:dyDescent="0.25">
      <c r="B64" s="2" t="s">
        <v>87</v>
      </c>
      <c r="C64" s="2" t="s">
        <v>88</v>
      </c>
      <c r="D64" s="69">
        <v>8812</v>
      </c>
      <c r="E64" s="70">
        <v>8095</v>
      </c>
      <c r="F64" s="70">
        <v>6689</v>
      </c>
      <c r="G64" s="75"/>
    </row>
    <row r="65" spans="2:7" ht="15" x14ac:dyDescent="0.25">
      <c r="B65" s="2" t="s">
        <v>89</v>
      </c>
      <c r="C65" s="2" t="s">
        <v>90</v>
      </c>
      <c r="D65" s="69">
        <v>3351</v>
      </c>
      <c r="E65" s="70">
        <v>3312</v>
      </c>
      <c r="F65" s="70">
        <v>3092</v>
      </c>
      <c r="G65" s="75"/>
    </row>
    <row r="66" spans="2:7" ht="15" x14ac:dyDescent="0.25">
      <c r="B66" s="2" t="s">
        <v>91</v>
      </c>
      <c r="C66" s="2" t="s">
        <v>92</v>
      </c>
      <c r="D66" s="69">
        <v>3586</v>
      </c>
      <c r="E66" s="70">
        <v>3427</v>
      </c>
      <c r="F66" s="70">
        <v>3211</v>
      </c>
      <c r="G66" s="75"/>
    </row>
    <row r="67" spans="2:7" ht="15" x14ac:dyDescent="0.25">
      <c r="B67" s="2" t="s">
        <v>93</v>
      </c>
      <c r="C67" s="2" t="s">
        <v>94</v>
      </c>
      <c r="D67" s="69">
        <v>3808</v>
      </c>
      <c r="E67" s="70">
        <v>3042</v>
      </c>
      <c r="F67" s="70">
        <v>2480</v>
      </c>
      <c r="G67" s="75"/>
    </row>
    <row r="68" spans="2:7" ht="15" x14ac:dyDescent="0.25">
      <c r="B68" s="2" t="s">
        <v>95</v>
      </c>
      <c r="C68" s="2" t="s">
        <v>96</v>
      </c>
      <c r="D68" s="69">
        <v>8609</v>
      </c>
      <c r="E68" s="70">
        <v>7720</v>
      </c>
      <c r="F68" s="70">
        <v>7538</v>
      </c>
      <c r="G68" s="75"/>
    </row>
    <row r="69" spans="2:7" ht="15" x14ac:dyDescent="0.25">
      <c r="B69" s="2" t="s">
        <v>97</v>
      </c>
      <c r="C69" s="2" t="s">
        <v>98</v>
      </c>
      <c r="D69" s="69">
        <v>4700</v>
      </c>
      <c r="E69" s="70">
        <v>4670</v>
      </c>
      <c r="F69" s="70">
        <v>4068</v>
      </c>
      <c r="G69" s="75"/>
    </row>
    <row r="70" spans="2:7" ht="15" x14ac:dyDescent="0.25">
      <c r="B70" s="2" t="s">
        <v>99</v>
      </c>
      <c r="C70" s="2" t="s">
        <v>100</v>
      </c>
      <c r="D70" s="69">
        <v>5256</v>
      </c>
      <c r="E70" s="70">
        <v>4842</v>
      </c>
      <c r="F70" s="70">
        <v>4147</v>
      </c>
      <c r="G70" s="75"/>
    </row>
    <row r="71" spans="2:7" ht="15" x14ac:dyDescent="0.25">
      <c r="B71" s="2" t="s">
        <v>101</v>
      </c>
      <c r="C71" s="2" t="s">
        <v>102</v>
      </c>
      <c r="D71" s="69">
        <v>3143</v>
      </c>
      <c r="E71" s="70">
        <v>2949</v>
      </c>
      <c r="F71" s="70">
        <v>2699</v>
      </c>
      <c r="G71" s="75"/>
    </row>
    <row r="72" spans="2:7" ht="15" x14ac:dyDescent="0.25">
      <c r="B72" s="2" t="s">
        <v>103</v>
      </c>
      <c r="C72" s="2" t="s">
        <v>104</v>
      </c>
      <c r="D72" s="69">
        <v>8953</v>
      </c>
      <c r="E72" s="70">
        <v>8645</v>
      </c>
      <c r="F72" s="70">
        <v>8430</v>
      </c>
      <c r="G72" s="75"/>
    </row>
    <row r="73" spans="2:7" ht="15" x14ac:dyDescent="0.25">
      <c r="B73" s="2" t="s">
        <v>105</v>
      </c>
      <c r="C73" s="2" t="s">
        <v>106</v>
      </c>
      <c r="D73" s="69">
        <v>18779</v>
      </c>
      <c r="E73" s="70">
        <v>17929</v>
      </c>
      <c r="F73" s="70">
        <v>15544</v>
      </c>
      <c r="G73" s="75"/>
    </row>
    <row r="74" spans="2:7" ht="15" x14ac:dyDescent="0.25">
      <c r="B74" s="2" t="s">
        <v>107</v>
      </c>
      <c r="C74" s="2" t="s">
        <v>108</v>
      </c>
      <c r="D74" s="69">
        <v>4415</v>
      </c>
      <c r="E74" s="70">
        <v>4058</v>
      </c>
      <c r="F74" s="70">
        <v>3763</v>
      </c>
      <c r="G74" s="75"/>
    </row>
    <row r="75" spans="2:7" ht="15" x14ac:dyDescent="0.25">
      <c r="B75" s="2" t="s">
        <v>109</v>
      </c>
      <c r="C75" s="2" t="s">
        <v>110</v>
      </c>
      <c r="D75" s="69">
        <v>10811</v>
      </c>
      <c r="E75" s="70">
        <v>10252</v>
      </c>
      <c r="F75" s="70">
        <v>6664</v>
      </c>
      <c r="G75" s="75"/>
    </row>
    <row r="76" spans="2:7" ht="15" x14ac:dyDescent="0.25">
      <c r="B76" s="2" t="s">
        <v>111</v>
      </c>
      <c r="C76" s="2" t="s">
        <v>112</v>
      </c>
      <c r="D76" s="69">
        <v>3649</v>
      </c>
      <c r="E76" s="70">
        <v>3384</v>
      </c>
      <c r="F76" s="70">
        <v>2996</v>
      </c>
      <c r="G76" s="75"/>
    </row>
    <row r="77" spans="2:7" ht="15" x14ac:dyDescent="0.25">
      <c r="B77" s="2" t="s">
        <v>113</v>
      </c>
      <c r="C77" s="2" t="s">
        <v>114</v>
      </c>
      <c r="D77" s="69">
        <v>6221</v>
      </c>
      <c r="E77" s="70">
        <v>5979</v>
      </c>
      <c r="F77" s="70">
        <v>6427</v>
      </c>
      <c r="G77" s="75"/>
    </row>
    <row r="78" spans="2:7" ht="15" x14ac:dyDescent="0.25">
      <c r="B78" s="2" t="s">
        <v>115</v>
      </c>
      <c r="C78" s="2" t="s">
        <v>116</v>
      </c>
      <c r="D78" s="69">
        <v>3564</v>
      </c>
      <c r="E78" s="70">
        <v>3066</v>
      </c>
      <c r="F78" s="70">
        <v>2254</v>
      </c>
      <c r="G78" s="75"/>
    </row>
    <row r="79" spans="2:7" ht="15" x14ac:dyDescent="0.25">
      <c r="B79" s="2" t="s">
        <v>117</v>
      </c>
      <c r="C79" s="2" t="s">
        <v>118</v>
      </c>
      <c r="D79" s="69">
        <v>3272</v>
      </c>
      <c r="E79" s="70">
        <v>3104</v>
      </c>
      <c r="F79" s="70">
        <v>3030</v>
      </c>
      <c r="G79" s="75"/>
    </row>
    <row r="80" spans="2:7" ht="15" x14ac:dyDescent="0.25">
      <c r="B80" s="2" t="s">
        <v>119</v>
      </c>
      <c r="C80" s="2" t="s">
        <v>120</v>
      </c>
      <c r="D80" s="69">
        <v>6609</v>
      </c>
      <c r="E80" s="70">
        <v>5978</v>
      </c>
      <c r="F80" s="70">
        <v>4898</v>
      </c>
      <c r="G80" s="75"/>
    </row>
    <row r="81" spans="2:42" ht="15" x14ac:dyDescent="0.25">
      <c r="B81" s="2" t="s">
        <v>121</v>
      </c>
      <c r="C81" s="2" t="s">
        <v>122</v>
      </c>
      <c r="D81" s="69">
        <v>13222</v>
      </c>
      <c r="E81" s="70">
        <v>11966</v>
      </c>
      <c r="F81" s="70">
        <v>10266</v>
      </c>
      <c r="G81" s="75"/>
    </row>
    <row r="82" spans="2:42" ht="15" x14ac:dyDescent="0.25">
      <c r="B82" s="2" t="s">
        <v>123</v>
      </c>
      <c r="C82" s="2" t="s">
        <v>124</v>
      </c>
      <c r="D82" s="69">
        <v>15202</v>
      </c>
      <c r="E82" s="70">
        <v>14487</v>
      </c>
      <c r="F82" s="70">
        <v>13108</v>
      </c>
      <c r="G82" s="75"/>
    </row>
    <row r="83" spans="2:42" ht="15" x14ac:dyDescent="0.25">
      <c r="B83" s="2" t="s">
        <v>125</v>
      </c>
      <c r="C83" s="2" t="s">
        <v>126</v>
      </c>
      <c r="D83" s="69">
        <v>2587</v>
      </c>
      <c r="E83" s="70">
        <v>2533</v>
      </c>
      <c r="F83" s="70">
        <v>2161</v>
      </c>
      <c r="G83" s="75"/>
    </row>
    <row r="84" spans="2:42" ht="15" x14ac:dyDescent="0.25">
      <c r="B84" s="2" t="s">
        <v>127</v>
      </c>
      <c r="C84" s="2" t="s">
        <v>128</v>
      </c>
      <c r="D84" s="69">
        <v>4492</v>
      </c>
      <c r="E84" s="70">
        <v>4015</v>
      </c>
      <c r="F84" s="70">
        <v>3573</v>
      </c>
      <c r="G84" s="75"/>
    </row>
    <row r="85" spans="2:42" ht="15" x14ac:dyDescent="0.25">
      <c r="B85" s="2" t="s">
        <v>129</v>
      </c>
      <c r="C85" s="2" t="s">
        <v>130</v>
      </c>
      <c r="D85" s="69">
        <v>1707</v>
      </c>
      <c r="E85" s="70">
        <v>1681</v>
      </c>
      <c r="F85" s="70">
        <v>1478</v>
      </c>
      <c r="G85" s="75"/>
    </row>
    <row r="86" spans="2:42" ht="15" x14ac:dyDescent="0.25">
      <c r="B86" s="2" t="s">
        <v>131</v>
      </c>
      <c r="C86" s="2" t="s">
        <v>132</v>
      </c>
      <c r="D86" s="69">
        <v>9582</v>
      </c>
      <c r="E86" s="70">
        <v>9240</v>
      </c>
      <c r="F86" s="70">
        <v>9340</v>
      </c>
      <c r="G86" s="75"/>
    </row>
    <row r="87" spans="2:42" ht="15" x14ac:dyDescent="0.25">
      <c r="B87" s="2" t="s">
        <v>133</v>
      </c>
      <c r="C87" s="2" t="s">
        <v>134</v>
      </c>
      <c r="D87" s="69">
        <v>8171</v>
      </c>
      <c r="E87" s="70">
        <v>7426</v>
      </c>
      <c r="F87" s="70">
        <v>7081</v>
      </c>
      <c r="G87" s="75"/>
    </row>
    <row r="88" spans="2:42" ht="15" x14ac:dyDescent="0.25">
      <c r="B88" s="2" t="s">
        <v>135</v>
      </c>
      <c r="C88" s="2" t="s">
        <v>136</v>
      </c>
      <c r="D88" s="69">
        <v>10874</v>
      </c>
      <c r="E88" s="70">
        <v>10043</v>
      </c>
      <c r="F88" s="70">
        <v>8877</v>
      </c>
      <c r="G88" s="75"/>
    </row>
    <row r="89" spans="2:42" ht="15" x14ac:dyDescent="0.25">
      <c r="B89" s="2" t="s">
        <v>137</v>
      </c>
      <c r="C89" s="2" t="s">
        <v>138</v>
      </c>
      <c r="D89" s="69">
        <v>5322</v>
      </c>
      <c r="E89" s="70">
        <v>4819</v>
      </c>
      <c r="F89" s="70">
        <v>4840</v>
      </c>
      <c r="G89" s="75"/>
    </row>
    <row r="90" spans="2:42" ht="15" x14ac:dyDescent="0.25">
      <c r="B90" s="2" t="s">
        <v>139</v>
      </c>
      <c r="C90" s="2" t="s">
        <v>140</v>
      </c>
      <c r="D90" s="69">
        <v>6420</v>
      </c>
      <c r="E90" s="70">
        <v>6105</v>
      </c>
      <c r="F90" s="70">
        <v>5682</v>
      </c>
      <c r="G90" s="75"/>
    </row>
    <row r="91" spans="2:42" ht="15" x14ac:dyDescent="0.25">
      <c r="B91" s="2" t="s">
        <v>141</v>
      </c>
      <c r="C91" s="2" t="s">
        <v>142</v>
      </c>
      <c r="D91" s="69">
        <v>10210</v>
      </c>
      <c r="E91" s="70">
        <v>9505</v>
      </c>
      <c r="F91" s="70">
        <v>8068</v>
      </c>
      <c r="G91" s="75"/>
    </row>
    <row r="92" spans="2:42" ht="15" x14ac:dyDescent="0.25">
      <c r="B92" s="2" t="s">
        <v>143</v>
      </c>
      <c r="C92" s="2" t="s">
        <v>144</v>
      </c>
      <c r="D92" s="69">
        <v>8307</v>
      </c>
      <c r="E92" s="70">
        <v>7905</v>
      </c>
      <c r="F92" s="70">
        <v>7133</v>
      </c>
      <c r="G92" s="75"/>
    </row>
    <row r="93" spans="2:42" ht="15" x14ac:dyDescent="0.25">
      <c r="B93" s="2" t="s">
        <v>145</v>
      </c>
      <c r="C93" s="2" t="s">
        <v>146</v>
      </c>
      <c r="D93" s="69">
        <v>18440</v>
      </c>
      <c r="E93" s="70">
        <v>17742</v>
      </c>
      <c r="F93" s="70">
        <v>18858</v>
      </c>
      <c r="G93" s="75"/>
    </row>
    <row r="94" spans="2:42" ht="15" x14ac:dyDescent="0.25">
      <c r="B94" s="2" t="s">
        <v>147</v>
      </c>
      <c r="C94" s="2" t="s">
        <v>148</v>
      </c>
      <c r="D94" s="69">
        <v>11793</v>
      </c>
      <c r="E94" s="70">
        <v>14480</v>
      </c>
      <c r="F94" s="70">
        <v>13011</v>
      </c>
      <c r="G94" s="75"/>
    </row>
    <row r="95" spans="2:42" ht="15" customHeight="1" x14ac:dyDescent="0.25">
      <c r="B95" s="31"/>
      <c r="C95" s="31" t="s">
        <v>152</v>
      </c>
      <c r="D95" s="72">
        <f>IF(SUM(D59:D94)=0,"",SUM(D59:D94))</f>
        <v>280004</v>
      </c>
      <c r="E95" s="73">
        <f t="shared" ref="E95:AB95" si="2">IF(E58="","",IF(SUM(E59:E94)=0,"",SUM(E59:E94)))</f>
        <v>263526</v>
      </c>
      <c r="F95" s="73">
        <f t="shared" si="2"/>
        <v>237232</v>
      </c>
      <c r="G95" s="71" t="str">
        <f t="shared" si="2"/>
        <v/>
      </c>
      <c r="H95" s="1" t="str">
        <f t="shared" si="2"/>
        <v/>
      </c>
      <c r="I95" s="1" t="str">
        <f t="shared" si="2"/>
        <v/>
      </c>
      <c r="J95" s="1" t="str">
        <f t="shared" si="2"/>
        <v/>
      </c>
      <c r="K95" s="1" t="str">
        <f t="shared" si="2"/>
        <v/>
      </c>
      <c r="L95" s="1" t="str">
        <f t="shared" si="2"/>
        <v/>
      </c>
      <c r="M95" s="1" t="str">
        <f t="shared" si="2"/>
        <v/>
      </c>
      <c r="N95" s="1" t="str">
        <f t="shared" si="2"/>
        <v/>
      </c>
      <c r="O95" s="1" t="str">
        <f t="shared" si="2"/>
        <v/>
      </c>
      <c r="P95" s="1" t="str">
        <f t="shared" si="2"/>
        <v/>
      </c>
      <c r="Q95" s="1" t="str">
        <f t="shared" si="2"/>
        <v/>
      </c>
      <c r="R95" s="1" t="str">
        <f t="shared" si="2"/>
        <v/>
      </c>
      <c r="S95" s="1" t="str">
        <f t="shared" si="2"/>
        <v/>
      </c>
      <c r="T95" s="1" t="str">
        <f t="shared" si="2"/>
        <v/>
      </c>
      <c r="U95" s="1" t="str">
        <f t="shared" si="2"/>
        <v/>
      </c>
      <c r="V95" s="1" t="str">
        <f t="shared" si="2"/>
        <v/>
      </c>
      <c r="W95" s="1" t="str">
        <f t="shared" si="2"/>
        <v/>
      </c>
      <c r="X95" s="1" t="str">
        <f t="shared" si="2"/>
        <v/>
      </c>
      <c r="Y95" s="1" t="str">
        <f t="shared" si="2"/>
        <v/>
      </c>
      <c r="Z95" s="1" t="str">
        <f t="shared" si="2"/>
        <v/>
      </c>
      <c r="AA95" s="1" t="str">
        <f t="shared" si="2"/>
        <v/>
      </c>
      <c r="AB95" s="1" t="str">
        <f t="shared" si="2"/>
        <v/>
      </c>
      <c r="AC95" s="1" t="str">
        <f t="shared" ref="AC95:AP95" si="3">IF(SUM(AC59:AC94)=0,"",SUM(AC59:AC94))</f>
        <v/>
      </c>
      <c r="AD95" s="1" t="str">
        <f t="shared" si="3"/>
        <v/>
      </c>
      <c r="AE95" s="1" t="str">
        <f t="shared" si="3"/>
        <v/>
      </c>
      <c r="AF95" s="1" t="str">
        <f t="shared" si="3"/>
        <v/>
      </c>
      <c r="AG95" s="1"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ht="15" x14ac:dyDescent="0.25">
      <c r="D96" s="75"/>
      <c r="E96" s="75"/>
      <c r="F96" s="75"/>
      <c r="G96" s="75"/>
    </row>
    <row r="97" spans="1:7" ht="20.25" customHeight="1" x14ac:dyDescent="0.3">
      <c r="B97" s="6" t="s">
        <v>158</v>
      </c>
      <c r="D97" s="75"/>
      <c r="E97" s="75"/>
      <c r="F97" s="75"/>
      <c r="G97" s="75"/>
    </row>
    <row r="98" spans="1:7" ht="18" customHeight="1" x14ac:dyDescent="0.25">
      <c r="B98" s="10" t="s">
        <v>154</v>
      </c>
      <c r="D98" s="75"/>
      <c r="E98" s="75"/>
      <c r="F98" s="75"/>
      <c r="G98" s="75"/>
    </row>
    <row r="99" spans="1:7" ht="15" x14ac:dyDescent="0.25">
      <c r="D99" s="75"/>
      <c r="E99" s="75"/>
      <c r="F99" s="75"/>
      <c r="G99" s="75"/>
    </row>
    <row r="100" spans="1:7" s="68" customFormat="1" ht="16.5" customHeight="1" x14ac:dyDescent="0.25">
      <c r="A100" s="64"/>
      <c r="B100" s="63" t="s">
        <v>72</v>
      </c>
      <c r="C100" s="63" t="s">
        <v>73</v>
      </c>
      <c r="D100" s="78" t="s">
        <v>74</v>
      </c>
      <c r="E100" s="78" t="s">
        <v>75</v>
      </c>
      <c r="F100" s="78" t="s">
        <v>76</v>
      </c>
      <c r="G100" s="75"/>
    </row>
    <row r="101" spans="1:7" ht="15" x14ac:dyDescent="0.25">
      <c r="B101" s="2" t="s">
        <v>77</v>
      </c>
      <c r="C101" s="2" t="s">
        <v>78</v>
      </c>
      <c r="D101" s="69">
        <v>3047</v>
      </c>
      <c r="E101" s="70">
        <v>3053</v>
      </c>
      <c r="F101" s="70">
        <v>3520</v>
      </c>
      <c r="G101" s="75"/>
    </row>
    <row r="102" spans="1:7" ht="15" x14ac:dyDescent="0.25">
      <c r="B102" s="2" t="s">
        <v>79</v>
      </c>
      <c r="C102" s="2" t="s">
        <v>80</v>
      </c>
      <c r="D102" s="69">
        <v>4593</v>
      </c>
      <c r="E102" s="70">
        <v>3677</v>
      </c>
      <c r="F102" s="70">
        <v>2259</v>
      </c>
      <c r="G102" s="75"/>
    </row>
    <row r="103" spans="1:7" ht="15" x14ac:dyDescent="0.25">
      <c r="B103" s="2" t="s">
        <v>81</v>
      </c>
      <c r="C103" s="2" t="s">
        <v>82</v>
      </c>
      <c r="D103" s="69">
        <v>1656</v>
      </c>
      <c r="E103" s="70">
        <v>1455</v>
      </c>
      <c r="F103" s="70">
        <v>1157</v>
      </c>
      <c r="G103" s="75"/>
    </row>
    <row r="104" spans="1:7" ht="15" x14ac:dyDescent="0.25">
      <c r="B104" s="2" t="s">
        <v>83</v>
      </c>
      <c r="C104" s="2" t="s">
        <v>84</v>
      </c>
      <c r="D104" s="69">
        <v>2414</v>
      </c>
      <c r="E104" s="70">
        <v>2276</v>
      </c>
      <c r="F104" s="70">
        <v>2009</v>
      </c>
      <c r="G104" s="75"/>
    </row>
    <row r="105" spans="1:7" ht="15" x14ac:dyDescent="0.25">
      <c r="B105" s="2" t="s">
        <v>85</v>
      </c>
      <c r="C105" s="2" t="s">
        <v>86</v>
      </c>
      <c r="D105" s="69">
        <v>7988</v>
      </c>
      <c r="E105" s="70">
        <v>7272</v>
      </c>
      <c r="F105" s="70">
        <v>6192</v>
      </c>
      <c r="G105" s="75"/>
    </row>
    <row r="106" spans="1:7" ht="15" x14ac:dyDescent="0.25">
      <c r="B106" s="2" t="s">
        <v>87</v>
      </c>
      <c r="C106" s="2" t="s">
        <v>88</v>
      </c>
      <c r="D106" s="69">
        <v>4423</v>
      </c>
      <c r="E106" s="70">
        <v>3824</v>
      </c>
      <c r="F106" s="70">
        <v>3369</v>
      </c>
      <c r="G106" s="75"/>
    </row>
    <row r="107" spans="1:7" ht="15" x14ac:dyDescent="0.25">
      <c r="B107" s="2" t="s">
        <v>89</v>
      </c>
      <c r="C107" s="2" t="s">
        <v>90</v>
      </c>
      <c r="D107" s="69">
        <v>1846</v>
      </c>
      <c r="E107" s="70">
        <v>1767</v>
      </c>
      <c r="F107" s="70">
        <v>1716</v>
      </c>
      <c r="G107" s="75"/>
    </row>
    <row r="108" spans="1:7" ht="15" x14ac:dyDescent="0.25">
      <c r="B108" s="2" t="s">
        <v>91</v>
      </c>
      <c r="C108" s="2" t="s">
        <v>92</v>
      </c>
      <c r="D108" s="69">
        <v>2087</v>
      </c>
      <c r="E108" s="70">
        <v>1997</v>
      </c>
      <c r="F108" s="70">
        <v>1761</v>
      </c>
      <c r="G108" s="75"/>
    </row>
    <row r="109" spans="1:7" ht="15" x14ac:dyDescent="0.25">
      <c r="B109" s="2" t="s">
        <v>93</v>
      </c>
      <c r="C109" s="2" t="s">
        <v>94</v>
      </c>
      <c r="D109" s="69">
        <v>1799</v>
      </c>
      <c r="E109" s="70">
        <v>1483</v>
      </c>
      <c r="F109" s="70">
        <v>1171</v>
      </c>
      <c r="G109" s="75"/>
    </row>
    <row r="110" spans="1:7" ht="15" x14ac:dyDescent="0.25">
      <c r="B110" s="2" t="s">
        <v>95</v>
      </c>
      <c r="C110" s="2" t="s">
        <v>96</v>
      </c>
      <c r="D110" s="69">
        <v>3355</v>
      </c>
      <c r="E110" s="70">
        <v>3034</v>
      </c>
      <c r="F110" s="70">
        <v>3022</v>
      </c>
      <c r="G110" s="75"/>
    </row>
    <row r="111" spans="1:7" ht="15" x14ac:dyDescent="0.25">
      <c r="B111" s="2" t="s">
        <v>97</v>
      </c>
      <c r="C111" s="2" t="s">
        <v>98</v>
      </c>
      <c r="D111" s="69">
        <v>2657</v>
      </c>
      <c r="E111" s="70">
        <v>2626</v>
      </c>
      <c r="F111" s="70">
        <v>2106</v>
      </c>
      <c r="G111" s="75"/>
    </row>
    <row r="112" spans="1:7" ht="15" x14ac:dyDescent="0.25">
      <c r="B112" s="2" t="s">
        <v>99</v>
      </c>
      <c r="C112" s="2" t="s">
        <v>100</v>
      </c>
      <c r="D112" s="69">
        <v>2891</v>
      </c>
      <c r="E112" s="70">
        <v>2640</v>
      </c>
      <c r="F112" s="70">
        <v>2303</v>
      </c>
      <c r="G112" s="75"/>
    </row>
    <row r="113" spans="2:7" ht="15" x14ac:dyDescent="0.25">
      <c r="B113" s="2" t="s">
        <v>101</v>
      </c>
      <c r="C113" s="2" t="s">
        <v>102</v>
      </c>
      <c r="D113" s="69">
        <v>1667</v>
      </c>
      <c r="E113" s="70">
        <v>1625</v>
      </c>
      <c r="F113" s="70">
        <v>1275</v>
      </c>
      <c r="G113" s="75"/>
    </row>
    <row r="114" spans="2:7" ht="15" x14ac:dyDescent="0.25">
      <c r="B114" s="2" t="s">
        <v>103</v>
      </c>
      <c r="C114" s="2" t="s">
        <v>104</v>
      </c>
      <c r="D114" s="69">
        <v>4110</v>
      </c>
      <c r="E114" s="70">
        <v>3976</v>
      </c>
      <c r="F114" s="70">
        <v>3516</v>
      </c>
      <c r="G114" s="75"/>
    </row>
    <row r="115" spans="2:7" ht="15" x14ac:dyDescent="0.25">
      <c r="B115" s="2" t="s">
        <v>105</v>
      </c>
      <c r="C115" s="2" t="s">
        <v>106</v>
      </c>
      <c r="D115" s="69">
        <v>8218</v>
      </c>
      <c r="E115" s="70">
        <v>8013</v>
      </c>
      <c r="F115" s="70">
        <v>6393</v>
      </c>
      <c r="G115" s="75"/>
    </row>
    <row r="116" spans="2:7" ht="15" x14ac:dyDescent="0.25">
      <c r="B116" s="2" t="s">
        <v>107</v>
      </c>
      <c r="C116" s="2" t="s">
        <v>108</v>
      </c>
      <c r="D116" s="69">
        <v>2358</v>
      </c>
      <c r="E116" s="70">
        <v>2065</v>
      </c>
      <c r="F116" s="70">
        <v>1773</v>
      </c>
      <c r="G116" s="75"/>
    </row>
    <row r="117" spans="2:7" ht="15" x14ac:dyDescent="0.25">
      <c r="B117" s="2" t="s">
        <v>109</v>
      </c>
      <c r="C117" s="2" t="s">
        <v>110</v>
      </c>
      <c r="D117" s="69">
        <v>7672</v>
      </c>
      <c r="E117" s="70">
        <v>7360</v>
      </c>
      <c r="F117" s="70">
        <v>4555</v>
      </c>
      <c r="G117" s="75"/>
    </row>
    <row r="118" spans="2:7" ht="15" x14ac:dyDescent="0.25">
      <c r="B118" s="2" t="s">
        <v>111</v>
      </c>
      <c r="C118" s="2" t="s">
        <v>112</v>
      </c>
      <c r="D118" s="69">
        <v>2172</v>
      </c>
      <c r="E118" s="70">
        <v>2020</v>
      </c>
      <c r="F118" s="70">
        <v>1720</v>
      </c>
      <c r="G118" s="75"/>
    </row>
    <row r="119" spans="2:7" ht="15" x14ac:dyDescent="0.25">
      <c r="B119" s="2" t="s">
        <v>113</v>
      </c>
      <c r="C119" s="2" t="s">
        <v>114</v>
      </c>
      <c r="D119" s="69">
        <v>2280</v>
      </c>
      <c r="E119" s="70">
        <v>2303</v>
      </c>
      <c r="F119" s="70">
        <v>2325</v>
      </c>
      <c r="G119" s="75"/>
    </row>
    <row r="120" spans="2:7" ht="15" x14ac:dyDescent="0.25">
      <c r="B120" s="2" t="s">
        <v>115</v>
      </c>
      <c r="C120" s="2" t="s">
        <v>116</v>
      </c>
      <c r="D120" s="69">
        <v>1912</v>
      </c>
      <c r="E120" s="70">
        <v>1303</v>
      </c>
      <c r="F120" s="70">
        <v>997</v>
      </c>
      <c r="G120" s="75"/>
    </row>
    <row r="121" spans="2:7" ht="15" x14ac:dyDescent="0.25">
      <c r="B121" s="2" t="s">
        <v>117</v>
      </c>
      <c r="C121" s="2" t="s">
        <v>118</v>
      </c>
      <c r="D121" s="69">
        <v>1738</v>
      </c>
      <c r="E121" s="70">
        <v>1651</v>
      </c>
      <c r="F121" s="70">
        <v>1464</v>
      </c>
      <c r="G121" s="75"/>
    </row>
    <row r="122" spans="2:7" ht="15" x14ac:dyDescent="0.25">
      <c r="B122" s="2" t="s">
        <v>119</v>
      </c>
      <c r="C122" s="2" t="s">
        <v>120</v>
      </c>
      <c r="D122" s="69">
        <v>4172</v>
      </c>
      <c r="E122" s="70">
        <v>3814</v>
      </c>
      <c r="F122" s="70">
        <v>2969</v>
      </c>
      <c r="G122" s="75"/>
    </row>
    <row r="123" spans="2:7" ht="15" x14ac:dyDescent="0.25">
      <c r="B123" s="2" t="s">
        <v>121</v>
      </c>
      <c r="C123" s="2" t="s">
        <v>122</v>
      </c>
      <c r="D123" s="69">
        <v>4757</v>
      </c>
      <c r="E123" s="70">
        <v>4020</v>
      </c>
      <c r="F123" s="70">
        <v>2695</v>
      </c>
      <c r="G123" s="75"/>
    </row>
    <row r="124" spans="2:7" ht="15" x14ac:dyDescent="0.25">
      <c r="B124" s="2" t="s">
        <v>123</v>
      </c>
      <c r="C124" s="2" t="s">
        <v>124</v>
      </c>
      <c r="D124" s="69">
        <v>7419</v>
      </c>
      <c r="E124" s="70">
        <v>7244</v>
      </c>
      <c r="F124" s="70">
        <v>5842</v>
      </c>
      <c r="G124" s="75"/>
    </row>
    <row r="125" spans="2:7" ht="15" x14ac:dyDescent="0.25">
      <c r="B125" s="2" t="s">
        <v>125</v>
      </c>
      <c r="C125" s="2" t="s">
        <v>126</v>
      </c>
      <c r="D125" s="69">
        <v>1597</v>
      </c>
      <c r="E125" s="70">
        <v>1559</v>
      </c>
      <c r="F125" s="70">
        <v>1263</v>
      </c>
      <c r="G125" s="75"/>
    </row>
    <row r="126" spans="2:7" ht="15" x14ac:dyDescent="0.25">
      <c r="B126" s="2" t="s">
        <v>127</v>
      </c>
      <c r="C126" s="2" t="s">
        <v>128</v>
      </c>
      <c r="D126" s="69">
        <v>2695</v>
      </c>
      <c r="E126" s="70">
        <v>2343</v>
      </c>
      <c r="F126" s="70">
        <v>1994</v>
      </c>
      <c r="G126" s="75"/>
    </row>
    <row r="127" spans="2:7" ht="15" x14ac:dyDescent="0.25">
      <c r="B127" s="2" t="s">
        <v>129</v>
      </c>
      <c r="C127" s="2" t="s">
        <v>130</v>
      </c>
      <c r="D127" s="69">
        <v>819</v>
      </c>
      <c r="E127" s="70">
        <v>797</v>
      </c>
      <c r="F127" s="70">
        <v>673</v>
      </c>
      <c r="G127" s="75"/>
    </row>
    <row r="128" spans="2:7" ht="15" x14ac:dyDescent="0.25">
      <c r="B128" s="2" t="s">
        <v>131</v>
      </c>
      <c r="C128" s="2" t="s">
        <v>132</v>
      </c>
      <c r="D128" s="69">
        <v>2614</v>
      </c>
      <c r="E128" s="70">
        <v>2383</v>
      </c>
      <c r="F128" s="70">
        <v>2078</v>
      </c>
      <c r="G128" s="75"/>
    </row>
    <row r="129" spans="2:42" ht="15" x14ac:dyDescent="0.25">
      <c r="B129" s="2" t="s">
        <v>133</v>
      </c>
      <c r="C129" s="2" t="s">
        <v>134</v>
      </c>
      <c r="D129" s="69">
        <v>4094</v>
      </c>
      <c r="E129" s="70">
        <v>3673</v>
      </c>
      <c r="F129" s="70">
        <v>3193</v>
      </c>
      <c r="G129" s="75"/>
    </row>
    <row r="130" spans="2:42" ht="15" x14ac:dyDescent="0.25">
      <c r="B130" s="2" t="s">
        <v>135</v>
      </c>
      <c r="C130" s="2" t="s">
        <v>136</v>
      </c>
      <c r="D130" s="69">
        <v>3928</v>
      </c>
      <c r="E130" s="70">
        <v>3500</v>
      </c>
      <c r="F130" s="70">
        <v>2415</v>
      </c>
      <c r="G130" s="75"/>
    </row>
    <row r="131" spans="2:42" ht="15" x14ac:dyDescent="0.25">
      <c r="B131" s="2" t="s">
        <v>137</v>
      </c>
      <c r="C131" s="2" t="s">
        <v>138</v>
      </c>
      <c r="D131" s="69">
        <v>2372</v>
      </c>
      <c r="E131" s="70">
        <v>2029</v>
      </c>
      <c r="F131" s="70">
        <v>1722</v>
      </c>
      <c r="G131" s="75"/>
    </row>
    <row r="132" spans="2:42" ht="15" x14ac:dyDescent="0.25">
      <c r="B132" s="2" t="s">
        <v>139</v>
      </c>
      <c r="C132" s="2" t="s">
        <v>140</v>
      </c>
      <c r="D132" s="69">
        <v>2443</v>
      </c>
      <c r="E132" s="70">
        <v>2316</v>
      </c>
      <c r="F132" s="70">
        <v>1798</v>
      </c>
      <c r="G132" s="75"/>
    </row>
    <row r="133" spans="2:42" ht="15" x14ac:dyDescent="0.25">
      <c r="B133" s="2" t="s">
        <v>141</v>
      </c>
      <c r="C133" s="2" t="s">
        <v>142</v>
      </c>
      <c r="D133" s="69">
        <v>6462</v>
      </c>
      <c r="E133" s="70">
        <v>5857</v>
      </c>
      <c r="F133" s="70">
        <v>4958</v>
      </c>
      <c r="G133" s="75"/>
    </row>
    <row r="134" spans="2:42" ht="15" x14ac:dyDescent="0.25">
      <c r="B134" s="2" t="s">
        <v>143</v>
      </c>
      <c r="C134" s="2" t="s">
        <v>144</v>
      </c>
      <c r="D134" s="69">
        <v>3972</v>
      </c>
      <c r="E134" s="70">
        <v>3884</v>
      </c>
      <c r="F134" s="70">
        <v>3276</v>
      </c>
      <c r="G134" s="75"/>
    </row>
    <row r="135" spans="2:42" ht="15" x14ac:dyDescent="0.25">
      <c r="B135" s="2" t="s">
        <v>145</v>
      </c>
      <c r="C135" s="2" t="s">
        <v>146</v>
      </c>
      <c r="D135" s="69">
        <v>9023</v>
      </c>
      <c r="E135" s="70">
        <v>8633</v>
      </c>
      <c r="F135" s="70">
        <v>9126</v>
      </c>
      <c r="G135" s="75"/>
    </row>
    <row r="136" spans="2:42" ht="15" x14ac:dyDescent="0.25">
      <c r="B136" s="2" t="s">
        <v>147</v>
      </c>
      <c r="C136" s="2" t="s">
        <v>148</v>
      </c>
      <c r="D136" s="69">
        <v>6450</v>
      </c>
      <c r="E136" s="70">
        <v>7433</v>
      </c>
      <c r="F136" s="70">
        <v>6273</v>
      </c>
      <c r="G136" s="75"/>
    </row>
    <row r="137" spans="2:42" ht="15" customHeight="1" x14ac:dyDescent="0.25">
      <c r="B137" s="31"/>
      <c r="C137" s="31" t="s">
        <v>155</v>
      </c>
      <c r="D137" s="72">
        <f>IF(SUM(D101:D136)=0,"",SUM(D101:D136))</f>
        <v>133700</v>
      </c>
      <c r="E137" s="73">
        <f t="shared" ref="E137:AB137" si="4">IF(E100="","",IF(SUM(E101:E136)=0,"",SUM(E101:E136)))</f>
        <v>124905</v>
      </c>
      <c r="F137" s="73">
        <f t="shared" si="4"/>
        <v>104878</v>
      </c>
      <c r="G137" s="1" t="str">
        <f t="shared" si="4"/>
        <v/>
      </c>
      <c r="H137" s="1" t="str">
        <f t="shared" si="4"/>
        <v/>
      </c>
      <c r="I137" s="1" t="str">
        <f t="shared" si="4"/>
        <v/>
      </c>
      <c r="J137" s="1" t="str">
        <f t="shared" si="4"/>
        <v/>
      </c>
      <c r="K137" s="1" t="str">
        <f t="shared" si="4"/>
        <v/>
      </c>
      <c r="L137" s="1" t="str">
        <f t="shared" si="4"/>
        <v/>
      </c>
      <c r="M137" s="1" t="str">
        <f t="shared" si="4"/>
        <v/>
      </c>
      <c r="N137" s="1" t="str">
        <f t="shared" si="4"/>
        <v/>
      </c>
      <c r="O137" s="1" t="str">
        <f t="shared" si="4"/>
        <v/>
      </c>
      <c r="P137" s="1" t="str">
        <f t="shared" si="4"/>
        <v/>
      </c>
      <c r="Q137" s="1" t="str">
        <f t="shared" si="4"/>
        <v/>
      </c>
      <c r="R137" s="1" t="str">
        <f t="shared" si="4"/>
        <v/>
      </c>
      <c r="S137" s="1" t="str">
        <f t="shared" si="4"/>
        <v/>
      </c>
      <c r="T137" s="1" t="str">
        <f t="shared" si="4"/>
        <v/>
      </c>
      <c r="U137" s="1" t="str">
        <f t="shared" si="4"/>
        <v/>
      </c>
      <c r="V137" s="1" t="str">
        <f t="shared" si="4"/>
        <v/>
      </c>
      <c r="W137" s="1" t="str">
        <f t="shared" si="4"/>
        <v/>
      </c>
      <c r="X137" s="1" t="str">
        <f t="shared" si="4"/>
        <v/>
      </c>
      <c r="Y137" s="1" t="str">
        <f t="shared" si="4"/>
        <v/>
      </c>
      <c r="Z137" s="1" t="str">
        <f t="shared" si="4"/>
        <v/>
      </c>
      <c r="AA137" s="1" t="str">
        <f t="shared" si="4"/>
        <v/>
      </c>
      <c r="AB137" s="1" t="str">
        <f t="shared" si="4"/>
        <v/>
      </c>
      <c r="AC137" s="1" t="str">
        <f t="shared" ref="AC137:AP137" si="5">IF(SUM(AC101:AC136)=0,"",SUM(AC101:AC136))</f>
        <v/>
      </c>
      <c r="AD137" s="1" t="str">
        <f t="shared" si="5"/>
        <v/>
      </c>
      <c r="AE137" s="1" t="str">
        <f t="shared" si="5"/>
        <v/>
      </c>
      <c r="AF137" s="1" t="str">
        <f t="shared" si="5"/>
        <v/>
      </c>
      <c r="AG137" s="1"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sheetData>
  <mergeCells count="2">
    <mergeCell ref="C10:I10"/>
    <mergeCell ref="C9:I9"/>
  </mergeCells>
  <conditionalFormatting sqref="C5">
    <cfRule type="cellIs" dxfId="2" priority="1"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A1:AP139"/>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85546875" style="1" customWidth="1"/>
    <col min="43" max="43" width="9.140625" style="1" customWidth="1"/>
    <col min="44" max="16384" width="9.140625" style="1"/>
  </cols>
  <sheetData>
    <row r="1" spans="2:9" ht="26.25" customHeight="1" x14ac:dyDescent="0.4">
      <c r="B1" s="4"/>
    </row>
    <row r="2" spans="2:9" ht="23.25" customHeight="1" x14ac:dyDescent="0.4">
      <c r="B2" s="11" t="s">
        <v>168</v>
      </c>
    </row>
    <row r="3" spans="2:9" ht="18" customHeight="1" x14ac:dyDescent="0.25">
      <c r="B3" s="61" t="s">
        <v>57</v>
      </c>
      <c r="C3" s="41" t="s">
        <v>58</v>
      </c>
    </row>
    <row r="4" spans="2:9" ht="18" customHeight="1" x14ac:dyDescent="0.25">
      <c r="B4" s="61" t="s">
        <v>59</v>
      </c>
      <c r="C4" s="41" t="s">
        <v>60</v>
      </c>
    </row>
    <row r="5" spans="2:9" ht="18" customHeight="1" x14ac:dyDescent="0.25">
      <c r="B5" s="61" t="s">
        <v>61</v>
      </c>
      <c r="C5" s="12" t="str">
        <f>'1) All Types of Spec Advice'!C5</f>
        <v>13th August 2026</v>
      </c>
    </row>
    <row r="6" spans="2:9" ht="18" customHeight="1" x14ac:dyDescent="0.25">
      <c r="B6" s="61" t="s">
        <v>62</v>
      </c>
      <c r="C6" s="12" t="s">
        <v>63</v>
      </c>
    </row>
    <row r="7" spans="2:9" ht="18" customHeight="1" x14ac:dyDescent="0.25">
      <c r="B7" s="61" t="s">
        <v>64</v>
      </c>
      <c r="C7" s="43" t="s">
        <v>65</v>
      </c>
    </row>
    <row r="8" spans="2:9" ht="18" customHeight="1" x14ac:dyDescent="0.2">
      <c r="B8" s="62"/>
      <c r="C8" s="12"/>
    </row>
    <row r="9" spans="2:9" ht="20.25" customHeight="1" x14ac:dyDescent="0.2">
      <c r="B9" s="9" t="s">
        <v>66</v>
      </c>
      <c r="C9" s="82" t="s">
        <v>67</v>
      </c>
      <c r="D9" s="83"/>
      <c r="E9" s="83"/>
      <c r="F9" s="83"/>
      <c r="G9" s="83"/>
      <c r="H9" s="83"/>
      <c r="I9" s="83"/>
    </row>
    <row r="10" spans="2:9" ht="123" customHeight="1" x14ac:dyDescent="0.2">
      <c r="B10" s="9" t="s">
        <v>68</v>
      </c>
      <c r="C10" s="82" t="s">
        <v>69</v>
      </c>
      <c r="D10" s="83"/>
      <c r="E10" s="83"/>
      <c r="F10" s="83"/>
      <c r="G10" s="83"/>
      <c r="H10" s="83"/>
      <c r="I10" s="83"/>
    </row>
    <row r="11" spans="2:9" ht="56.25" customHeight="1" x14ac:dyDescent="0.2">
      <c r="B11" s="7"/>
      <c r="C11" s="8"/>
    </row>
    <row r="12" spans="2:9" s="3" customFormat="1" ht="20.25" customHeight="1" x14ac:dyDescent="0.3">
      <c r="B12" s="6" t="s">
        <v>159</v>
      </c>
      <c r="C12" s="23"/>
      <c r="D12" s="20"/>
    </row>
    <row r="13" spans="2:9" s="10" customFormat="1" ht="18" customHeight="1" x14ac:dyDescent="0.25">
      <c r="B13" s="10" t="s">
        <v>71</v>
      </c>
      <c r="C13" s="24"/>
      <c r="D13" s="21"/>
    </row>
    <row r="14" spans="2:9" s="3" customFormat="1" x14ac:dyDescent="0.2">
      <c r="C14" s="23"/>
    </row>
    <row r="15" spans="2:9" s="65" customFormat="1" ht="16.5" customHeight="1" x14ac:dyDescent="0.25">
      <c r="B15" s="63" t="s">
        <v>72</v>
      </c>
      <c r="C15" s="63" t="s">
        <v>73</v>
      </c>
      <c r="D15" s="40" t="s">
        <v>74</v>
      </c>
      <c r="E15" s="40" t="s">
        <v>75</v>
      </c>
      <c r="F15" s="40" t="s">
        <v>76</v>
      </c>
    </row>
    <row r="16" spans="2:9" ht="15" x14ac:dyDescent="0.25">
      <c r="B16" s="2" t="s">
        <v>77</v>
      </c>
      <c r="C16" s="2" t="s">
        <v>78</v>
      </c>
      <c r="D16" s="69">
        <v>10457</v>
      </c>
      <c r="E16" s="70">
        <v>9666</v>
      </c>
      <c r="F16" s="70">
        <v>11506</v>
      </c>
      <c r="G16" s="75"/>
    </row>
    <row r="17" spans="2:7" ht="15" x14ac:dyDescent="0.25">
      <c r="B17" s="2" t="s">
        <v>79</v>
      </c>
      <c r="C17" s="2" t="s">
        <v>80</v>
      </c>
      <c r="D17" s="69">
        <v>15504</v>
      </c>
      <c r="E17" s="70">
        <v>14884</v>
      </c>
      <c r="F17" s="70">
        <v>18275</v>
      </c>
      <c r="G17" s="75"/>
    </row>
    <row r="18" spans="2:7" ht="15" x14ac:dyDescent="0.25">
      <c r="B18" s="2" t="s">
        <v>81</v>
      </c>
      <c r="C18" s="2" t="s">
        <v>82</v>
      </c>
      <c r="D18" s="69">
        <v>16605</v>
      </c>
      <c r="E18" s="70">
        <v>15732</v>
      </c>
      <c r="F18" s="70">
        <v>17877</v>
      </c>
      <c r="G18" s="75"/>
    </row>
    <row r="19" spans="2:7" ht="15" x14ac:dyDescent="0.25">
      <c r="B19" s="2" t="s">
        <v>83</v>
      </c>
      <c r="C19" s="2" t="s">
        <v>84</v>
      </c>
      <c r="D19" s="69">
        <v>7443</v>
      </c>
      <c r="E19" s="70">
        <v>7240</v>
      </c>
      <c r="F19" s="70">
        <v>8497</v>
      </c>
      <c r="G19" s="75"/>
    </row>
    <row r="20" spans="2:7" ht="15" x14ac:dyDescent="0.25">
      <c r="B20" s="2" t="s">
        <v>85</v>
      </c>
      <c r="C20" s="2" t="s">
        <v>86</v>
      </c>
      <c r="D20" s="69">
        <v>44606</v>
      </c>
      <c r="E20" s="70">
        <v>38897</v>
      </c>
      <c r="F20" s="70">
        <v>54687</v>
      </c>
      <c r="G20" s="75"/>
    </row>
    <row r="21" spans="2:7" ht="15" x14ac:dyDescent="0.25">
      <c r="B21" s="2" t="s">
        <v>87</v>
      </c>
      <c r="C21" s="2" t="s">
        <v>88</v>
      </c>
      <c r="D21" s="69">
        <v>43714</v>
      </c>
      <c r="E21" s="70">
        <v>41843</v>
      </c>
      <c r="F21" s="70">
        <v>48160</v>
      </c>
      <c r="G21" s="75"/>
    </row>
    <row r="22" spans="2:7" ht="15" x14ac:dyDescent="0.25">
      <c r="B22" s="2" t="s">
        <v>89</v>
      </c>
      <c r="C22" s="2" t="s">
        <v>90</v>
      </c>
      <c r="D22" s="69">
        <v>11768</v>
      </c>
      <c r="E22" s="70">
        <v>10199</v>
      </c>
      <c r="F22" s="70">
        <v>11791</v>
      </c>
      <c r="G22" s="75"/>
    </row>
    <row r="23" spans="2:7" ht="15" x14ac:dyDescent="0.25">
      <c r="B23" s="2" t="s">
        <v>91</v>
      </c>
      <c r="C23" s="2" t="s">
        <v>92</v>
      </c>
      <c r="D23" s="69">
        <v>9112</v>
      </c>
      <c r="E23" s="70">
        <v>9262</v>
      </c>
      <c r="F23" s="70">
        <v>11571</v>
      </c>
      <c r="G23" s="75"/>
    </row>
    <row r="24" spans="2:7" ht="15" x14ac:dyDescent="0.25">
      <c r="B24" s="2" t="s">
        <v>93</v>
      </c>
      <c r="C24" s="2" t="s">
        <v>94</v>
      </c>
      <c r="D24" s="69">
        <v>10997</v>
      </c>
      <c r="E24" s="70">
        <v>10574</v>
      </c>
      <c r="F24" s="70">
        <v>12206</v>
      </c>
      <c r="G24" s="75"/>
    </row>
    <row r="25" spans="2:7" ht="15" x14ac:dyDescent="0.25">
      <c r="B25" s="2" t="s">
        <v>95</v>
      </c>
      <c r="C25" s="2" t="s">
        <v>96</v>
      </c>
      <c r="D25" s="69">
        <v>15775</v>
      </c>
      <c r="E25" s="70">
        <v>14428</v>
      </c>
      <c r="F25" s="70">
        <v>16053</v>
      </c>
      <c r="G25" s="75"/>
    </row>
    <row r="26" spans="2:7" ht="15" x14ac:dyDescent="0.25">
      <c r="B26" s="2" t="s">
        <v>97</v>
      </c>
      <c r="C26" s="2" t="s">
        <v>98</v>
      </c>
      <c r="D26" s="69">
        <v>3380</v>
      </c>
      <c r="E26" s="70">
        <v>3364</v>
      </c>
      <c r="F26" s="70">
        <v>3278</v>
      </c>
      <c r="G26" s="75"/>
    </row>
    <row r="27" spans="2:7" ht="15" x14ac:dyDescent="0.25">
      <c r="B27" s="2" t="s">
        <v>99</v>
      </c>
      <c r="C27" s="2" t="s">
        <v>100</v>
      </c>
      <c r="D27" s="69">
        <v>0</v>
      </c>
      <c r="E27" s="70">
        <v>0</v>
      </c>
      <c r="F27" s="70">
        <v>0</v>
      </c>
      <c r="G27" s="75"/>
    </row>
    <row r="28" spans="2:7" ht="15" x14ac:dyDescent="0.25">
      <c r="B28" s="2" t="s">
        <v>101</v>
      </c>
      <c r="C28" s="2" t="s">
        <v>102</v>
      </c>
      <c r="D28" s="69">
        <v>11798</v>
      </c>
      <c r="E28" s="70">
        <v>11262</v>
      </c>
      <c r="F28" s="70">
        <v>13413</v>
      </c>
      <c r="G28" s="75"/>
    </row>
    <row r="29" spans="2:7" ht="15" x14ac:dyDescent="0.25">
      <c r="B29" s="2" t="s">
        <v>103</v>
      </c>
      <c r="C29" s="2" t="s">
        <v>104</v>
      </c>
      <c r="D29" s="69">
        <v>55890</v>
      </c>
      <c r="E29" s="70">
        <v>54969</v>
      </c>
      <c r="F29" s="70">
        <v>61999</v>
      </c>
      <c r="G29" s="75"/>
    </row>
    <row r="30" spans="2:7" ht="15" x14ac:dyDescent="0.25">
      <c r="B30" s="2" t="s">
        <v>105</v>
      </c>
      <c r="C30" s="2" t="s">
        <v>106</v>
      </c>
      <c r="D30" s="69">
        <v>28038</v>
      </c>
      <c r="E30" s="70">
        <v>29621</v>
      </c>
      <c r="F30" s="70">
        <v>32749</v>
      </c>
      <c r="G30" s="75"/>
    </row>
    <row r="31" spans="2:7" ht="15" x14ac:dyDescent="0.25">
      <c r="B31" s="2" t="s">
        <v>107</v>
      </c>
      <c r="C31" s="2" t="s">
        <v>108</v>
      </c>
      <c r="D31" s="69">
        <v>14065</v>
      </c>
      <c r="E31" s="70">
        <v>13759</v>
      </c>
      <c r="F31" s="70">
        <v>16352</v>
      </c>
      <c r="G31" s="75"/>
    </row>
    <row r="32" spans="2:7" ht="15" x14ac:dyDescent="0.25">
      <c r="B32" s="2" t="s">
        <v>109</v>
      </c>
      <c r="C32" s="2" t="s">
        <v>110</v>
      </c>
      <c r="D32" s="69">
        <v>29925</v>
      </c>
      <c r="E32" s="70">
        <v>25807</v>
      </c>
      <c r="F32" s="70">
        <v>0</v>
      </c>
      <c r="G32" s="75"/>
    </row>
    <row r="33" spans="2:7" ht="15" x14ac:dyDescent="0.25">
      <c r="B33" s="2" t="s">
        <v>111</v>
      </c>
      <c r="C33" s="2" t="s">
        <v>112</v>
      </c>
      <c r="D33" s="69">
        <v>36150</v>
      </c>
      <c r="E33" s="70">
        <v>34889</v>
      </c>
      <c r="F33" s="70">
        <v>39830</v>
      </c>
      <c r="G33" s="75"/>
    </row>
    <row r="34" spans="2:7" ht="15" x14ac:dyDescent="0.25">
      <c r="B34" s="2" t="s">
        <v>113</v>
      </c>
      <c r="C34" s="2" t="s">
        <v>114</v>
      </c>
      <c r="D34" s="69">
        <v>18794</v>
      </c>
      <c r="E34" s="70">
        <v>20559</v>
      </c>
      <c r="F34" s="70">
        <v>21119</v>
      </c>
      <c r="G34" s="75"/>
    </row>
    <row r="35" spans="2:7" ht="15" x14ac:dyDescent="0.25">
      <c r="B35" s="2" t="s">
        <v>115</v>
      </c>
      <c r="C35" s="2" t="s">
        <v>116</v>
      </c>
      <c r="D35" s="69">
        <v>20098</v>
      </c>
      <c r="E35" s="70">
        <v>19036</v>
      </c>
      <c r="F35" s="70">
        <v>22881</v>
      </c>
      <c r="G35" s="75"/>
    </row>
    <row r="36" spans="2:7" ht="15" x14ac:dyDescent="0.25">
      <c r="B36" s="2" t="s">
        <v>117</v>
      </c>
      <c r="C36" s="2" t="s">
        <v>118</v>
      </c>
      <c r="D36" s="69">
        <v>16833</v>
      </c>
      <c r="E36" s="70">
        <v>17636</v>
      </c>
      <c r="F36" s="70">
        <v>20847</v>
      </c>
      <c r="G36" s="75"/>
    </row>
    <row r="37" spans="2:7" ht="15" x14ac:dyDescent="0.25">
      <c r="B37" s="2" t="s">
        <v>119</v>
      </c>
      <c r="C37" s="2" t="s">
        <v>120</v>
      </c>
      <c r="D37" s="69">
        <v>21557</v>
      </c>
      <c r="E37" s="70">
        <v>21063</v>
      </c>
      <c r="F37" s="70">
        <v>25014</v>
      </c>
      <c r="G37" s="75"/>
    </row>
    <row r="38" spans="2:7" ht="15" x14ac:dyDescent="0.25">
      <c r="B38" s="2" t="s">
        <v>121</v>
      </c>
      <c r="C38" s="2" t="s">
        <v>122</v>
      </c>
      <c r="D38" s="69">
        <v>26180</v>
      </c>
      <c r="E38" s="70">
        <v>25228</v>
      </c>
      <c r="F38" s="70">
        <v>29158</v>
      </c>
      <c r="G38" s="75"/>
    </row>
    <row r="39" spans="2:7" ht="15" x14ac:dyDescent="0.25">
      <c r="B39" s="2" t="s">
        <v>123</v>
      </c>
      <c r="C39" s="2" t="s">
        <v>124</v>
      </c>
      <c r="D39" s="69">
        <v>48278</v>
      </c>
      <c r="E39" s="70">
        <v>48787</v>
      </c>
      <c r="F39" s="70">
        <v>54834</v>
      </c>
      <c r="G39" s="75"/>
    </row>
    <row r="40" spans="2:7" ht="15" x14ac:dyDescent="0.25">
      <c r="B40" s="2" t="s">
        <v>125</v>
      </c>
      <c r="C40" s="2" t="s">
        <v>126</v>
      </c>
      <c r="D40" s="69">
        <v>8348</v>
      </c>
      <c r="E40" s="70">
        <v>8259</v>
      </c>
      <c r="F40" s="70">
        <v>9699</v>
      </c>
      <c r="G40" s="75"/>
    </row>
    <row r="41" spans="2:7" ht="15" x14ac:dyDescent="0.25">
      <c r="B41" s="2" t="s">
        <v>127</v>
      </c>
      <c r="C41" s="2" t="s">
        <v>128</v>
      </c>
      <c r="D41" s="69">
        <v>16179</v>
      </c>
      <c r="E41" s="70">
        <v>15326</v>
      </c>
      <c r="F41" s="70">
        <v>17521</v>
      </c>
      <c r="G41" s="75"/>
    </row>
    <row r="42" spans="2:7" ht="15" x14ac:dyDescent="0.25">
      <c r="B42" s="2" t="s">
        <v>129</v>
      </c>
      <c r="C42" s="2" t="s">
        <v>130</v>
      </c>
      <c r="D42" s="69">
        <v>6557</v>
      </c>
      <c r="E42" s="70">
        <v>6291</v>
      </c>
      <c r="F42" s="70">
        <v>7647</v>
      </c>
      <c r="G42" s="75"/>
    </row>
    <row r="43" spans="2:7" ht="15" x14ac:dyDescent="0.25">
      <c r="B43" s="2" t="s">
        <v>131</v>
      </c>
      <c r="C43" s="2" t="s">
        <v>132</v>
      </c>
      <c r="D43" s="69">
        <v>4102</v>
      </c>
      <c r="E43" s="70">
        <v>3975</v>
      </c>
      <c r="F43" s="70">
        <v>4649</v>
      </c>
      <c r="G43" s="75"/>
    </row>
    <row r="44" spans="2:7" ht="15" x14ac:dyDescent="0.25">
      <c r="B44" s="2" t="s">
        <v>133</v>
      </c>
      <c r="C44" s="2" t="s">
        <v>134</v>
      </c>
      <c r="D44" s="69">
        <v>38064</v>
      </c>
      <c r="E44" s="70">
        <v>36837</v>
      </c>
      <c r="F44" s="70">
        <v>43060</v>
      </c>
      <c r="G44" s="75"/>
    </row>
    <row r="45" spans="2:7" ht="15" x14ac:dyDescent="0.25">
      <c r="B45" s="2" t="s">
        <v>135</v>
      </c>
      <c r="C45" s="2" t="s">
        <v>136</v>
      </c>
      <c r="D45" s="69">
        <v>23733</v>
      </c>
      <c r="E45" s="70">
        <v>23692</v>
      </c>
      <c r="F45" s="70">
        <v>26369</v>
      </c>
      <c r="G45" s="75"/>
    </row>
    <row r="46" spans="2:7" ht="15" x14ac:dyDescent="0.25">
      <c r="B46" s="2" t="s">
        <v>137</v>
      </c>
      <c r="C46" s="2" t="s">
        <v>138</v>
      </c>
      <c r="D46" s="69">
        <v>26871</v>
      </c>
      <c r="E46" s="70">
        <v>38985</v>
      </c>
      <c r="F46" s="70">
        <v>39209</v>
      </c>
      <c r="G46" s="75"/>
    </row>
    <row r="47" spans="2:7" ht="15" x14ac:dyDescent="0.25">
      <c r="B47" s="2" t="s">
        <v>139</v>
      </c>
      <c r="C47" s="2" t="s">
        <v>140</v>
      </c>
      <c r="D47" s="69">
        <v>17169</v>
      </c>
      <c r="E47" s="70">
        <v>16230</v>
      </c>
      <c r="F47" s="70">
        <v>18722</v>
      </c>
      <c r="G47" s="75"/>
    </row>
    <row r="48" spans="2:7" ht="15" x14ac:dyDescent="0.25">
      <c r="B48" s="2" t="s">
        <v>141</v>
      </c>
      <c r="C48" s="2" t="s">
        <v>142</v>
      </c>
      <c r="D48" s="69">
        <v>27812</v>
      </c>
      <c r="E48" s="70">
        <v>26379</v>
      </c>
      <c r="F48" s="70">
        <v>30651</v>
      </c>
      <c r="G48" s="75"/>
    </row>
    <row r="49" spans="1:42" ht="15" x14ac:dyDescent="0.25">
      <c r="B49" s="2" t="s">
        <v>143</v>
      </c>
      <c r="C49" s="2" t="s">
        <v>144</v>
      </c>
      <c r="D49" s="69">
        <v>22490</v>
      </c>
      <c r="E49" s="70">
        <v>28462</v>
      </c>
      <c r="F49" s="70">
        <v>32127</v>
      </c>
      <c r="G49" s="75"/>
    </row>
    <row r="50" spans="1:42" ht="15" x14ac:dyDescent="0.25">
      <c r="B50" s="2" t="s">
        <v>145</v>
      </c>
      <c r="C50" s="2" t="s">
        <v>146</v>
      </c>
      <c r="D50" s="69">
        <v>32474</v>
      </c>
      <c r="E50" s="70">
        <v>30427</v>
      </c>
      <c r="F50" s="70">
        <v>35472</v>
      </c>
      <c r="G50" s="75"/>
    </row>
    <row r="51" spans="1:42" ht="15" x14ac:dyDescent="0.25">
      <c r="B51" s="2" t="s">
        <v>147</v>
      </c>
      <c r="C51" s="2" t="s">
        <v>148</v>
      </c>
      <c r="D51" s="69">
        <v>49439</v>
      </c>
      <c r="E51" s="70">
        <v>44349</v>
      </c>
      <c r="F51" s="70">
        <v>55932</v>
      </c>
      <c r="G51" s="75"/>
    </row>
    <row r="52" spans="1:42" ht="15" customHeight="1" x14ac:dyDescent="0.25">
      <c r="B52" s="31"/>
      <c r="C52" s="31" t="s">
        <v>149</v>
      </c>
      <c r="D52" s="72">
        <f>IF(SUM(D16:D51)=0,"",SUM(D16:D51))</f>
        <v>790205</v>
      </c>
      <c r="E52" s="73">
        <f t="shared" ref="E52:AB52" si="0">IF(E15="","",IF(SUM(E16:E51)=0,"",SUM(E16:E51)))</f>
        <v>777917</v>
      </c>
      <c r="F52" s="73">
        <f t="shared" si="0"/>
        <v>873155</v>
      </c>
      <c r="G52" s="71" t="str">
        <f t="shared" si="0"/>
        <v/>
      </c>
      <c r="H52" s="1" t="str">
        <f t="shared" si="0"/>
        <v/>
      </c>
      <c r="I52" s="1" t="str">
        <f t="shared" si="0"/>
        <v/>
      </c>
      <c r="J52" s="1" t="str">
        <f t="shared" si="0"/>
        <v/>
      </c>
      <c r="K52" s="1" t="str">
        <f t="shared" si="0"/>
        <v/>
      </c>
      <c r="L52" s="1" t="str">
        <f t="shared" si="0"/>
        <v/>
      </c>
      <c r="M52" s="1" t="str">
        <f t="shared" si="0"/>
        <v/>
      </c>
      <c r="N52" s="1" t="str">
        <f t="shared" si="0"/>
        <v/>
      </c>
      <c r="O52" s="1" t="str">
        <f t="shared" si="0"/>
        <v/>
      </c>
      <c r="P52" s="1" t="str">
        <f t="shared" si="0"/>
        <v/>
      </c>
      <c r="Q52" s="1" t="str">
        <f t="shared" si="0"/>
        <v/>
      </c>
      <c r="R52" s="1" t="str">
        <f t="shared" si="0"/>
        <v/>
      </c>
      <c r="S52" s="1" t="str">
        <f t="shared" si="0"/>
        <v/>
      </c>
      <c r="T52" s="1" t="str">
        <f t="shared" si="0"/>
        <v/>
      </c>
      <c r="U52" s="1" t="str">
        <f t="shared" si="0"/>
        <v/>
      </c>
      <c r="V52" s="1" t="str">
        <f t="shared" si="0"/>
        <v/>
      </c>
      <c r="W52" s="1" t="str">
        <f t="shared" si="0"/>
        <v/>
      </c>
      <c r="X52" s="1" t="str">
        <f t="shared" si="0"/>
        <v/>
      </c>
      <c r="Y52" s="1" t="str">
        <f t="shared" si="0"/>
        <v/>
      </c>
      <c r="Z52" s="1" t="str">
        <f t="shared" si="0"/>
        <v/>
      </c>
      <c r="AA52" s="1" t="str">
        <f t="shared" si="0"/>
        <v/>
      </c>
      <c r="AB52" s="1" t="str">
        <f t="shared" si="0"/>
        <v/>
      </c>
      <c r="AC52" s="1" t="str">
        <f t="shared" ref="AC52:AP52" si="1">IF(SUM(AC16:AC51)=0,"",SUM(AC16:AC51))</f>
        <v/>
      </c>
      <c r="AD52" s="1" t="str">
        <f t="shared" si="1"/>
        <v/>
      </c>
      <c r="AE52" s="1" t="str">
        <f t="shared" si="1"/>
        <v/>
      </c>
      <c r="AF52" s="1" t="str">
        <f t="shared" si="1"/>
        <v/>
      </c>
      <c r="AG52" s="1"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ht="15" x14ac:dyDescent="0.25">
      <c r="D53" s="75"/>
      <c r="E53" s="75"/>
      <c r="F53" s="75"/>
      <c r="G53" s="75"/>
    </row>
    <row r="54" spans="1:42" ht="15" x14ac:dyDescent="0.25">
      <c r="D54" s="75"/>
      <c r="E54" s="75"/>
      <c r="F54" s="75"/>
      <c r="G54" s="75"/>
    </row>
    <row r="55" spans="1:42" ht="20.25" customHeight="1" x14ac:dyDescent="0.3">
      <c r="B55" s="6" t="s">
        <v>160</v>
      </c>
      <c r="D55" s="75"/>
      <c r="E55" s="75"/>
      <c r="F55" s="75"/>
      <c r="G55" s="75"/>
    </row>
    <row r="56" spans="1:42" ht="18" customHeight="1" x14ac:dyDescent="0.25">
      <c r="B56" s="10" t="s">
        <v>151</v>
      </c>
      <c r="D56" s="75"/>
      <c r="E56" s="75"/>
      <c r="F56" s="75"/>
      <c r="G56" s="75"/>
    </row>
    <row r="57" spans="1:42" ht="15" x14ac:dyDescent="0.25">
      <c r="D57" s="75"/>
      <c r="E57" s="75"/>
      <c r="F57" s="75"/>
      <c r="G57" s="75"/>
    </row>
    <row r="58" spans="1:42" s="68" customFormat="1" ht="16.5" customHeight="1" x14ac:dyDescent="0.25">
      <c r="A58" s="64"/>
      <c r="B58" s="63" t="s">
        <v>72</v>
      </c>
      <c r="C58" s="63" t="s">
        <v>73</v>
      </c>
      <c r="D58" s="78" t="s">
        <v>74</v>
      </c>
      <c r="E58" s="78" t="s">
        <v>75</v>
      </c>
      <c r="F58" s="78" t="s">
        <v>76</v>
      </c>
      <c r="G58" s="75"/>
    </row>
    <row r="59" spans="1:42" ht="15" x14ac:dyDescent="0.25">
      <c r="B59" s="2" t="s">
        <v>77</v>
      </c>
      <c r="C59" s="2" t="s">
        <v>78</v>
      </c>
      <c r="D59" s="69">
        <v>10457</v>
      </c>
      <c r="E59" s="70">
        <v>9666</v>
      </c>
      <c r="F59" s="70">
        <v>11506</v>
      </c>
      <c r="G59" s="75"/>
    </row>
    <row r="60" spans="1:42" ht="15" x14ac:dyDescent="0.25">
      <c r="B60" s="2" t="s">
        <v>79</v>
      </c>
      <c r="C60" s="2" t="s">
        <v>80</v>
      </c>
      <c r="D60" s="69">
        <v>15070</v>
      </c>
      <c r="E60" s="70">
        <v>14024</v>
      </c>
      <c r="F60" s="70">
        <v>14850</v>
      </c>
      <c r="G60" s="75"/>
    </row>
    <row r="61" spans="1:42" ht="15" x14ac:dyDescent="0.25">
      <c r="B61" s="2" t="s">
        <v>81</v>
      </c>
      <c r="C61" s="2" t="s">
        <v>82</v>
      </c>
      <c r="D61" s="69">
        <v>15642</v>
      </c>
      <c r="E61" s="70">
        <v>14047</v>
      </c>
      <c r="F61" s="70">
        <v>14265</v>
      </c>
      <c r="G61" s="75"/>
    </row>
    <row r="62" spans="1:42" ht="15" x14ac:dyDescent="0.25">
      <c r="B62" s="2" t="s">
        <v>83</v>
      </c>
      <c r="C62" s="2" t="s">
        <v>84</v>
      </c>
      <c r="D62" s="69">
        <v>7204</v>
      </c>
      <c r="E62" s="70">
        <v>6954</v>
      </c>
      <c r="F62" s="70">
        <v>8010</v>
      </c>
      <c r="G62" s="75"/>
    </row>
    <row r="63" spans="1:42" ht="15" x14ac:dyDescent="0.25">
      <c r="B63" s="2" t="s">
        <v>85</v>
      </c>
      <c r="C63" s="2" t="s">
        <v>86</v>
      </c>
      <c r="D63" s="69">
        <v>17832</v>
      </c>
      <c r="E63" s="70">
        <v>12590</v>
      </c>
      <c r="F63" s="70">
        <v>20930</v>
      </c>
      <c r="G63" s="75"/>
    </row>
    <row r="64" spans="1:42" ht="15" x14ac:dyDescent="0.25">
      <c r="B64" s="2" t="s">
        <v>87</v>
      </c>
      <c r="C64" s="2" t="s">
        <v>88</v>
      </c>
      <c r="D64" s="69">
        <v>41033</v>
      </c>
      <c r="E64" s="70">
        <v>39440</v>
      </c>
      <c r="F64" s="70">
        <v>43623</v>
      </c>
      <c r="G64" s="75"/>
    </row>
    <row r="65" spans="2:7" ht="15" x14ac:dyDescent="0.25">
      <c r="B65" s="2" t="s">
        <v>89</v>
      </c>
      <c r="C65" s="2" t="s">
        <v>90</v>
      </c>
      <c r="D65" s="69">
        <v>10137</v>
      </c>
      <c r="E65" s="70">
        <v>8970</v>
      </c>
      <c r="F65" s="70">
        <v>10354</v>
      </c>
      <c r="G65" s="75"/>
    </row>
    <row r="66" spans="2:7" ht="15" x14ac:dyDescent="0.25">
      <c r="B66" s="2" t="s">
        <v>91</v>
      </c>
      <c r="C66" s="2" t="s">
        <v>92</v>
      </c>
      <c r="D66" s="69">
        <v>8098</v>
      </c>
      <c r="E66" s="70">
        <v>7925</v>
      </c>
      <c r="F66" s="70">
        <v>8699</v>
      </c>
      <c r="G66" s="75"/>
    </row>
    <row r="67" spans="2:7" ht="15" x14ac:dyDescent="0.25">
      <c r="B67" s="2" t="s">
        <v>93</v>
      </c>
      <c r="C67" s="2" t="s">
        <v>94</v>
      </c>
      <c r="D67" s="69">
        <v>10666</v>
      </c>
      <c r="E67" s="70">
        <v>10126</v>
      </c>
      <c r="F67" s="70">
        <v>10718</v>
      </c>
      <c r="G67" s="75"/>
    </row>
    <row r="68" spans="2:7" ht="15" x14ac:dyDescent="0.25">
      <c r="B68" s="2" t="s">
        <v>95</v>
      </c>
      <c r="C68" s="2" t="s">
        <v>96</v>
      </c>
      <c r="D68" s="69">
        <v>15603</v>
      </c>
      <c r="E68" s="70">
        <v>14159</v>
      </c>
      <c r="F68" s="70">
        <v>14877</v>
      </c>
      <c r="G68" s="75"/>
    </row>
    <row r="69" spans="2:7" ht="15" x14ac:dyDescent="0.25">
      <c r="B69" s="2" t="s">
        <v>97</v>
      </c>
      <c r="C69" s="2" t="s">
        <v>98</v>
      </c>
      <c r="D69" s="69">
        <v>3335</v>
      </c>
      <c r="E69" s="70">
        <v>3329</v>
      </c>
      <c r="F69" s="70">
        <v>3156</v>
      </c>
      <c r="G69" s="75"/>
    </row>
    <row r="70" spans="2:7" ht="15" x14ac:dyDescent="0.25">
      <c r="B70" s="2" t="s">
        <v>99</v>
      </c>
      <c r="C70" s="2" t="s">
        <v>100</v>
      </c>
      <c r="D70" s="69">
        <v>0</v>
      </c>
      <c r="E70" s="70">
        <v>0</v>
      </c>
      <c r="F70" s="70">
        <v>0</v>
      </c>
      <c r="G70" s="75"/>
    </row>
    <row r="71" spans="2:7" ht="15" x14ac:dyDescent="0.25">
      <c r="B71" s="2" t="s">
        <v>101</v>
      </c>
      <c r="C71" s="2" t="s">
        <v>102</v>
      </c>
      <c r="D71" s="69">
        <v>11798</v>
      </c>
      <c r="E71" s="70">
        <v>11262</v>
      </c>
      <c r="F71" s="70">
        <v>13413</v>
      </c>
      <c r="G71" s="75"/>
    </row>
    <row r="72" spans="2:7" ht="15" x14ac:dyDescent="0.25">
      <c r="B72" s="2" t="s">
        <v>103</v>
      </c>
      <c r="C72" s="2" t="s">
        <v>104</v>
      </c>
      <c r="D72" s="69">
        <v>52810</v>
      </c>
      <c r="E72" s="70">
        <v>52144</v>
      </c>
      <c r="F72" s="70">
        <v>50266</v>
      </c>
      <c r="G72" s="75"/>
    </row>
    <row r="73" spans="2:7" ht="15" x14ac:dyDescent="0.25">
      <c r="B73" s="2" t="s">
        <v>105</v>
      </c>
      <c r="C73" s="2" t="s">
        <v>106</v>
      </c>
      <c r="D73" s="69">
        <v>27753</v>
      </c>
      <c r="E73" s="70">
        <v>29189</v>
      </c>
      <c r="F73" s="70">
        <v>31257</v>
      </c>
      <c r="G73" s="75"/>
    </row>
    <row r="74" spans="2:7" ht="15" x14ac:dyDescent="0.25">
      <c r="B74" s="2" t="s">
        <v>107</v>
      </c>
      <c r="C74" s="2" t="s">
        <v>108</v>
      </c>
      <c r="D74" s="69">
        <v>13717</v>
      </c>
      <c r="E74" s="70">
        <v>13131</v>
      </c>
      <c r="F74" s="70">
        <v>13349</v>
      </c>
      <c r="G74" s="75"/>
    </row>
    <row r="75" spans="2:7" ht="15" x14ac:dyDescent="0.25">
      <c r="B75" s="2" t="s">
        <v>109</v>
      </c>
      <c r="C75" s="2" t="s">
        <v>110</v>
      </c>
      <c r="D75" s="69">
        <v>27171</v>
      </c>
      <c r="E75" s="70">
        <v>20762</v>
      </c>
      <c r="F75" s="70">
        <v>0</v>
      </c>
      <c r="G75" s="75"/>
    </row>
    <row r="76" spans="2:7" ht="15" x14ac:dyDescent="0.25">
      <c r="B76" s="2" t="s">
        <v>111</v>
      </c>
      <c r="C76" s="2" t="s">
        <v>112</v>
      </c>
      <c r="D76" s="69">
        <v>29294</v>
      </c>
      <c r="E76" s="70">
        <v>26512</v>
      </c>
      <c r="F76" s="70">
        <v>31121</v>
      </c>
      <c r="G76" s="75"/>
    </row>
    <row r="77" spans="2:7" ht="15" x14ac:dyDescent="0.25">
      <c r="B77" s="2" t="s">
        <v>113</v>
      </c>
      <c r="C77" s="2" t="s">
        <v>114</v>
      </c>
      <c r="D77" s="69">
        <v>18571</v>
      </c>
      <c r="E77" s="70">
        <v>20305</v>
      </c>
      <c r="F77" s="70">
        <v>20800</v>
      </c>
      <c r="G77" s="75"/>
    </row>
    <row r="78" spans="2:7" ht="15" x14ac:dyDescent="0.25">
      <c r="B78" s="2" t="s">
        <v>115</v>
      </c>
      <c r="C78" s="2" t="s">
        <v>116</v>
      </c>
      <c r="D78" s="69">
        <v>19076</v>
      </c>
      <c r="E78" s="70">
        <v>18091</v>
      </c>
      <c r="F78" s="70">
        <v>18458</v>
      </c>
      <c r="G78" s="75"/>
    </row>
    <row r="79" spans="2:7" ht="15" x14ac:dyDescent="0.25">
      <c r="B79" s="2" t="s">
        <v>117</v>
      </c>
      <c r="C79" s="2" t="s">
        <v>118</v>
      </c>
      <c r="D79" s="69">
        <v>15216</v>
      </c>
      <c r="E79" s="70">
        <v>16084</v>
      </c>
      <c r="F79" s="70">
        <v>18790</v>
      </c>
      <c r="G79" s="75"/>
    </row>
    <row r="80" spans="2:7" ht="15" x14ac:dyDescent="0.25">
      <c r="B80" s="2" t="s">
        <v>119</v>
      </c>
      <c r="C80" s="2" t="s">
        <v>120</v>
      </c>
      <c r="D80" s="69">
        <v>17333</v>
      </c>
      <c r="E80" s="70">
        <v>16326</v>
      </c>
      <c r="F80" s="70">
        <v>15474</v>
      </c>
      <c r="G80" s="75"/>
    </row>
    <row r="81" spans="2:42" ht="15" x14ac:dyDescent="0.25">
      <c r="B81" s="2" t="s">
        <v>121</v>
      </c>
      <c r="C81" s="2" t="s">
        <v>122</v>
      </c>
      <c r="D81" s="69">
        <v>24827</v>
      </c>
      <c r="E81" s="70">
        <v>23822</v>
      </c>
      <c r="F81" s="70">
        <v>24668</v>
      </c>
      <c r="G81" s="75"/>
    </row>
    <row r="82" spans="2:42" ht="15" x14ac:dyDescent="0.25">
      <c r="B82" s="2" t="s">
        <v>123</v>
      </c>
      <c r="C82" s="2" t="s">
        <v>124</v>
      </c>
      <c r="D82" s="69">
        <v>46853</v>
      </c>
      <c r="E82" s="70">
        <v>47037</v>
      </c>
      <c r="F82" s="70">
        <v>50978</v>
      </c>
      <c r="G82" s="75"/>
    </row>
    <row r="83" spans="2:42" ht="15" x14ac:dyDescent="0.25">
      <c r="B83" s="2" t="s">
        <v>125</v>
      </c>
      <c r="C83" s="2" t="s">
        <v>126</v>
      </c>
      <c r="D83" s="69">
        <v>6543</v>
      </c>
      <c r="E83" s="70">
        <v>6505</v>
      </c>
      <c r="F83" s="70">
        <v>6019</v>
      </c>
      <c r="G83" s="75"/>
    </row>
    <row r="84" spans="2:42" ht="15" x14ac:dyDescent="0.25">
      <c r="B84" s="2" t="s">
        <v>127</v>
      </c>
      <c r="C84" s="2" t="s">
        <v>128</v>
      </c>
      <c r="D84" s="69">
        <v>12292</v>
      </c>
      <c r="E84" s="70">
        <v>11197</v>
      </c>
      <c r="F84" s="70">
        <v>10542</v>
      </c>
      <c r="G84" s="75"/>
    </row>
    <row r="85" spans="2:42" ht="15" x14ac:dyDescent="0.25">
      <c r="B85" s="2" t="s">
        <v>129</v>
      </c>
      <c r="C85" s="2" t="s">
        <v>130</v>
      </c>
      <c r="D85" s="69">
        <v>6392</v>
      </c>
      <c r="E85" s="70">
        <v>6148</v>
      </c>
      <c r="F85" s="70">
        <v>7237</v>
      </c>
      <c r="G85" s="75"/>
    </row>
    <row r="86" spans="2:42" ht="15" x14ac:dyDescent="0.25">
      <c r="B86" s="2" t="s">
        <v>131</v>
      </c>
      <c r="C86" s="2" t="s">
        <v>132</v>
      </c>
      <c r="D86" s="69">
        <v>1400</v>
      </c>
      <c r="E86" s="70">
        <v>1225</v>
      </c>
      <c r="F86" s="70">
        <v>1515</v>
      </c>
      <c r="G86" s="75"/>
    </row>
    <row r="87" spans="2:42" ht="15" x14ac:dyDescent="0.25">
      <c r="B87" s="2" t="s">
        <v>133</v>
      </c>
      <c r="C87" s="2" t="s">
        <v>134</v>
      </c>
      <c r="D87" s="69">
        <v>37195</v>
      </c>
      <c r="E87" s="70">
        <v>36264</v>
      </c>
      <c r="F87" s="70">
        <v>37019</v>
      </c>
      <c r="G87" s="75"/>
    </row>
    <row r="88" spans="2:42" ht="15" x14ac:dyDescent="0.25">
      <c r="B88" s="2" t="s">
        <v>135</v>
      </c>
      <c r="C88" s="2" t="s">
        <v>136</v>
      </c>
      <c r="D88" s="69">
        <v>20895</v>
      </c>
      <c r="E88" s="70">
        <v>21057</v>
      </c>
      <c r="F88" s="70">
        <v>21975</v>
      </c>
      <c r="G88" s="75"/>
    </row>
    <row r="89" spans="2:42" ht="15" x14ac:dyDescent="0.25">
      <c r="B89" s="2" t="s">
        <v>137</v>
      </c>
      <c r="C89" s="2" t="s">
        <v>138</v>
      </c>
      <c r="D89" s="69">
        <v>26837</v>
      </c>
      <c r="E89" s="70">
        <v>38978</v>
      </c>
      <c r="F89" s="70">
        <v>39198</v>
      </c>
      <c r="G89" s="75"/>
    </row>
    <row r="90" spans="2:42" ht="15" x14ac:dyDescent="0.25">
      <c r="B90" s="2" t="s">
        <v>139</v>
      </c>
      <c r="C90" s="2" t="s">
        <v>140</v>
      </c>
      <c r="D90" s="69">
        <v>16480</v>
      </c>
      <c r="E90" s="70">
        <v>15697</v>
      </c>
      <c r="F90" s="70">
        <v>14935</v>
      </c>
      <c r="G90" s="75"/>
    </row>
    <row r="91" spans="2:42" ht="15" x14ac:dyDescent="0.25">
      <c r="B91" s="2" t="s">
        <v>141</v>
      </c>
      <c r="C91" s="2" t="s">
        <v>142</v>
      </c>
      <c r="D91" s="69">
        <v>11619</v>
      </c>
      <c r="E91" s="70">
        <v>11932</v>
      </c>
      <c r="F91" s="70">
        <v>11107</v>
      </c>
      <c r="G91" s="75"/>
    </row>
    <row r="92" spans="2:42" ht="15" x14ac:dyDescent="0.25">
      <c r="B92" s="2" t="s">
        <v>143</v>
      </c>
      <c r="C92" s="2" t="s">
        <v>144</v>
      </c>
      <c r="D92" s="69">
        <v>15809</v>
      </c>
      <c r="E92" s="70">
        <v>20787</v>
      </c>
      <c r="F92" s="70">
        <v>18936</v>
      </c>
      <c r="G92" s="75"/>
    </row>
    <row r="93" spans="2:42" ht="15" x14ac:dyDescent="0.25">
      <c r="B93" s="2" t="s">
        <v>145</v>
      </c>
      <c r="C93" s="2" t="s">
        <v>146</v>
      </c>
      <c r="D93" s="69">
        <v>27801</v>
      </c>
      <c r="E93" s="70">
        <v>25307</v>
      </c>
      <c r="F93" s="70">
        <v>24957</v>
      </c>
      <c r="G93" s="75"/>
    </row>
    <row r="94" spans="2:42" ht="15" x14ac:dyDescent="0.25">
      <c r="B94" s="2" t="s">
        <v>147</v>
      </c>
      <c r="C94" s="2" t="s">
        <v>148</v>
      </c>
      <c r="D94" s="69">
        <v>24605</v>
      </c>
      <c r="E94" s="70">
        <v>22409</v>
      </c>
      <c r="F94" s="70">
        <v>23672</v>
      </c>
      <c r="G94" s="75"/>
    </row>
    <row r="95" spans="2:42" ht="15" customHeight="1" x14ac:dyDescent="0.25">
      <c r="B95" s="31"/>
      <c r="C95" s="31" t="s">
        <v>152</v>
      </c>
      <c r="D95" s="72">
        <f>IF(SUM(D59:D94)=0,"",SUM(D59:D94))</f>
        <v>667364</v>
      </c>
      <c r="E95" s="73">
        <f t="shared" ref="E95:AB95" si="2">IF(E58="","",IF(SUM(E59:E94)=0,"",SUM(E59:E94)))</f>
        <v>653401</v>
      </c>
      <c r="F95" s="73">
        <f t="shared" si="2"/>
        <v>666674</v>
      </c>
      <c r="G95" s="71" t="str">
        <f t="shared" si="2"/>
        <v/>
      </c>
      <c r="H95" s="1" t="str">
        <f t="shared" si="2"/>
        <v/>
      </c>
      <c r="I95" s="1" t="str">
        <f t="shared" si="2"/>
        <v/>
      </c>
      <c r="J95" s="1" t="str">
        <f t="shared" si="2"/>
        <v/>
      </c>
      <c r="K95" s="1" t="str">
        <f t="shared" si="2"/>
        <v/>
      </c>
      <c r="L95" s="1" t="str">
        <f t="shared" si="2"/>
        <v/>
      </c>
      <c r="M95" s="1" t="str">
        <f t="shared" si="2"/>
        <v/>
      </c>
      <c r="N95" s="1" t="str">
        <f t="shared" si="2"/>
        <v/>
      </c>
      <c r="O95" s="1" t="str">
        <f t="shared" si="2"/>
        <v/>
      </c>
      <c r="P95" s="1" t="str">
        <f t="shared" si="2"/>
        <v/>
      </c>
      <c r="Q95" s="1" t="str">
        <f t="shared" si="2"/>
        <v/>
      </c>
      <c r="R95" s="1" t="str">
        <f t="shared" si="2"/>
        <v/>
      </c>
      <c r="S95" s="1" t="str">
        <f t="shared" si="2"/>
        <v/>
      </c>
      <c r="T95" s="1" t="str">
        <f t="shared" si="2"/>
        <v/>
      </c>
      <c r="U95" s="1" t="str">
        <f t="shared" si="2"/>
        <v/>
      </c>
      <c r="V95" s="1" t="str">
        <f t="shared" si="2"/>
        <v/>
      </c>
      <c r="W95" s="1" t="str">
        <f t="shared" si="2"/>
        <v/>
      </c>
      <c r="X95" s="1" t="str">
        <f t="shared" si="2"/>
        <v/>
      </c>
      <c r="Y95" s="1" t="str">
        <f t="shared" si="2"/>
        <v/>
      </c>
      <c r="Z95" s="1" t="str">
        <f t="shared" si="2"/>
        <v/>
      </c>
      <c r="AA95" s="1" t="str">
        <f t="shared" si="2"/>
        <v/>
      </c>
      <c r="AB95" s="1" t="str">
        <f t="shared" si="2"/>
        <v/>
      </c>
      <c r="AC95" s="1" t="str">
        <f t="shared" ref="AC95:AP95" si="3">IF(SUM(AC59:AC94)=0,"",SUM(AC59:AC94))</f>
        <v/>
      </c>
      <c r="AD95" s="1" t="str">
        <f t="shared" si="3"/>
        <v/>
      </c>
      <c r="AE95" s="1" t="str">
        <f t="shared" si="3"/>
        <v/>
      </c>
      <c r="AF95" s="1" t="str">
        <f t="shared" si="3"/>
        <v/>
      </c>
      <c r="AG95" s="1"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s="35" customFormat="1" ht="15" x14ac:dyDescent="0.25">
      <c r="C96" s="36"/>
      <c r="D96" s="75"/>
      <c r="E96" s="75"/>
      <c r="F96" s="75"/>
      <c r="G96" s="75"/>
    </row>
    <row r="97" spans="1:7" s="35" customFormat="1" ht="20.25" customHeight="1" x14ac:dyDescent="0.25">
      <c r="B97" s="37" t="s">
        <v>161</v>
      </c>
      <c r="C97" s="36"/>
      <c r="D97" s="75"/>
      <c r="E97" s="75"/>
      <c r="F97" s="75"/>
      <c r="G97" s="75"/>
    </row>
    <row r="98" spans="1:7" s="35" customFormat="1" ht="18" customHeight="1" x14ac:dyDescent="0.25">
      <c r="B98" s="38" t="s">
        <v>154</v>
      </c>
      <c r="C98" s="36"/>
      <c r="D98" s="75"/>
      <c r="E98" s="75"/>
      <c r="F98" s="75"/>
      <c r="G98" s="75"/>
    </row>
    <row r="99" spans="1:7" s="35" customFormat="1" ht="15" x14ac:dyDescent="0.25">
      <c r="C99" s="36"/>
      <c r="D99" s="75"/>
      <c r="E99" s="75"/>
      <c r="F99" s="75"/>
      <c r="G99" s="75"/>
    </row>
    <row r="100" spans="1:7" s="68" customFormat="1" ht="16.5" customHeight="1" x14ac:dyDescent="0.25">
      <c r="A100" s="64"/>
      <c r="B100" s="63" t="s">
        <v>72</v>
      </c>
      <c r="C100" s="63" t="s">
        <v>73</v>
      </c>
      <c r="D100" s="78" t="s">
        <v>74</v>
      </c>
      <c r="E100" s="78" t="s">
        <v>75</v>
      </c>
      <c r="F100" s="78" t="s">
        <v>76</v>
      </c>
      <c r="G100" s="75"/>
    </row>
    <row r="101" spans="1:7" ht="15" x14ac:dyDescent="0.25">
      <c r="B101" s="2" t="s">
        <v>77</v>
      </c>
      <c r="C101" s="2" t="s">
        <v>78</v>
      </c>
      <c r="D101" s="69">
        <v>1200</v>
      </c>
      <c r="E101" s="70">
        <v>1087</v>
      </c>
      <c r="F101" s="70">
        <v>1288</v>
      </c>
      <c r="G101" s="75"/>
    </row>
    <row r="102" spans="1:7" ht="15" x14ac:dyDescent="0.25">
      <c r="B102" s="2" t="s">
        <v>79</v>
      </c>
      <c r="C102" s="2" t="s">
        <v>80</v>
      </c>
      <c r="D102" s="69">
        <v>2309</v>
      </c>
      <c r="E102" s="70">
        <v>2072</v>
      </c>
      <c r="F102" s="70">
        <v>2139</v>
      </c>
      <c r="G102" s="75"/>
    </row>
    <row r="103" spans="1:7" ht="15" x14ac:dyDescent="0.25">
      <c r="B103" s="2" t="s">
        <v>81</v>
      </c>
      <c r="C103" s="2" t="s">
        <v>82</v>
      </c>
      <c r="D103" s="69">
        <v>2573</v>
      </c>
      <c r="E103" s="70">
        <v>2316</v>
      </c>
      <c r="F103" s="70">
        <v>2331</v>
      </c>
      <c r="G103" s="75"/>
    </row>
    <row r="104" spans="1:7" ht="15" x14ac:dyDescent="0.25">
      <c r="B104" s="2" t="s">
        <v>83</v>
      </c>
      <c r="C104" s="2" t="s">
        <v>84</v>
      </c>
      <c r="D104" s="69">
        <v>1129</v>
      </c>
      <c r="E104" s="70">
        <v>993</v>
      </c>
      <c r="F104" s="70">
        <v>1284</v>
      </c>
      <c r="G104" s="75"/>
    </row>
    <row r="105" spans="1:7" ht="15" x14ac:dyDescent="0.25">
      <c r="B105" s="2" t="s">
        <v>85</v>
      </c>
      <c r="C105" s="2" t="s">
        <v>86</v>
      </c>
      <c r="D105" s="69">
        <v>3155</v>
      </c>
      <c r="E105" s="70">
        <v>2522</v>
      </c>
      <c r="F105" s="70">
        <v>3691</v>
      </c>
      <c r="G105" s="75"/>
    </row>
    <row r="106" spans="1:7" ht="15" x14ac:dyDescent="0.25">
      <c r="B106" s="2" t="s">
        <v>87</v>
      </c>
      <c r="C106" s="2" t="s">
        <v>88</v>
      </c>
      <c r="D106" s="69">
        <v>6527</v>
      </c>
      <c r="E106" s="70">
        <v>6249</v>
      </c>
      <c r="F106" s="70">
        <v>7099</v>
      </c>
      <c r="G106" s="75"/>
    </row>
    <row r="107" spans="1:7" ht="15" x14ac:dyDescent="0.25">
      <c r="B107" s="2" t="s">
        <v>89</v>
      </c>
      <c r="C107" s="2" t="s">
        <v>90</v>
      </c>
      <c r="D107" s="69">
        <v>1317</v>
      </c>
      <c r="E107" s="70">
        <v>1191</v>
      </c>
      <c r="F107" s="70">
        <v>1389</v>
      </c>
      <c r="G107" s="75"/>
    </row>
    <row r="108" spans="1:7" ht="15" x14ac:dyDescent="0.25">
      <c r="B108" s="2" t="s">
        <v>91</v>
      </c>
      <c r="C108" s="2" t="s">
        <v>92</v>
      </c>
      <c r="D108" s="69">
        <v>1671</v>
      </c>
      <c r="E108" s="70">
        <v>1738</v>
      </c>
      <c r="F108" s="70">
        <v>2261</v>
      </c>
      <c r="G108" s="75"/>
    </row>
    <row r="109" spans="1:7" ht="15" x14ac:dyDescent="0.25">
      <c r="B109" s="2" t="s">
        <v>93</v>
      </c>
      <c r="C109" s="2" t="s">
        <v>94</v>
      </c>
      <c r="D109" s="69">
        <v>1541</v>
      </c>
      <c r="E109" s="70">
        <v>1311</v>
      </c>
      <c r="F109" s="70">
        <v>1381</v>
      </c>
      <c r="G109" s="75"/>
    </row>
    <row r="110" spans="1:7" ht="15" x14ac:dyDescent="0.25">
      <c r="B110" s="2" t="s">
        <v>95</v>
      </c>
      <c r="C110" s="2" t="s">
        <v>96</v>
      </c>
      <c r="D110" s="69">
        <v>2579</v>
      </c>
      <c r="E110" s="70">
        <v>2807</v>
      </c>
      <c r="F110" s="70">
        <v>3025</v>
      </c>
      <c r="G110" s="75"/>
    </row>
    <row r="111" spans="1:7" ht="15" x14ac:dyDescent="0.25">
      <c r="B111" s="2" t="s">
        <v>97</v>
      </c>
      <c r="C111" s="2" t="s">
        <v>98</v>
      </c>
      <c r="D111" s="69">
        <v>2306</v>
      </c>
      <c r="E111" s="70">
        <v>2272</v>
      </c>
      <c r="F111" s="70">
        <v>2538</v>
      </c>
      <c r="G111" s="75"/>
    </row>
    <row r="112" spans="1:7" ht="15" x14ac:dyDescent="0.25">
      <c r="B112" s="2" t="s">
        <v>99</v>
      </c>
      <c r="C112" s="2" t="s">
        <v>100</v>
      </c>
      <c r="D112" s="69">
        <v>0</v>
      </c>
      <c r="E112" s="70">
        <v>0</v>
      </c>
      <c r="F112" s="70">
        <v>0</v>
      </c>
      <c r="G112" s="75"/>
    </row>
    <row r="113" spans="2:7" ht="15" x14ac:dyDescent="0.25">
      <c r="B113" s="2" t="s">
        <v>101</v>
      </c>
      <c r="C113" s="2" t="s">
        <v>102</v>
      </c>
      <c r="D113" s="69">
        <v>1398</v>
      </c>
      <c r="E113" s="70">
        <v>1572</v>
      </c>
      <c r="F113" s="70">
        <v>1646</v>
      </c>
      <c r="G113" s="75"/>
    </row>
    <row r="114" spans="2:7" ht="15" x14ac:dyDescent="0.25">
      <c r="B114" s="2" t="s">
        <v>103</v>
      </c>
      <c r="C114" s="2" t="s">
        <v>104</v>
      </c>
      <c r="D114" s="69">
        <v>9885</v>
      </c>
      <c r="E114" s="70">
        <v>9748</v>
      </c>
      <c r="F114" s="70">
        <v>10066</v>
      </c>
      <c r="G114" s="75"/>
    </row>
    <row r="115" spans="2:7" ht="15" x14ac:dyDescent="0.25">
      <c r="B115" s="2" t="s">
        <v>105</v>
      </c>
      <c r="C115" s="2" t="s">
        <v>106</v>
      </c>
      <c r="D115" s="69">
        <v>5630</v>
      </c>
      <c r="E115" s="70">
        <v>3786</v>
      </c>
      <c r="F115" s="70">
        <v>3943</v>
      </c>
      <c r="G115" s="75"/>
    </row>
    <row r="116" spans="2:7" ht="15" x14ac:dyDescent="0.25">
      <c r="B116" s="2" t="s">
        <v>107</v>
      </c>
      <c r="C116" s="2" t="s">
        <v>108</v>
      </c>
      <c r="D116" s="69">
        <v>1624</v>
      </c>
      <c r="E116" s="70">
        <v>1768</v>
      </c>
      <c r="F116" s="70">
        <v>1776</v>
      </c>
      <c r="G116" s="75"/>
    </row>
    <row r="117" spans="2:7" ht="15" x14ac:dyDescent="0.25">
      <c r="B117" s="2" t="s">
        <v>109</v>
      </c>
      <c r="C117" s="2" t="s">
        <v>110</v>
      </c>
      <c r="D117" s="69">
        <v>4092</v>
      </c>
      <c r="E117" s="70">
        <v>3302</v>
      </c>
      <c r="F117" s="70">
        <v>0</v>
      </c>
      <c r="G117" s="75"/>
    </row>
    <row r="118" spans="2:7" ht="15" x14ac:dyDescent="0.25">
      <c r="B118" s="2" t="s">
        <v>111</v>
      </c>
      <c r="C118" s="2" t="s">
        <v>112</v>
      </c>
      <c r="D118" s="69">
        <v>2511</v>
      </c>
      <c r="E118" s="70">
        <v>2286</v>
      </c>
      <c r="F118" s="70">
        <v>2873</v>
      </c>
      <c r="G118" s="75"/>
    </row>
    <row r="119" spans="2:7" ht="15" x14ac:dyDescent="0.25">
      <c r="B119" s="2" t="s">
        <v>113</v>
      </c>
      <c r="C119" s="2" t="s">
        <v>114</v>
      </c>
      <c r="D119" s="69">
        <v>1906</v>
      </c>
      <c r="E119" s="70">
        <v>1909</v>
      </c>
      <c r="F119" s="70">
        <v>2355</v>
      </c>
      <c r="G119" s="75"/>
    </row>
    <row r="120" spans="2:7" ht="15" x14ac:dyDescent="0.25">
      <c r="B120" s="2" t="s">
        <v>115</v>
      </c>
      <c r="C120" s="2" t="s">
        <v>116</v>
      </c>
      <c r="D120" s="69">
        <v>2386</v>
      </c>
      <c r="E120" s="70">
        <v>2312</v>
      </c>
      <c r="F120" s="70">
        <v>2256</v>
      </c>
      <c r="G120" s="75"/>
    </row>
    <row r="121" spans="2:7" ht="15" x14ac:dyDescent="0.25">
      <c r="B121" s="2" t="s">
        <v>117</v>
      </c>
      <c r="C121" s="2" t="s">
        <v>118</v>
      </c>
      <c r="D121" s="69">
        <v>1302</v>
      </c>
      <c r="E121" s="70">
        <v>1267</v>
      </c>
      <c r="F121" s="70">
        <v>1443</v>
      </c>
      <c r="G121" s="75"/>
    </row>
    <row r="122" spans="2:7" ht="15" x14ac:dyDescent="0.25">
      <c r="B122" s="2" t="s">
        <v>119</v>
      </c>
      <c r="C122" s="2" t="s">
        <v>120</v>
      </c>
      <c r="D122" s="69">
        <v>3861</v>
      </c>
      <c r="E122" s="70">
        <v>3897</v>
      </c>
      <c r="F122" s="70">
        <v>3474</v>
      </c>
      <c r="G122" s="75"/>
    </row>
    <row r="123" spans="2:7" ht="15" x14ac:dyDescent="0.25">
      <c r="B123" s="2" t="s">
        <v>121</v>
      </c>
      <c r="C123" s="2" t="s">
        <v>122</v>
      </c>
      <c r="D123" s="69">
        <v>4569</v>
      </c>
      <c r="E123" s="70">
        <v>4355</v>
      </c>
      <c r="F123" s="70">
        <v>4249</v>
      </c>
      <c r="G123" s="75"/>
    </row>
    <row r="124" spans="2:7" ht="15" x14ac:dyDescent="0.25">
      <c r="B124" s="2" t="s">
        <v>123</v>
      </c>
      <c r="C124" s="2" t="s">
        <v>124</v>
      </c>
      <c r="D124" s="69">
        <v>5847</v>
      </c>
      <c r="E124" s="70">
        <v>6261</v>
      </c>
      <c r="F124" s="70">
        <v>7182</v>
      </c>
      <c r="G124" s="75"/>
    </row>
    <row r="125" spans="2:7" ht="15" x14ac:dyDescent="0.25">
      <c r="B125" s="2" t="s">
        <v>125</v>
      </c>
      <c r="C125" s="2" t="s">
        <v>126</v>
      </c>
      <c r="D125" s="69">
        <v>1471</v>
      </c>
      <c r="E125" s="70">
        <v>1434</v>
      </c>
      <c r="F125" s="70">
        <v>1520</v>
      </c>
      <c r="G125" s="75"/>
    </row>
    <row r="126" spans="2:7" ht="15" x14ac:dyDescent="0.25">
      <c r="B126" s="2" t="s">
        <v>127</v>
      </c>
      <c r="C126" s="2" t="s">
        <v>128</v>
      </c>
      <c r="D126" s="69">
        <v>2386</v>
      </c>
      <c r="E126" s="70">
        <v>2134</v>
      </c>
      <c r="F126" s="70">
        <v>1939</v>
      </c>
      <c r="G126" s="75"/>
    </row>
    <row r="127" spans="2:7" ht="15" x14ac:dyDescent="0.25">
      <c r="B127" s="2" t="s">
        <v>129</v>
      </c>
      <c r="C127" s="2" t="s">
        <v>130</v>
      </c>
      <c r="D127" s="69">
        <v>398</v>
      </c>
      <c r="E127" s="70">
        <v>340</v>
      </c>
      <c r="F127" s="70">
        <v>355</v>
      </c>
      <c r="G127" s="75"/>
    </row>
    <row r="128" spans="2:7" ht="15" x14ac:dyDescent="0.25">
      <c r="B128" s="2" t="s">
        <v>131</v>
      </c>
      <c r="C128" s="2" t="s">
        <v>132</v>
      </c>
      <c r="D128" s="69">
        <v>910</v>
      </c>
      <c r="E128" s="70">
        <v>813</v>
      </c>
      <c r="F128" s="70">
        <v>997</v>
      </c>
      <c r="G128" s="75"/>
    </row>
    <row r="129" spans="2:42" ht="15" x14ac:dyDescent="0.25">
      <c r="B129" s="2" t="s">
        <v>133</v>
      </c>
      <c r="C129" s="2" t="s">
        <v>134</v>
      </c>
      <c r="D129" s="69">
        <v>5507</v>
      </c>
      <c r="E129" s="70">
        <v>5510</v>
      </c>
      <c r="F129" s="70">
        <v>6001</v>
      </c>
      <c r="G129" s="75"/>
    </row>
    <row r="130" spans="2:42" ht="15" x14ac:dyDescent="0.25">
      <c r="B130" s="2" t="s">
        <v>135</v>
      </c>
      <c r="C130" s="2" t="s">
        <v>136</v>
      </c>
      <c r="D130" s="69">
        <v>3129</v>
      </c>
      <c r="E130" s="70">
        <v>3176</v>
      </c>
      <c r="F130" s="70">
        <v>3541</v>
      </c>
      <c r="G130" s="75"/>
    </row>
    <row r="131" spans="2:42" ht="15" x14ac:dyDescent="0.25">
      <c r="B131" s="2" t="s">
        <v>137</v>
      </c>
      <c r="C131" s="2" t="s">
        <v>138</v>
      </c>
      <c r="D131" s="69">
        <v>6683</v>
      </c>
      <c r="E131" s="70">
        <v>5479</v>
      </c>
      <c r="F131" s="70">
        <v>6658</v>
      </c>
      <c r="G131" s="75"/>
    </row>
    <row r="132" spans="2:42" ht="15" x14ac:dyDescent="0.25">
      <c r="B132" s="2" t="s">
        <v>139</v>
      </c>
      <c r="C132" s="2" t="s">
        <v>140</v>
      </c>
      <c r="D132" s="69">
        <v>1649</v>
      </c>
      <c r="E132" s="70">
        <v>1624</v>
      </c>
      <c r="F132" s="70">
        <v>1723</v>
      </c>
      <c r="G132" s="75"/>
    </row>
    <row r="133" spans="2:42" ht="15" x14ac:dyDescent="0.25">
      <c r="B133" s="2" t="s">
        <v>141</v>
      </c>
      <c r="C133" s="2" t="s">
        <v>142</v>
      </c>
      <c r="D133" s="69">
        <v>2263</v>
      </c>
      <c r="E133" s="70">
        <v>2302</v>
      </c>
      <c r="F133" s="70">
        <v>2155</v>
      </c>
      <c r="G133" s="75"/>
    </row>
    <row r="134" spans="2:42" ht="15" x14ac:dyDescent="0.25">
      <c r="B134" s="2" t="s">
        <v>143</v>
      </c>
      <c r="C134" s="2" t="s">
        <v>144</v>
      </c>
      <c r="D134" s="69">
        <v>3260</v>
      </c>
      <c r="E134" s="70">
        <v>4222</v>
      </c>
      <c r="F134" s="70">
        <v>3781</v>
      </c>
      <c r="G134" s="75"/>
    </row>
    <row r="135" spans="2:42" ht="15" x14ac:dyDescent="0.25">
      <c r="B135" s="2" t="s">
        <v>145</v>
      </c>
      <c r="C135" s="2" t="s">
        <v>146</v>
      </c>
      <c r="D135" s="69">
        <v>3670</v>
      </c>
      <c r="E135" s="70">
        <v>3348</v>
      </c>
      <c r="F135" s="70">
        <v>4054</v>
      </c>
      <c r="G135" s="75"/>
    </row>
    <row r="136" spans="2:42" x14ac:dyDescent="0.2">
      <c r="B136" s="2" t="s">
        <v>147</v>
      </c>
      <c r="C136" s="2" t="s">
        <v>148</v>
      </c>
      <c r="D136" s="55">
        <v>7524</v>
      </c>
      <c r="E136" s="79">
        <v>6990</v>
      </c>
      <c r="F136" s="79">
        <v>7371</v>
      </c>
    </row>
    <row r="137" spans="2:42" ht="15" customHeight="1" x14ac:dyDescent="0.25">
      <c r="B137" s="31"/>
      <c r="C137" s="31" t="s">
        <v>155</v>
      </c>
      <c r="D137" s="72">
        <f>IF(SUM(D101:D136)=0,"",SUM(D101:D136))</f>
        <v>110168</v>
      </c>
      <c r="E137" s="73">
        <f t="shared" ref="E137:AB137" si="4">IF(E100="","",IF(SUM(E101:E136)=0,"",SUM(E101:E136)))</f>
        <v>104393</v>
      </c>
      <c r="F137" s="73">
        <f t="shared" si="4"/>
        <v>109784</v>
      </c>
      <c r="G137" s="1" t="str">
        <f t="shared" si="4"/>
        <v/>
      </c>
      <c r="H137" s="1" t="str">
        <f t="shared" si="4"/>
        <v/>
      </c>
      <c r="I137" s="1" t="str">
        <f t="shared" si="4"/>
        <v/>
      </c>
      <c r="J137" s="1" t="str">
        <f t="shared" si="4"/>
        <v/>
      </c>
      <c r="K137" s="1" t="str">
        <f t="shared" si="4"/>
        <v/>
      </c>
      <c r="L137" s="1" t="str">
        <f t="shared" si="4"/>
        <v/>
      </c>
      <c r="M137" s="1" t="str">
        <f t="shared" si="4"/>
        <v/>
      </c>
      <c r="N137" s="1" t="str">
        <f t="shared" si="4"/>
        <v/>
      </c>
      <c r="O137" s="1" t="str">
        <f t="shared" si="4"/>
        <v/>
      </c>
      <c r="P137" s="1" t="str">
        <f t="shared" si="4"/>
        <v/>
      </c>
      <c r="Q137" s="1" t="str">
        <f t="shared" si="4"/>
        <v/>
      </c>
      <c r="R137" s="1" t="str">
        <f t="shared" si="4"/>
        <v/>
      </c>
      <c r="S137" s="1" t="str">
        <f t="shared" si="4"/>
        <v/>
      </c>
      <c r="T137" s="1" t="str">
        <f t="shared" si="4"/>
        <v/>
      </c>
      <c r="U137" s="1" t="str">
        <f t="shared" si="4"/>
        <v/>
      </c>
      <c r="V137" s="1" t="str">
        <f t="shared" si="4"/>
        <v/>
      </c>
      <c r="W137" s="1" t="str">
        <f t="shared" si="4"/>
        <v/>
      </c>
      <c r="X137" s="1" t="str">
        <f t="shared" si="4"/>
        <v/>
      </c>
      <c r="Y137" s="1" t="str">
        <f t="shared" si="4"/>
        <v/>
      </c>
      <c r="Z137" s="1" t="str">
        <f t="shared" si="4"/>
        <v/>
      </c>
      <c r="AA137" s="1" t="str">
        <f t="shared" si="4"/>
        <v/>
      </c>
      <c r="AB137" s="1" t="str">
        <f t="shared" si="4"/>
        <v/>
      </c>
      <c r="AC137" s="1" t="str">
        <f t="shared" ref="AC137:AP137" si="5">IF(SUM(AC101:AC136)=0,"",SUM(AC101:AC136))</f>
        <v/>
      </c>
      <c r="AD137" s="1" t="str">
        <f t="shared" si="5"/>
        <v/>
      </c>
      <c r="AE137" s="1" t="str">
        <f t="shared" si="5"/>
        <v/>
      </c>
      <c r="AF137" s="1" t="str">
        <f t="shared" si="5"/>
        <v/>
      </c>
      <c r="AG137" s="1"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s="35" customFormat="1" x14ac:dyDescent="0.25">
      <c r="C138" s="36"/>
    </row>
    <row r="139" spans="2:42" s="35" customFormat="1" x14ac:dyDescent="0.25">
      <c r="C139" s="36"/>
    </row>
  </sheetData>
  <mergeCells count="2">
    <mergeCell ref="C10:I10"/>
    <mergeCell ref="C9:I9"/>
  </mergeCells>
  <conditionalFormatting sqref="C5">
    <cfRule type="cellIs" dxfId="1" priority="1"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AP139"/>
  <sheetViews>
    <sheetView showGridLines="0" zoomScale="70" zoomScaleNormal="70" workbookViewId="0">
      <selection activeCell="B3" sqref="B3"/>
    </sheetView>
  </sheetViews>
  <sheetFormatPr defaultColWidth="9.140625" defaultRowHeight="14.25" x14ac:dyDescent="0.2"/>
  <cols>
    <col min="1" max="1" width="9.140625" style="1" customWidth="1"/>
    <col min="2" max="2" width="15.85546875" style="1" customWidth="1"/>
    <col min="3" max="3" width="81.5703125" style="22" customWidth="1"/>
    <col min="4" max="4" width="15.28515625" style="1" customWidth="1"/>
    <col min="5" max="42" width="15.7109375" style="1" customWidth="1"/>
    <col min="43" max="43" width="9.140625" style="1" customWidth="1"/>
    <col min="44" max="16384" width="9.140625" style="1"/>
  </cols>
  <sheetData>
    <row r="1" spans="2:33" ht="25.5" customHeight="1" x14ac:dyDescent="0.35">
      <c r="B1" s="5"/>
    </row>
    <row r="2" spans="2:33" ht="23.25" customHeight="1" x14ac:dyDescent="0.4">
      <c r="B2" s="11" t="s">
        <v>169</v>
      </c>
    </row>
    <row r="3" spans="2:33" ht="18" customHeight="1" x14ac:dyDescent="0.25">
      <c r="B3" s="61" t="s">
        <v>57</v>
      </c>
      <c r="C3" s="41" t="s">
        <v>58</v>
      </c>
    </row>
    <row r="4" spans="2:33" ht="18" customHeight="1" x14ac:dyDescent="0.25">
      <c r="B4" s="61" t="s">
        <v>59</v>
      </c>
      <c r="C4" s="41" t="s">
        <v>60</v>
      </c>
    </row>
    <row r="5" spans="2:33" ht="18" customHeight="1" x14ac:dyDescent="0.25">
      <c r="B5" s="61" t="s">
        <v>61</v>
      </c>
      <c r="C5" s="12" t="str">
        <f>'1) All Types of Spec Advice'!C5</f>
        <v>13th August 2026</v>
      </c>
    </row>
    <row r="6" spans="2:33" ht="18" customHeight="1" x14ac:dyDescent="0.25">
      <c r="B6" s="61" t="s">
        <v>62</v>
      </c>
      <c r="C6" s="12" t="s">
        <v>63</v>
      </c>
    </row>
    <row r="7" spans="2:33" ht="18" customHeight="1" x14ac:dyDescent="0.25">
      <c r="B7" s="61" t="s">
        <v>64</v>
      </c>
      <c r="C7" s="43" t="s">
        <v>65</v>
      </c>
    </row>
    <row r="8" spans="2:33" ht="18" customHeight="1" x14ac:dyDescent="0.2">
      <c r="B8" s="62"/>
      <c r="C8" s="12"/>
    </row>
    <row r="9" spans="2:33" ht="20.25" customHeight="1" x14ac:dyDescent="0.2">
      <c r="B9" s="9" t="s">
        <v>66</v>
      </c>
      <c r="C9" s="82" t="s">
        <v>67</v>
      </c>
      <c r="D9" s="83"/>
      <c r="E9" s="83"/>
      <c r="F9" s="83"/>
      <c r="G9" s="83"/>
      <c r="H9" s="83"/>
      <c r="I9" s="83"/>
    </row>
    <row r="10" spans="2:33" ht="123" customHeight="1" x14ac:dyDescent="0.2">
      <c r="B10" s="9" t="s">
        <v>68</v>
      </c>
      <c r="C10" s="82" t="s">
        <v>69</v>
      </c>
      <c r="D10" s="83"/>
      <c r="E10" s="83"/>
      <c r="F10" s="83"/>
      <c r="G10" s="83"/>
      <c r="H10" s="83"/>
      <c r="I10" s="83"/>
    </row>
    <row r="11" spans="2:33" ht="56.25" customHeight="1" x14ac:dyDescent="0.2">
      <c r="B11" s="9"/>
      <c r="C11" s="8"/>
    </row>
    <row r="12" spans="2:33" s="3" customFormat="1" ht="20.25" customHeight="1" x14ac:dyDescent="0.3">
      <c r="B12" s="6" t="s">
        <v>162</v>
      </c>
      <c r="C12" s="23"/>
      <c r="D12" s="18"/>
    </row>
    <row r="13" spans="2:33" s="10" customFormat="1" ht="18" customHeight="1" x14ac:dyDescent="0.25">
      <c r="B13" s="10" t="s">
        <v>71</v>
      </c>
      <c r="C13" s="24"/>
      <c r="D13" s="19"/>
    </row>
    <row r="14" spans="2:33" s="3" customFormat="1" x14ac:dyDescent="0.2">
      <c r="C14" s="2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2:33" s="65" customFormat="1" ht="16.5" customHeight="1" x14ac:dyDescent="0.25">
      <c r="B15" s="63" t="s">
        <v>72</v>
      </c>
      <c r="C15" s="63" t="s">
        <v>73</v>
      </c>
      <c r="D15" s="39" t="s">
        <v>74</v>
      </c>
      <c r="E15" s="39" t="s">
        <v>75</v>
      </c>
      <c r="F15" s="39" t="s">
        <v>76</v>
      </c>
      <c r="G15" s="67"/>
      <c r="H15" s="67"/>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2:33" x14ac:dyDescent="0.2">
      <c r="B16" s="2" t="s">
        <v>77</v>
      </c>
      <c r="C16" s="2" t="s">
        <v>78</v>
      </c>
      <c r="D16" s="69">
        <v>0</v>
      </c>
      <c r="E16" s="70">
        <v>0</v>
      </c>
      <c r="F16" s="70">
        <v>0</v>
      </c>
      <c r="G16" s="71"/>
      <c r="H16" s="34"/>
      <c r="I16" s="34"/>
      <c r="J16" s="34"/>
      <c r="K16" s="34"/>
      <c r="L16" s="34"/>
      <c r="M16" s="34"/>
      <c r="N16" s="34"/>
      <c r="O16" s="34"/>
      <c r="P16" s="42"/>
      <c r="Q16" s="34"/>
      <c r="R16" s="34"/>
      <c r="S16" s="34"/>
      <c r="T16" s="34"/>
      <c r="U16" s="34"/>
      <c r="V16" s="34"/>
      <c r="W16" s="34"/>
      <c r="X16" s="34"/>
      <c r="Y16" s="34"/>
      <c r="Z16" s="34"/>
      <c r="AA16" s="34"/>
      <c r="AB16" s="34"/>
      <c r="AC16" s="34"/>
      <c r="AD16" s="34"/>
      <c r="AE16" s="34"/>
      <c r="AF16" s="34"/>
      <c r="AG16" s="34"/>
    </row>
    <row r="17" spans="2:36" ht="14.1" customHeight="1" x14ac:dyDescent="0.2">
      <c r="B17" s="2" t="s">
        <v>79</v>
      </c>
      <c r="C17" s="2" t="s">
        <v>80</v>
      </c>
      <c r="D17" s="69">
        <v>0</v>
      </c>
      <c r="E17" s="70">
        <v>0</v>
      </c>
      <c r="F17" s="70">
        <v>0</v>
      </c>
      <c r="G17" s="71"/>
      <c r="H17" s="34"/>
      <c r="I17" s="34"/>
      <c r="J17" s="34"/>
      <c r="K17" s="34"/>
      <c r="L17" s="34"/>
      <c r="M17" s="34"/>
      <c r="N17" s="34"/>
      <c r="O17" s="34"/>
      <c r="P17" s="42"/>
      <c r="Q17" s="34"/>
      <c r="R17" s="34"/>
      <c r="S17" s="34"/>
      <c r="T17" s="34"/>
      <c r="U17" s="34"/>
      <c r="V17" s="34"/>
      <c r="W17" s="34"/>
      <c r="X17" s="34"/>
      <c r="Y17" s="34"/>
      <c r="Z17" s="34"/>
      <c r="AA17" s="34"/>
      <c r="AB17" s="34"/>
      <c r="AC17" s="34"/>
      <c r="AD17" s="34"/>
      <c r="AE17" s="34"/>
      <c r="AF17" s="34"/>
      <c r="AG17" s="34"/>
      <c r="AH17" s="34"/>
      <c r="AI17" s="34"/>
      <c r="AJ17" s="34"/>
    </row>
    <row r="18" spans="2:36" x14ac:dyDescent="0.2">
      <c r="B18" s="2" t="s">
        <v>81</v>
      </c>
      <c r="C18" s="2" t="s">
        <v>82</v>
      </c>
      <c r="D18" s="69">
        <v>0</v>
      </c>
      <c r="E18" s="70">
        <v>0</v>
      </c>
      <c r="F18" s="70">
        <v>0</v>
      </c>
      <c r="G18" s="71"/>
      <c r="H18" s="34"/>
      <c r="I18" s="34"/>
      <c r="J18" s="34"/>
      <c r="K18" s="34"/>
      <c r="L18" s="34"/>
      <c r="M18" s="34"/>
      <c r="N18" s="34"/>
      <c r="O18" s="34"/>
      <c r="P18" s="42"/>
      <c r="Q18" s="34"/>
      <c r="R18" s="34"/>
      <c r="S18" s="34"/>
      <c r="T18" s="34"/>
      <c r="U18" s="34"/>
      <c r="V18" s="34"/>
      <c r="W18" s="34"/>
      <c r="X18" s="34"/>
      <c r="Y18" s="34"/>
      <c r="Z18" s="34"/>
      <c r="AA18" s="34"/>
      <c r="AB18" s="34"/>
      <c r="AC18" s="34"/>
      <c r="AD18" s="34"/>
      <c r="AE18" s="34"/>
      <c r="AF18" s="34"/>
      <c r="AG18" s="34"/>
    </row>
    <row r="19" spans="2:36" x14ac:dyDescent="0.2">
      <c r="B19" s="2" t="s">
        <v>83</v>
      </c>
      <c r="C19" s="2" t="s">
        <v>84</v>
      </c>
      <c r="D19" s="69">
        <v>0</v>
      </c>
      <c r="E19" s="70">
        <v>0</v>
      </c>
      <c r="F19" s="70">
        <v>0</v>
      </c>
      <c r="G19" s="71"/>
      <c r="H19" s="34"/>
      <c r="I19" s="34"/>
      <c r="J19" s="34"/>
      <c r="K19" s="34"/>
      <c r="L19" s="34"/>
      <c r="M19" s="34"/>
      <c r="N19" s="34"/>
      <c r="O19" s="34"/>
      <c r="P19" s="42"/>
      <c r="Q19" s="34"/>
      <c r="R19" s="34"/>
      <c r="S19" s="34"/>
      <c r="T19" s="34"/>
      <c r="U19" s="34"/>
      <c r="V19" s="34"/>
      <c r="W19" s="34"/>
      <c r="X19" s="34"/>
      <c r="Y19" s="34"/>
      <c r="Z19" s="34"/>
      <c r="AA19" s="34"/>
      <c r="AB19" s="34"/>
      <c r="AC19" s="34"/>
      <c r="AD19" s="34"/>
      <c r="AE19" s="34"/>
      <c r="AF19" s="34"/>
      <c r="AG19" s="34"/>
    </row>
    <row r="20" spans="2:36" x14ac:dyDescent="0.2">
      <c r="B20" s="2" t="s">
        <v>85</v>
      </c>
      <c r="C20" s="2" t="s">
        <v>86</v>
      </c>
      <c r="D20" s="69">
        <v>0</v>
      </c>
      <c r="E20" s="70">
        <v>0</v>
      </c>
      <c r="F20" s="70">
        <v>0</v>
      </c>
      <c r="G20" s="71"/>
      <c r="H20" s="34"/>
      <c r="I20" s="34"/>
      <c r="J20" s="34"/>
      <c r="K20" s="34"/>
      <c r="L20" s="34"/>
      <c r="M20" s="34"/>
      <c r="N20" s="34"/>
      <c r="O20" s="34"/>
      <c r="P20" s="42"/>
      <c r="Q20" s="34"/>
      <c r="R20" s="34"/>
      <c r="S20" s="34"/>
      <c r="T20" s="34"/>
      <c r="U20" s="34"/>
      <c r="V20" s="34"/>
      <c r="W20" s="34"/>
      <c r="X20" s="34"/>
      <c r="Y20" s="34"/>
      <c r="Z20" s="34"/>
      <c r="AA20" s="34"/>
      <c r="AB20" s="34"/>
      <c r="AC20" s="34"/>
      <c r="AD20" s="34"/>
      <c r="AE20" s="34"/>
      <c r="AF20" s="34"/>
      <c r="AG20" s="34"/>
    </row>
    <row r="21" spans="2:36" x14ac:dyDescent="0.2">
      <c r="B21" s="2" t="s">
        <v>87</v>
      </c>
      <c r="C21" s="2" t="s">
        <v>88</v>
      </c>
      <c r="D21" s="69">
        <v>0</v>
      </c>
      <c r="E21" s="70">
        <v>0</v>
      </c>
      <c r="F21" s="70">
        <v>0</v>
      </c>
      <c r="G21" s="71"/>
      <c r="H21" s="34"/>
      <c r="I21" s="34"/>
      <c r="J21" s="34"/>
      <c r="K21" s="34"/>
      <c r="L21" s="34"/>
      <c r="M21" s="34"/>
      <c r="N21" s="34"/>
      <c r="O21" s="34"/>
      <c r="P21" s="42"/>
      <c r="Q21" s="34"/>
      <c r="R21" s="34"/>
      <c r="S21" s="34"/>
      <c r="T21" s="34"/>
      <c r="U21" s="34"/>
      <c r="V21" s="34"/>
      <c r="W21" s="34"/>
      <c r="X21" s="34"/>
      <c r="Y21" s="34"/>
      <c r="Z21" s="34"/>
      <c r="AA21" s="34"/>
      <c r="AB21" s="34"/>
      <c r="AC21" s="34"/>
      <c r="AD21" s="34"/>
      <c r="AE21" s="34"/>
      <c r="AF21" s="34"/>
      <c r="AG21" s="34"/>
    </row>
    <row r="22" spans="2:36" x14ac:dyDescent="0.2">
      <c r="B22" s="2" t="s">
        <v>89</v>
      </c>
      <c r="C22" s="2" t="s">
        <v>90</v>
      </c>
      <c r="D22" s="69">
        <v>0</v>
      </c>
      <c r="E22" s="70">
        <v>0</v>
      </c>
      <c r="F22" s="70">
        <v>0</v>
      </c>
      <c r="G22" s="71"/>
      <c r="H22" s="34"/>
      <c r="I22" s="34"/>
      <c r="J22" s="34"/>
      <c r="K22" s="34"/>
      <c r="L22" s="34"/>
      <c r="M22" s="34"/>
      <c r="N22" s="34"/>
      <c r="O22" s="34"/>
      <c r="P22" s="42"/>
      <c r="Q22" s="34"/>
      <c r="R22" s="34"/>
      <c r="S22" s="34"/>
      <c r="T22" s="34"/>
      <c r="U22" s="34"/>
      <c r="V22" s="34"/>
      <c r="W22" s="34"/>
      <c r="X22" s="34"/>
      <c r="Y22" s="34"/>
      <c r="Z22" s="34"/>
      <c r="AA22" s="34"/>
      <c r="AB22" s="34"/>
      <c r="AC22" s="34"/>
      <c r="AD22" s="34"/>
      <c r="AE22" s="34"/>
      <c r="AF22" s="34"/>
      <c r="AG22" s="34"/>
    </row>
    <row r="23" spans="2:36" x14ac:dyDescent="0.2">
      <c r="B23" s="2" t="s">
        <v>91</v>
      </c>
      <c r="C23" s="2" t="s">
        <v>92</v>
      </c>
      <c r="D23" s="69">
        <v>0</v>
      </c>
      <c r="E23" s="70">
        <v>0</v>
      </c>
      <c r="F23" s="70">
        <v>0</v>
      </c>
      <c r="G23" s="71"/>
      <c r="H23" s="34"/>
      <c r="I23" s="34"/>
      <c r="J23" s="34"/>
      <c r="K23" s="34"/>
      <c r="L23" s="34"/>
      <c r="M23" s="34"/>
      <c r="N23" s="34"/>
      <c r="O23" s="34"/>
      <c r="P23" s="42"/>
      <c r="Q23" s="34"/>
      <c r="R23" s="34"/>
      <c r="S23" s="34"/>
      <c r="T23" s="34"/>
      <c r="U23" s="34"/>
      <c r="V23" s="34"/>
      <c r="W23" s="34"/>
      <c r="X23" s="34"/>
      <c r="Y23" s="34"/>
      <c r="Z23" s="34"/>
      <c r="AA23" s="34"/>
      <c r="AB23" s="34"/>
      <c r="AC23" s="34"/>
      <c r="AD23" s="34"/>
      <c r="AE23" s="34"/>
      <c r="AF23" s="34"/>
      <c r="AG23" s="34"/>
    </row>
    <row r="24" spans="2:36" x14ac:dyDescent="0.2">
      <c r="B24" s="2" t="s">
        <v>93</v>
      </c>
      <c r="C24" s="2" t="s">
        <v>94</v>
      </c>
      <c r="D24" s="69">
        <v>0</v>
      </c>
      <c r="E24" s="70">
        <v>0</v>
      </c>
      <c r="F24" s="70">
        <v>0</v>
      </c>
      <c r="G24" s="71"/>
      <c r="H24" s="34"/>
      <c r="I24" s="34"/>
      <c r="J24" s="34"/>
      <c r="K24" s="34"/>
      <c r="L24" s="34"/>
      <c r="M24" s="34"/>
      <c r="N24" s="34"/>
      <c r="O24" s="34"/>
      <c r="P24" s="42"/>
      <c r="Q24" s="34"/>
      <c r="R24" s="34"/>
      <c r="S24" s="34"/>
      <c r="T24" s="34"/>
      <c r="U24" s="34"/>
      <c r="V24" s="34"/>
      <c r="W24" s="34"/>
      <c r="X24" s="34"/>
      <c r="Y24" s="34"/>
      <c r="Z24" s="34"/>
      <c r="AA24" s="34"/>
      <c r="AB24" s="34"/>
      <c r="AC24" s="34"/>
      <c r="AD24" s="34"/>
      <c r="AE24" s="34"/>
      <c r="AF24" s="34"/>
      <c r="AG24" s="34"/>
    </row>
    <row r="25" spans="2:36" x14ac:dyDescent="0.2">
      <c r="B25" s="2" t="s">
        <v>95</v>
      </c>
      <c r="C25" s="2" t="s">
        <v>96</v>
      </c>
      <c r="D25" s="69">
        <v>0</v>
      </c>
      <c r="E25" s="70">
        <v>0</v>
      </c>
      <c r="F25" s="70">
        <v>0</v>
      </c>
      <c r="G25" s="71"/>
      <c r="H25" s="34"/>
      <c r="I25" s="34"/>
      <c r="J25" s="34"/>
      <c r="K25" s="34"/>
      <c r="L25" s="34"/>
      <c r="M25" s="34"/>
      <c r="N25" s="34"/>
      <c r="O25" s="34"/>
      <c r="P25" s="42"/>
      <c r="Q25" s="34"/>
      <c r="R25" s="34"/>
      <c r="S25" s="34"/>
      <c r="T25" s="34"/>
      <c r="U25" s="34"/>
      <c r="V25" s="34"/>
      <c r="W25" s="34"/>
      <c r="X25" s="34"/>
      <c r="Y25" s="34"/>
      <c r="Z25" s="34"/>
      <c r="AA25" s="34"/>
      <c r="AB25" s="34"/>
      <c r="AC25" s="34"/>
      <c r="AD25" s="34"/>
      <c r="AE25" s="34"/>
      <c r="AF25" s="34"/>
      <c r="AG25" s="34"/>
    </row>
    <row r="26" spans="2:36" x14ac:dyDescent="0.2">
      <c r="B26" s="2" t="s">
        <v>97</v>
      </c>
      <c r="C26" s="2" t="s">
        <v>98</v>
      </c>
      <c r="D26" s="69">
        <v>0</v>
      </c>
      <c r="E26" s="70">
        <v>0</v>
      </c>
      <c r="F26" s="70">
        <v>0</v>
      </c>
      <c r="G26" s="71"/>
      <c r="H26" s="34"/>
      <c r="I26" s="34"/>
      <c r="J26" s="34"/>
      <c r="K26" s="34"/>
      <c r="L26" s="34"/>
      <c r="M26" s="34"/>
      <c r="N26" s="34"/>
      <c r="O26" s="34"/>
      <c r="P26" s="42"/>
      <c r="Q26" s="34"/>
      <c r="R26" s="34"/>
      <c r="S26" s="34"/>
      <c r="T26" s="34"/>
      <c r="U26" s="34"/>
      <c r="V26" s="34"/>
      <c r="W26" s="34"/>
      <c r="X26" s="34"/>
      <c r="Y26" s="34"/>
      <c r="Z26" s="34"/>
      <c r="AA26" s="34"/>
      <c r="AB26" s="34"/>
      <c r="AC26" s="34"/>
      <c r="AD26" s="34"/>
      <c r="AE26" s="34"/>
      <c r="AF26" s="34"/>
      <c r="AG26" s="34"/>
    </row>
    <row r="27" spans="2:36" x14ac:dyDescent="0.2">
      <c r="B27" s="2" t="s">
        <v>99</v>
      </c>
      <c r="C27" s="2" t="s">
        <v>100</v>
      </c>
      <c r="D27" s="69">
        <v>0</v>
      </c>
      <c r="E27" s="70">
        <v>0</v>
      </c>
      <c r="F27" s="70">
        <v>0</v>
      </c>
      <c r="G27" s="71"/>
      <c r="H27" s="34"/>
      <c r="I27" s="34"/>
      <c r="J27" s="34"/>
      <c r="K27" s="34"/>
      <c r="L27" s="34"/>
      <c r="M27" s="34"/>
      <c r="N27" s="34"/>
      <c r="O27" s="34"/>
      <c r="P27" s="42"/>
      <c r="Q27" s="34"/>
      <c r="R27" s="34"/>
      <c r="S27" s="34"/>
      <c r="T27" s="34"/>
      <c r="U27" s="34"/>
      <c r="V27" s="34"/>
      <c r="W27" s="34"/>
      <c r="X27" s="34"/>
      <c r="Y27" s="34"/>
      <c r="Z27" s="34"/>
      <c r="AA27" s="34"/>
      <c r="AB27" s="34"/>
      <c r="AC27" s="34"/>
      <c r="AD27" s="34"/>
      <c r="AE27" s="34"/>
      <c r="AF27" s="34"/>
      <c r="AG27" s="34"/>
    </row>
    <row r="28" spans="2:36" x14ac:dyDescent="0.2">
      <c r="B28" s="2" t="s">
        <v>101</v>
      </c>
      <c r="C28" s="2" t="s">
        <v>102</v>
      </c>
      <c r="D28" s="69">
        <v>0</v>
      </c>
      <c r="E28" s="70">
        <v>0</v>
      </c>
      <c r="F28" s="70">
        <v>0</v>
      </c>
      <c r="G28" s="71"/>
      <c r="H28" s="34"/>
      <c r="I28" s="34"/>
      <c r="J28" s="34"/>
      <c r="K28" s="34"/>
      <c r="L28" s="34"/>
      <c r="M28" s="34"/>
      <c r="N28" s="34"/>
      <c r="O28" s="34"/>
      <c r="P28" s="42"/>
      <c r="Q28" s="34"/>
      <c r="R28" s="34"/>
      <c r="S28" s="34"/>
      <c r="T28" s="34"/>
      <c r="U28" s="34"/>
      <c r="V28" s="34"/>
      <c r="W28" s="34"/>
      <c r="X28" s="34"/>
      <c r="Y28" s="34"/>
      <c r="Z28" s="34"/>
      <c r="AA28" s="34"/>
      <c r="AB28" s="34"/>
      <c r="AC28" s="34"/>
      <c r="AD28" s="34"/>
      <c r="AE28" s="34"/>
      <c r="AF28" s="34"/>
      <c r="AG28" s="34"/>
    </row>
    <row r="29" spans="2:36" x14ac:dyDescent="0.2">
      <c r="B29" s="2" t="s">
        <v>103</v>
      </c>
      <c r="C29" s="2" t="s">
        <v>104</v>
      </c>
      <c r="D29" s="69">
        <v>0</v>
      </c>
      <c r="E29" s="70">
        <v>0</v>
      </c>
      <c r="F29" s="70">
        <v>0</v>
      </c>
      <c r="G29" s="71"/>
      <c r="H29" s="34"/>
      <c r="I29" s="34"/>
      <c r="J29" s="34"/>
      <c r="K29" s="34"/>
      <c r="L29" s="34"/>
      <c r="M29" s="34"/>
      <c r="N29" s="34"/>
      <c r="O29" s="34"/>
      <c r="P29" s="42"/>
      <c r="Q29" s="34"/>
      <c r="R29" s="34"/>
      <c r="S29" s="34"/>
      <c r="T29" s="34"/>
      <c r="U29" s="34"/>
      <c r="V29" s="34"/>
      <c r="W29" s="34"/>
      <c r="X29" s="34"/>
      <c r="Y29" s="34"/>
      <c r="Z29" s="34"/>
      <c r="AA29" s="34"/>
      <c r="AB29" s="34"/>
      <c r="AC29" s="34"/>
      <c r="AD29" s="34"/>
      <c r="AE29" s="34"/>
      <c r="AF29" s="34"/>
      <c r="AG29" s="34"/>
    </row>
    <row r="30" spans="2:36" x14ac:dyDescent="0.2">
      <c r="B30" s="2" t="s">
        <v>105</v>
      </c>
      <c r="C30" s="2" t="s">
        <v>106</v>
      </c>
      <c r="D30" s="69">
        <v>2360</v>
      </c>
      <c r="E30" s="70">
        <v>2400</v>
      </c>
      <c r="F30" s="70">
        <v>2231</v>
      </c>
      <c r="G30" s="71"/>
      <c r="H30" s="34"/>
      <c r="I30" s="34"/>
      <c r="J30" s="34"/>
      <c r="K30" s="34"/>
      <c r="L30" s="34"/>
      <c r="M30" s="34"/>
      <c r="N30" s="34"/>
      <c r="O30" s="34"/>
      <c r="P30" s="42"/>
      <c r="Q30" s="34"/>
      <c r="R30" s="34"/>
      <c r="S30" s="34"/>
      <c r="T30" s="34"/>
      <c r="U30" s="34"/>
      <c r="V30" s="34"/>
      <c r="W30" s="34"/>
      <c r="X30" s="34"/>
      <c r="Y30" s="34"/>
      <c r="Z30" s="34"/>
      <c r="AA30" s="34"/>
      <c r="AB30" s="34"/>
      <c r="AC30" s="34"/>
      <c r="AD30" s="34"/>
      <c r="AE30" s="34"/>
      <c r="AF30" s="34"/>
      <c r="AG30" s="34"/>
    </row>
    <row r="31" spans="2:36" x14ac:dyDescent="0.2">
      <c r="B31" s="2" t="s">
        <v>107</v>
      </c>
      <c r="C31" s="2" t="s">
        <v>108</v>
      </c>
      <c r="D31" s="69">
        <v>0</v>
      </c>
      <c r="E31" s="70">
        <v>0</v>
      </c>
      <c r="F31" s="70">
        <v>0</v>
      </c>
      <c r="G31" s="71"/>
      <c r="H31" s="34"/>
      <c r="I31" s="34"/>
      <c r="J31" s="34"/>
      <c r="K31" s="34"/>
      <c r="L31" s="34"/>
      <c r="M31" s="34"/>
      <c r="N31" s="34"/>
      <c r="O31" s="34"/>
      <c r="P31" s="42"/>
      <c r="Q31" s="34"/>
      <c r="R31" s="34"/>
      <c r="S31" s="34"/>
      <c r="T31" s="34"/>
      <c r="U31" s="34"/>
      <c r="V31" s="34"/>
      <c r="W31" s="34"/>
      <c r="X31" s="34"/>
      <c r="Y31" s="34"/>
      <c r="Z31" s="34"/>
      <c r="AA31" s="34"/>
      <c r="AB31" s="34"/>
      <c r="AC31" s="34"/>
      <c r="AD31" s="34"/>
      <c r="AE31" s="34"/>
      <c r="AF31" s="34"/>
      <c r="AG31" s="34"/>
    </row>
    <row r="32" spans="2:36" x14ac:dyDescent="0.2">
      <c r="B32" s="2" t="s">
        <v>109</v>
      </c>
      <c r="C32" s="2" t="s">
        <v>110</v>
      </c>
      <c r="D32" s="69">
        <v>0</v>
      </c>
      <c r="E32" s="70">
        <v>0</v>
      </c>
      <c r="F32" s="70">
        <v>0</v>
      </c>
      <c r="G32" s="71"/>
      <c r="H32" s="34"/>
      <c r="I32" s="34"/>
      <c r="J32" s="34"/>
      <c r="K32" s="34"/>
      <c r="L32" s="34"/>
      <c r="M32" s="34"/>
      <c r="N32" s="34"/>
      <c r="O32" s="34"/>
      <c r="P32" s="42"/>
      <c r="Q32" s="34"/>
      <c r="R32" s="34"/>
      <c r="S32" s="34"/>
      <c r="T32" s="34"/>
      <c r="U32" s="34"/>
      <c r="V32" s="34"/>
      <c r="W32" s="34"/>
      <c r="X32" s="34"/>
      <c r="Y32" s="34"/>
      <c r="Z32" s="34"/>
      <c r="AA32" s="34"/>
      <c r="AB32" s="34"/>
      <c r="AC32" s="34"/>
      <c r="AD32" s="34"/>
      <c r="AE32" s="34"/>
      <c r="AF32" s="34"/>
      <c r="AG32" s="34"/>
    </row>
    <row r="33" spans="2:33" x14ac:dyDescent="0.2">
      <c r="B33" s="2" t="s">
        <v>111</v>
      </c>
      <c r="C33" s="2" t="s">
        <v>112</v>
      </c>
      <c r="D33" s="69">
        <v>0</v>
      </c>
      <c r="E33" s="70">
        <v>0</v>
      </c>
      <c r="F33" s="70">
        <v>0</v>
      </c>
      <c r="G33" s="71"/>
      <c r="H33" s="34"/>
      <c r="I33" s="34"/>
      <c r="J33" s="34"/>
      <c r="K33" s="34"/>
      <c r="L33" s="34"/>
      <c r="M33" s="34"/>
      <c r="N33" s="34"/>
      <c r="O33" s="34"/>
      <c r="P33" s="42"/>
      <c r="Q33" s="34"/>
      <c r="R33" s="34"/>
      <c r="S33" s="34"/>
      <c r="T33" s="34"/>
      <c r="U33" s="34"/>
      <c r="V33" s="34"/>
      <c r="W33" s="34"/>
      <c r="X33" s="34"/>
      <c r="Y33" s="34"/>
      <c r="Z33" s="34"/>
      <c r="AA33" s="34"/>
      <c r="AB33" s="34"/>
      <c r="AC33" s="34"/>
      <c r="AD33" s="34"/>
      <c r="AE33" s="34"/>
      <c r="AF33" s="34"/>
      <c r="AG33" s="34"/>
    </row>
    <row r="34" spans="2:33" x14ac:dyDescent="0.2">
      <c r="B34" s="2" t="s">
        <v>113</v>
      </c>
      <c r="C34" s="2" t="s">
        <v>114</v>
      </c>
      <c r="D34" s="69">
        <v>0</v>
      </c>
      <c r="E34" s="70">
        <v>0</v>
      </c>
      <c r="F34" s="70">
        <v>0</v>
      </c>
      <c r="G34" s="71"/>
      <c r="H34" s="34"/>
      <c r="I34" s="34"/>
      <c r="J34" s="34"/>
      <c r="K34" s="34"/>
      <c r="L34" s="34"/>
      <c r="M34" s="34"/>
      <c r="N34" s="34"/>
      <c r="O34" s="34"/>
      <c r="P34" s="42"/>
      <c r="Q34" s="34"/>
      <c r="R34" s="34"/>
      <c r="S34" s="34"/>
      <c r="T34" s="34"/>
      <c r="U34" s="34"/>
      <c r="V34" s="34"/>
      <c r="W34" s="34"/>
      <c r="X34" s="34"/>
      <c r="Y34" s="34"/>
      <c r="Z34" s="34"/>
      <c r="AA34" s="34"/>
      <c r="AB34" s="34"/>
      <c r="AC34" s="34"/>
      <c r="AD34" s="34"/>
      <c r="AE34" s="34"/>
      <c r="AF34" s="34"/>
      <c r="AG34" s="34"/>
    </row>
    <row r="35" spans="2:33" x14ac:dyDescent="0.2">
      <c r="B35" s="2" t="s">
        <v>115</v>
      </c>
      <c r="C35" s="2" t="s">
        <v>116</v>
      </c>
      <c r="D35" s="69">
        <v>0</v>
      </c>
      <c r="E35" s="70">
        <v>0</v>
      </c>
      <c r="F35" s="70">
        <v>0</v>
      </c>
      <c r="G35" s="71"/>
      <c r="H35" s="34"/>
      <c r="I35" s="34"/>
      <c r="J35" s="34"/>
      <c r="K35" s="34"/>
      <c r="L35" s="34"/>
      <c r="M35" s="34"/>
      <c r="N35" s="34"/>
      <c r="O35" s="34"/>
      <c r="P35" s="42"/>
      <c r="Q35" s="34"/>
      <c r="R35" s="34"/>
      <c r="S35" s="34"/>
      <c r="T35" s="34"/>
      <c r="U35" s="34"/>
      <c r="V35" s="34"/>
      <c r="W35" s="34"/>
      <c r="X35" s="34"/>
      <c r="Y35" s="34"/>
      <c r="Z35" s="34"/>
      <c r="AA35" s="34"/>
      <c r="AB35" s="34"/>
      <c r="AC35" s="34"/>
      <c r="AD35" s="34"/>
      <c r="AE35" s="34"/>
      <c r="AF35" s="34"/>
      <c r="AG35" s="34"/>
    </row>
    <row r="36" spans="2:33" x14ac:dyDescent="0.2">
      <c r="B36" s="2" t="s">
        <v>117</v>
      </c>
      <c r="C36" s="2" t="s">
        <v>118</v>
      </c>
      <c r="D36" s="69">
        <v>0</v>
      </c>
      <c r="E36" s="70">
        <v>0</v>
      </c>
      <c r="F36" s="70">
        <v>0</v>
      </c>
      <c r="G36" s="71"/>
      <c r="H36" s="34"/>
      <c r="I36" s="34"/>
      <c r="J36" s="34"/>
      <c r="K36" s="34"/>
      <c r="L36" s="34"/>
      <c r="M36" s="34"/>
      <c r="N36" s="34"/>
      <c r="O36" s="34"/>
      <c r="P36" s="42"/>
      <c r="Q36" s="34"/>
      <c r="R36" s="34"/>
      <c r="S36" s="34"/>
      <c r="T36" s="34"/>
      <c r="U36" s="34"/>
      <c r="V36" s="34"/>
      <c r="W36" s="34"/>
      <c r="X36" s="34"/>
      <c r="Y36" s="34"/>
      <c r="Z36" s="34"/>
      <c r="AA36" s="34"/>
      <c r="AB36" s="34"/>
      <c r="AC36" s="34"/>
      <c r="AD36" s="34"/>
      <c r="AE36" s="34"/>
      <c r="AF36" s="34"/>
      <c r="AG36" s="34"/>
    </row>
    <row r="37" spans="2:33" x14ac:dyDescent="0.2">
      <c r="B37" s="2" t="s">
        <v>119</v>
      </c>
      <c r="C37" s="2" t="s">
        <v>120</v>
      </c>
      <c r="D37" s="69">
        <v>0</v>
      </c>
      <c r="E37" s="70">
        <v>0</v>
      </c>
      <c r="F37" s="70">
        <v>0</v>
      </c>
      <c r="G37" s="71"/>
      <c r="H37" s="34"/>
      <c r="I37" s="34"/>
      <c r="J37" s="34"/>
      <c r="K37" s="34"/>
      <c r="L37" s="34"/>
      <c r="M37" s="34"/>
      <c r="N37" s="34"/>
      <c r="O37" s="34"/>
      <c r="P37" s="42"/>
      <c r="Q37" s="34"/>
      <c r="R37" s="34"/>
      <c r="S37" s="34"/>
      <c r="T37" s="34"/>
      <c r="U37" s="34"/>
      <c r="V37" s="34"/>
      <c r="W37" s="34"/>
      <c r="X37" s="34"/>
      <c r="Y37" s="34"/>
      <c r="Z37" s="34"/>
      <c r="AA37" s="34"/>
      <c r="AB37" s="34"/>
      <c r="AC37" s="34"/>
      <c r="AD37" s="34"/>
      <c r="AE37" s="34"/>
      <c r="AF37" s="34"/>
      <c r="AG37" s="34"/>
    </row>
    <row r="38" spans="2:33" x14ac:dyDescent="0.2">
      <c r="B38" s="2" t="s">
        <v>121</v>
      </c>
      <c r="C38" s="2" t="s">
        <v>122</v>
      </c>
      <c r="D38" s="69">
        <v>0</v>
      </c>
      <c r="E38" s="70">
        <v>0</v>
      </c>
      <c r="F38" s="70">
        <v>0</v>
      </c>
      <c r="G38" s="71"/>
      <c r="H38" s="34"/>
      <c r="I38" s="34"/>
      <c r="J38" s="34"/>
      <c r="K38" s="34"/>
      <c r="L38" s="34"/>
      <c r="M38" s="34"/>
      <c r="N38" s="34"/>
      <c r="O38" s="34"/>
      <c r="P38" s="42"/>
      <c r="Q38" s="34"/>
      <c r="R38" s="34"/>
      <c r="S38" s="34"/>
      <c r="T38" s="34"/>
      <c r="U38" s="34"/>
      <c r="V38" s="34"/>
      <c r="W38" s="34"/>
      <c r="X38" s="34"/>
      <c r="Y38" s="34"/>
      <c r="Z38" s="34"/>
      <c r="AA38" s="34"/>
      <c r="AB38" s="34"/>
      <c r="AC38" s="34"/>
      <c r="AD38" s="34"/>
      <c r="AE38" s="34"/>
      <c r="AF38" s="34"/>
      <c r="AG38" s="34"/>
    </row>
    <row r="39" spans="2:33" x14ac:dyDescent="0.2">
      <c r="B39" s="2" t="s">
        <v>123</v>
      </c>
      <c r="C39" s="2" t="s">
        <v>124</v>
      </c>
      <c r="D39" s="69">
        <v>0</v>
      </c>
      <c r="E39" s="70">
        <v>0</v>
      </c>
      <c r="F39" s="70">
        <v>0</v>
      </c>
      <c r="G39" s="71"/>
      <c r="H39" s="34"/>
      <c r="I39" s="34"/>
      <c r="J39" s="34"/>
      <c r="K39" s="34"/>
      <c r="L39" s="34"/>
      <c r="M39" s="34"/>
      <c r="N39" s="34"/>
      <c r="O39" s="34"/>
      <c r="P39" s="42"/>
      <c r="Q39" s="34"/>
      <c r="R39" s="34"/>
      <c r="S39" s="34"/>
      <c r="T39" s="34"/>
      <c r="U39" s="34"/>
      <c r="V39" s="34"/>
      <c r="W39" s="34"/>
      <c r="X39" s="34"/>
      <c r="Y39" s="34"/>
      <c r="Z39" s="34"/>
      <c r="AA39" s="34"/>
      <c r="AB39" s="34"/>
      <c r="AC39" s="34"/>
      <c r="AD39" s="34"/>
      <c r="AE39" s="34"/>
      <c r="AF39" s="34"/>
      <c r="AG39" s="34"/>
    </row>
    <row r="40" spans="2:33" x14ac:dyDescent="0.2">
      <c r="B40" s="2" t="s">
        <v>125</v>
      </c>
      <c r="C40" s="2" t="s">
        <v>126</v>
      </c>
      <c r="D40" s="69">
        <v>0</v>
      </c>
      <c r="E40" s="70">
        <v>0</v>
      </c>
      <c r="F40" s="70">
        <v>0</v>
      </c>
      <c r="G40" s="71"/>
      <c r="H40" s="34"/>
      <c r="I40" s="34"/>
      <c r="J40" s="34"/>
      <c r="K40" s="34"/>
      <c r="L40" s="34"/>
      <c r="M40" s="34"/>
      <c r="N40" s="34"/>
      <c r="O40" s="34"/>
      <c r="P40" s="42"/>
      <c r="Q40" s="34"/>
      <c r="R40" s="34"/>
      <c r="S40" s="34"/>
      <c r="T40" s="34"/>
      <c r="U40" s="34"/>
      <c r="V40" s="34"/>
      <c r="W40" s="34"/>
      <c r="X40" s="34"/>
      <c r="Y40" s="34"/>
      <c r="Z40" s="34"/>
      <c r="AA40" s="34"/>
      <c r="AB40" s="34"/>
      <c r="AC40" s="34"/>
      <c r="AD40" s="34"/>
      <c r="AE40" s="34"/>
      <c r="AF40" s="34"/>
      <c r="AG40" s="34"/>
    </row>
    <row r="41" spans="2:33" x14ac:dyDescent="0.2">
      <c r="B41" s="2" t="s">
        <v>127</v>
      </c>
      <c r="C41" s="2" t="s">
        <v>128</v>
      </c>
      <c r="D41" s="69">
        <v>0</v>
      </c>
      <c r="E41" s="70">
        <v>0</v>
      </c>
      <c r="F41" s="70">
        <v>0</v>
      </c>
      <c r="G41" s="71"/>
      <c r="H41" s="34"/>
      <c r="I41" s="34"/>
      <c r="J41" s="34"/>
      <c r="K41" s="34"/>
      <c r="L41" s="34"/>
      <c r="M41" s="34"/>
      <c r="N41" s="34"/>
      <c r="O41" s="34"/>
      <c r="P41" s="42"/>
      <c r="Q41" s="34"/>
      <c r="R41" s="34"/>
      <c r="S41" s="34"/>
      <c r="T41" s="34"/>
      <c r="U41" s="34"/>
      <c r="V41" s="34"/>
      <c r="W41" s="34"/>
      <c r="X41" s="34"/>
      <c r="Y41" s="34"/>
      <c r="Z41" s="34"/>
      <c r="AA41" s="34"/>
      <c r="AB41" s="34"/>
      <c r="AC41" s="34"/>
      <c r="AD41" s="34"/>
      <c r="AE41" s="34"/>
      <c r="AF41" s="34"/>
      <c r="AG41" s="34"/>
    </row>
    <row r="42" spans="2:33" x14ac:dyDescent="0.2">
      <c r="B42" s="2" t="s">
        <v>129</v>
      </c>
      <c r="C42" s="2" t="s">
        <v>130</v>
      </c>
      <c r="D42" s="69">
        <v>0</v>
      </c>
      <c r="E42" s="70">
        <v>0</v>
      </c>
      <c r="F42" s="70">
        <v>0</v>
      </c>
      <c r="G42" s="71"/>
      <c r="H42" s="34"/>
      <c r="I42" s="34"/>
      <c r="J42" s="34"/>
      <c r="K42" s="34"/>
      <c r="L42" s="34"/>
      <c r="M42" s="34"/>
      <c r="N42" s="34"/>
      <c r="O42" s="34"/>
      <c r="P42" s="42"/>
      <c r="Q42" s="34"/>
      <c r="R42" s="34"/>
      <c r="S42" s="34"/>
      <c r="T42" s="34"/>
      <c r="U42" s="34"/>
      <c r="V42" s="34"/>
      <c r="W42" s="34"/>
      <c r="X42" s="34"/>
      <c r="Y42" s="34"/>
      <c r="Z42" s="34"/>
      <c r="AA42" s="34"/>
      <c r="AB42" s="34"/>
      <c r="AC42" s="34"/>
      <c r="AD42" s="34"/>
      <c r="AE42" s="34"/>
      <c r="AF42" s="34"/>
      <c r="AG42" s="34"/>
    </row>
    <row r="43" spans="2:33" x14ac:dyDescent="0.2">
      <c r="B43" s="2" t="s">
        <v>131</v>
      </c>
      <c r="C43" s="2" t="s">
        <v>132</v>
      </c>
      <c r="D43" s="69">
        <v>0</v>
      </c>
      <c r="E43" s="70">
        <v>0</v>
      </c>
      <c r="F43" s="70">
        <v>0</v>
      </c>
      <c r="G43" s="71"/>
      <c r="H43" s="34"/>
      <c r="I43" s="34"/>
      <c r="J43" s="34"/>
      <c r="K43" s="34"/>
      <c r="L43" s="34"/>
      <c r="M43" s="34"/>
      <c r="N43" s="34"/>
      <c r="O43" s="34"/>
      <c r="P43" s="42"/>
      <c r="Q43" s="34"/>
      <c r="R43" s="34"/>
      <c r="S43" s="34"/>
      <c r="T43" s="34"/>
      <c r="U43" s="34"/>
      <c r="V43" s="34"/>
      <c r="W43" s="34"/>
      <c r="X43" s="34"/>
      <c r="Y43" s="34"/>
      <c r="Z43" s="34"/>
      <c r="AA43" s="34"/>
      <c r="AB43" s="34"/>
      <c r="AC43" s="34"/>
      <c r="AD43" s="34"/>
      <c r="AE43" s="34"/>
      <c r="AF43" s="34"/>
      <c r="AG43" s="34"/>
    </row>
    <row r="44" spans="2:33" x14ac:dyDescent="0.2">
      <c r="B44" s="2" t="s">
        <v>133</v>
      </c>
      <c r="C44" s="2" t="s">
        <v>134</v>
      </c>
      <c r="D44" s="69">
        <v>0</v>
      </c>
      <c r="E44" s="70">
        <v>0</v>
      </c>
      <c r="F44" s="70">
        <v>0</v>
      </c>
      <c r="G44" s="71"/>
      <c r="H44" s="34"/>
      <c r="I44" s="34"/>
      <c r="J44" s="34"/>
      <c r="K44" s="34"/>
      <c r="L44" s="34"/>
      <c r="M44" s="34"/>
      <c r="N44" s="34"/>
      <c r="O44" s="34"/>
      <c r="P44" s="42"/>
      <c r="Q44" s="34"/>
      <c r="R44" s="34"/>
      <c r="S44" s="34"/>
      <c r="T44" s="34"/>
      <c r="U44" s="34"/>
      <c r="V44" s="34"/>
      <c r="W44" s="34"/>
      <c r="X44" s="34"/>
      <c r="Y44" s="34"/>
      <c r="Z44" s="34"/>
      <c r="AA44" s="34"/>
      <c r="AB44" s="34"/>
      <c r="AC44" s="34"/>
      <c r="AD44" s="34"/>
      <c r="AE44" s="34"/>
      <c r="AF44" s="34"/>
      <c r="AG44" s="34"/>
    </row>
    <row r="45" spans="2:33" x14ac:dyDescent="0.2">
      <c r="B45" s="2" t="s">
        <v>135</v>
      </c>
      <c r="C45" s="2" t="s">
        <v>136</v>
      </c>
      <c r="D45" s="69">
        <v>4826</v>
      </c>
      <c r="E45" s="70">
        <v>4876</v>
      </c>
      <c r="F45" s="70">
        <v>5085</v>
      </c>
      <c r="G45" s="71"/>
      <c r="H45" s="34"/>
      <c r="I45" s="34"/>
      <c r="J45" s="34"/>
      <c r="K45" s="34"/>
      <c r="L45" s="34"/>
      <c r="M45" s="34"/>
      <c r="N45" s="34"/>
      <c r="O45" s="34"/>
      <c r="P45" s="42"/>
      <c r="Q45" s="34"/>
      <c r="R45" s="34"/>
      <c r="S45" s="34"/>
      <c r="T45" s="34"/>
      <c r="U45" s="34"/>
      <c r="V45" s="34"/>
      <c r="W45" s="34"/>
      <c r="X45" s="34"/>
      <c r="Y45" s="34"/>
      <c r="Z45" s="34"/>
      <c r="AA45" s="34"/>
      <c r="AB45" s="34"/>
      <c r="AC45" s="34"/>
      <c r="AD45" s="34"/>
      <c r="AE45" s="34"/>
      <c r="AF45" s="34"/>
      <c r="AG45" s="34"/>
    </row>
    <row r="46" spans="2:33" x14ac:dyDescent="0.2">
      <c r="B46" s="2" t="s">
        <v>137</v>
      </c>
      <c r="C46" s="2" t="s">
        <v>138</v>
      </c>
      <c r="D46" s="69">
        <v>0</v>
      </c>
      <c r="E46" s="70">
        <v>0</v>
      </c>
      <c r="F46" s="70">
        <v>0</v>
      </c>
      <c r="G46" s="71"/>
      <c r="H46" s="34"/>
      <c r="I46" s="34"/>
      <c r="J46" s="34"/>
      <c r="K46" s="34"/>
      <c r="L46" s="34"/>
      <c r="M46" s="34"/>
      <c r="N46" s="34"/>
      <c r="O46" s="34"/>
      <c r="P46" s="42"/>
      <c r="Q46" s="34"/>
      <c r="R46" s="34"/>
      <c r="S46" s="34"/>
      <c r="T46" s="34"/>
      <c r="U46" s="34"/>
      <c r="V46" s="34"/>
      <c r="W46" s="34"/>
      <c r="X46" s="34"/>
      <c r="Y46" s="34"/>
      <c r="Z46" s="34"/>
      <c r="AA46" s="34"/>
      <c r="AB46" s="34"/>
      <c r="AC46" s="34"/>
      <c r="AD46" s="34"/>
      <c r="AE46" s="34"/>
      <c r="AF46" s="34"/>
      <c r="AG46" s="34"/>
    </row>
    <row r="47" spans="2:33" x14ac:dyDescent="0.2">
      <c r="B47" s="2" t="s">
        <v>139</v>
      </c>
      <c r="C47" s="2" t="s">
        <v>140</v>
      </c>
      <c r="D47" s="69">
        <v>0</v>
      </c>
      <c r="E47" s="70">
        <v>0</v>
      </c>
      <c r="F47" s="70">
        <v>0</v>
      </c>
      <c r="G47" s="71"/>
      <c r="H47" s="34"/>
      <c r="I47" s="34"/>
      <c r="J47" s="34"/>
      <c r="K47" s="34"/>
      <c r="L47" s="34"/>
      <c r="M47" s="34"/>
      <c r="N47" s="34"/>
      <c r="O47" s="34"/>
      <c r="P47" s="42"/>
      <c r="Q47" s="34"/>
      <c r="R47" s="34"/>
      <c r="S47" s="34"/>
      <c r="T47" s="34"/>
      <c r="U47" s="34"/>
      <c r="V47" s="34"/>
      <c r="W47" s="34"/>
      <c r="X47" s="34"/>
      <c r="Y47" s="34"/>
      <c r="Z47" s="34"/>
      <c r="AA47" s="34"/>
      <c r="AB47" s="34"/>
      <c r="AC47" s="34"/>
      <c r="AD47" s="34"/>
      <c r="AE47" s="34"/>
      <c r="AF47" s="34"/>
      <c r="AG47" s="34"/>
    </row>
    <row r="48" spans="2:33" x14ac:dyDescent="0.2">
      <c r="B48" s="2" t="s">
        <v>141</v>
      </c>
      <c r="C48" s="2" t="s">
        <v>142</v>
      </c>
      <c r="D48" s="69">
        <v>2455</v>
      </c>
      <c r="E48" s="70">
        <v>2956</v>
      </c>
      <c r="F48" s="70">
        <v>3268</v>
      </c>
      <c r="G48" s="71"/>
      <c r="H48" s="34"/>
      <c r="I48" s="34"/>
      <c r="J48" s="34"/>
      <c r="K48" s="34"/>
      <c r="L48" s="34"/>
      <c r="M48" s="34"/>
      <c r="N48" s="34"/>
      <c r="O48" s="34"/>
      <c r="P48" s="42"/>
      <c r="Q48" s="34"/>
      <c r="R48" s="34"/>
      <c r="S48" s="34"/>
      <c r="T48" s="34"/>
      <c r="U48" s="34"/>
      <c r="V48" s="34"/>
      <c r="W48" s="34"/>
      <c r="X48" s="34"/>
      <c r="Y48" s="34"/>
      <c r="Z48" s="34"/>
      <c r="AA48" s="34"/>
      <c r="AB48" s="34"/>
      <c r="AC48" s="34"/>
      <c r="AD48" s="34"/>
      <c r="AE48" s="34"/>
      <c r="AF48" s="34"/>
      <c r="AG48" s="34"/>
    </row>
    <row r="49" spans="1:42" x14ac:dyDescent="0.2">
      <c r="B49" s="2" t="s">
        <v>143</v>
      </c>
      <c r="C49" s="2" t="s">
        <v>144</v>
      </c>
      <c r="D49" s="69">
        <v>0</v>
      </c>
      <c r="E49" s="70">
        <v>0</v>
      </c>
      <c r="F49" s="70">
        <v>0</v>
      </c>
      <c r="G49" s="71"/>
      <c r="H49" s="34"/>
      <c r="I49" s="34"/>
      <c r="J49" s="34"/>
      <c r="K49" s="34"/>
      <c r="L49" s="34"/>
      <c r="M49" s="34"/>
      <c r="N49" s="34"/>
      <c r="O49" s="34"/>
      <c r="P49" s="42"/>
      <c r="Q49" s="34"/>
      <c r="R49" s="34"/>
      <c r="S49" s="34"/>
      <c r="T49" s="34"/>
      <c r="U49" s="34"/>
      <c r="V49" s="34"/>
      <c r="W49" s="34"/>
      <c r="X49" s="34"/>
      <c r="Y49" s="34"/>
      <c r="Z49" s="34"/>
      <c r="AA49" s="34"/>
      <c r="AB49" s="34"/>
      <c r="AC49" s="34"/>
      <c r="AD49" s="34"/>
      <c r="AE49" s="34"/>
      <c r="AF49" s="34"/>
      <c r="AG49" s="34"/>
    </row>
    <row r="50" spans="1:42" x14ac:dyDescent="0.2">
      <c r="B50" s="2" t="s">
        <v>145</v>
      </c>
      <c r="C50" s="2" t="s">
        <v>146</v>
      </c>
      <c r="D50" s="69">
        <v>0</v>
      </c>
      <c r="E50" s="70">
        <v>0</v>
      </c>
      <c r="F50" s="70">
        <v>0</v>
      </c>
      <c r="G50" s="71"/>
      <c r="H50" s="34"/>
      <c r="I50" s="34"/>
      <c r="J50" s="34"/>
      <c r="K50" s="34"/>
      <c r="L50" s="34"/>
      <c r="M50" s="34"/>
      <c r="N50" s="34"/>
      <c r="O50" s="34"/>
      <c r="P50" s="42"/>
      <c r="Q50" s="34"/>
      <c r="R50" s="34"/>
      <c r="S50" s="34"/>
      <c r="T50" s="34"/>
      <c r="U50" s="34"/>
      <c r="V50" s="34"/>
      <c r="W50" s="34"/>
      <c r="X50" s="34"/>
      <c r="Y50" s="34"/>
      <c r="Z50" s="34"/>
      <c r="AA50" s="34"/>
      <c r="AB50" s="34"/>
      <c r="AC50" s="34"/>
      <c r="AD50" s="34"/>
      <c r="AE50" s="34"/>
      <c r="AF50" s="34"/>
      <c r="AG50" s="34"/>
    </row>
    <row r="51" spans="1:42" x14ac:dyDescent="0.2">
      <c r="B51" s="2" t="s">
        <v>147</v>
      </c>
      <c r="C51" s="2" t="s">
        <v>148</v>
      </c>
      <c r="D51" s="69">
        <v>0</v>
      </c>
      <c r="E51" s="70">
        <v>0</v>
      </c>
      <c r="F51" s="70">
        <v>0</v>
      </c>
      <c r="G51" s="71"/>
      <c r="H51" s="34"/>
      <c r="I51" s="34"/>
      <c r="J51" s="34"/>
      <c r="K51" s="34"/>
      <c r="L51" s="34"/>
      <c r="M51" s="34"/>
      <c r="N51" s="34"/>
      <c r="O51" s="34"/>
      <c r="P51" s="42"/>
      <c r="Q51" s="34"/>
      <c r="R51" s="34"/>
      <c r="S51" s="34"/>
      <c r="T51" s="34"/>
      <c r="U51" s="34"/>
      <c r="V51" s="34"/>
      <c r="W51" s="34"/>
      <c r="X51" s="34"/>
      <c r="Y51" s="34"/>
      <c r="Z51" s="34"/>
      <c r="AA51" s="34"/>
      <c r="AB51" s="34"/>
      <c r="AC51" s="34"/>
      <c r="AD51" s="34"/>
      <c r="AE51" s="34"/>
      <c r="AF51" s="34"/>
      <c r="AG51" s="34"/>
    </row>
    <row r="52" spans="1:42" ht="15" customHeight="1" x14ac:dyDescent="0.25">
      <c r="B52" s="31"/>
      <c r="C52" s="30" t="s">
        <v>149</v>
      </c>
      <c r="D52" s="80">
        <f>IF(SUM(D16:D51)=0,"-",SUM(D16:D51))</f>
        <v>9641</v>
      </c>
      <c r="E52" s="81">
        <f t="shared" ref="E52:AA52" si="0">IF(E15="","",IF(SUM(E16:E51)=0,"-",SUM(E16:E51)))</f>
        <v>10232</v>
      </c>
      <c r="F52" s="81">
        <f t="shared" si="0"/>
        <v>10584</v>
      </c>
      <c r="G52" s="71" t="str">
        <f t="shared" si="0"/>
        <v/>
      </c>
      <c r="H52" s="34" t="str">
        <f t="shared" si="0"/>
        <v/>
      </c>
      <c r="I52" s="34" t="str">
        <f t="shared" si="0"/>
        <v/>
      </c>
      <c r="J52" s="34" t="str">
        <f t="shared" si="0"/>
        <v/>
      </c>
      <c r="K52" s="34" t="str">
        <f t="shared" si="0"/>
        <v/>
      </c>
      <c r="L52" s="34" t="str">
        <f t="shared" si="0"/>
        <v/>
      </c>
      <c r="M52" s="34" t="str">
        <f t="shared" si="0"/>
        <v/>
      </c>
      <c r="N52" s="34" t="str">
        <f t="shared" si="0"/>
        <v/>
      </c>
      <c r="O52" s="34" t="str">
        <f t="shared" si="0"/>
        <v/>
      </c>
      <c r="P52" s="42" t="str">
        <f t="shared" si="0"/>
        <v/>
      </c>
      <c r="Q52" s="34" t="str">
        <f t="shared" si="0"/>
        <v/>
      </c>
      <c r="R52" s="34" t="str">
        <f t="shared" si="0"/>
        <v/>
      </c>
      <c r="S52" s="34" t="str">
        <f t="shared" si="0"/>
        <v/>
      </c>
      <c r="T52" s="34" t="str">
        <f t="shared" si="0"/>
        <v/>
      </c>
      <c r="U52" s="34" t="str">
        <f t="shared" si="0"/>
        <v/>
      </c>
      <c r="V52" s="34" t="str">
        <f t="shared" si="0"/>
        <v/>
      </c>
      <c r="W52" s="34" t="str">
        <f t="shared" si="0"/>
        <v/>
      </c>
      <c r="X52" s="34" t="str">
        <f t="shared" si="0"/>
        <v/>
      </c>
      <c r="Y52" s="34" t="str">
        <f t="shared" si="0"/>
        <v/>
      </c>
      <c r="Z52" s="34" t="str">
        <f t="shared" si="0"/>
        <v/>
      </c>
      <c r="AA52" s="34" t="str">
        <f t="shared" si="0"/>
        <v/>
      </c>
      <c r="AB52" s="34" t="str">
        <f t="shared" ref="AB52:AP52" si="1">IF(SUM(AB16:AB51)=0,"",SUM(AB16:AB51))</f>
        <v/>
      </c>
      <c r="AC52" s="34" t="str">
        <f t="shared" si="1"/>
        <v/>
      </c>
      <c r="AD52" s="34" t="str">
        <f t="shared" si="1"/>
        <v/>
      </c>
      <c r="AE52" s="34" t="str">
        <f t="shared" si="1"/>
        <v/>
      </c>
      <c r="AF52" s="34" t="str">
        <f t="shared" si="1"/>
        <v/>
      </c>
      <c r="AG52" s="34" t="str">
        <f t="shared" si="1"/>
        <v/>
      </c>
      <c r="AH52" s="1" t="str">
        <f t="shared" si="1"/>
        <v/>
      </c>
      <c r="AI52" s="1" t="str">
        <f t="shared" si="1"/>
        <v/>
      </c>
      <c r="AJ52" s="1" t="str">
        <f t="shared" si="1"/>
        <v/>
      </c>
      <c r="AK52" s="1" t="str">
        <f t="shared" si="1"/>
        <v/>
      </c>
      <c r="AL52" s="1" t="str">
        <f t="shared" si="1"/>
        <v/>
      </c>
      <c r="AM52" s="1" t="str">
        <f t="shared" si="1"/>
        <v/>
      </c>
      <c r="AN52" s="1" t="str">
        <f t="shared" si="1"/>
        <v/>
      </c>
      <c r="AO52" s="1" t="str">
        <f t="shared" si="1"/>
        <v/>
      </c>
      <c r="AP52" s="1" t="str">
        <f t="shared" si="1"/>
        <v/>
      </c>
    </row>
    <row r="53" spans="1:42" x14ac:dyDescent="0.2">
      <c r="D53" s="71"/>
      <c r="E53" s="74"/>
      <c r="F53" s="74"/>
      <c r="G53" s="74"/>
      <c r="H53" s="42"/>
      <c r="I53" s="42"/>
      <c r="J53" s="42"/>
      <c r="K53" s="42"/>
      <c r="L53" s="42"/>
      <c r="M53" s="42"/>
      <c r="N53" s="42"/>
      <c r="O53" s="42"/>
      <c r="P53" s="42"/>
    </row>
    <row r="54" spans="1:42" x14ac:dyDescent="0.2">
      <c r="D54" s="71"/>
      <c r="E54" s="74"/>
      <c r="F54" s="74"/>
      <c r="G54" s="74"/>
      <c r="H54" s="42"/>
      <c r="I54" s="42"/>
      <c r="J54" s="42"/>
      <c r="K54" s="42"/>
      <c r="L54" s="42"/>
      <c r="M54" s="42"/>
      <c r="N54" s="42"/>
      <c r="O54" s="42"/>
      <c r="P54" s="42"/>
    </row>
    <row r="55" spans="1:42" ht="20.25" customHeight="1" x14ac:dyDescent="0.3">
      <c r="B55" s="6" t="s">
        <v>163</v>
      </c>
      <c r="D55" s="75"/>
      <c r="E55" s="74"/>
      <c r="F55" s="74"/>
      <c r="G55" s="74"/>
      <c r="H55" s="42"/>
      <c r="I55" s="42"/>
      <c r="J55" s="42"/>
      <c r="K55" s="42"/>
      <c r="L55" s="42"/>
      <c r="M55" s="42"/>
      <c r="N55" s="42"/>
      <c r="O55" s="42"/>
      <c r="P55" s="42"/>
    </row>
    <row r="56" spans="1:42" ht="18" customHeight="1" x14ac:dyDescent="0.25">
      <c r="B56" s="10" t="s">
        <v>151</v>
      </c>
      <c r="D56" s="75"/>
      <c r="E56" s="74"/>
      <c r="F56" s="74"/>
      <c r="G56" s="74"/>
      <c r="H56" s="42"/>
      <c r="I56" s="42"/>
      <c r="J56" s="42"/>
      <c r="K56" s="42"/>
      <c r="L56" s="42"/>
      <c r="M56" s="42"/>
      <c r="N56" s="42"/>
      <c r="O56" s="42"/>
      <c r="P56" s="42"/>
    </row>
    <row r="57" spans="1:42" ht="15" x14ac:dyDescent="0.25">
      <c r="D57" s="75"/>
      <c r="E57" s="74"/>
      <c r="F57" s="74"/>
      <c r="G57" s="74"/>
      <c r="H57" s="42"/>
      <c r="I57" s="42"/>
      <c r="J57" s="42"/>
      <c r="K57" s="42"/>
      <c r="L57" s="42"/>
      <c r="M57" s="42"/>
      <c r="N57" s="42"/>
      <c r="O57" s="42"/>
      <c r="P57" s="42"/>
    </row>
    <row r="58" spans="1:42" s="68" customFormat="1" ht="16.5" customHeight="1" x14ac:dyDescent="0.25">
      <c r="A58" s="64"/>
      <c r="B58" s="63" t="s">
        <v>72</v>
      </c>
      <c r="C58" s="63" t="s">
        <v>73</v>
      </c>
      <c r="D58" s="76" t="s">
        <v>74</v>
      </c>
      <c r="E58" s="76" t="s">
        <v>75</v>
      </c>
      <c r="F58" s="76" t="s">
        <v>76</v>
      </c>
      <c r="G58" s="77"/>
      <c r="H58" s="66"/>
      <c r="I58" s="66"/>
      <c r="J58" s="66"/>
      <c r="K58" s="66"/>
      <c r="L58" s="66"/>
      <c r="M58" s="66"/>
      <c r="N58" s="66"/>
      <c r="O58" s="66"/>
      <c r="P58" s="66"/>
    </row>
    <row r="59" spans="1:42" x14ac:dyDescent="0.2">
      <c r="B59" s="2" t="s">
        <v>77</v>
      </c>
      <c r="C59" s="2" t="s">
        <v>78</v>
      </c>
      <c r="D59" s="69">
        <v>0</v>
      </c>
      <c r="E59" s="70">
        <v>0</v>
      </c>
      <c r="F59" s="70">
        <v>0</v>
      </c>
      <c r="G59" s="71"/>
      <c r="H59" s="34"/>
      <c r="I59" s="34"/>
      <c r="J59" s="34"/>
      <c r="K59" s="34"/>
      <c r="L59" s="34"/>
      <c r="M59" s="34"/>
      <c r="N59" s="34"/>
      <c r="O59" s="34"/>
      <c r="P59" s="42"/>
      <c r="Q59" s="34"/>
      <c r="R59" s="34"/>
      <c r="S59" s="34"/>
      <c r="T59" s="34"/>
      <c r="U59" s="34"/>
      <c r="V59" s="34"/>
      <c r="W59" s="34"/>
      <c r="X59" s="34"/>
      <c r="Y59" s="34"/>
      <c r="Z59" s="34"/>
      <c r="AA59" s="34"/>
      <c r="AB59" s="34"/>
      <c r="AC59" s="34"/>
      <c r="AD59" s="34"/>
      <c r="AE59" s="34"/>
      <c r="AF59" s="34"/>
      <c r="AG59" s="34"/>
    </row>
    <row r="60" spans="1:42" x14ac:dyDescent="0.2">
      <c r="B60" s="2" t="s">
        <v>79</v>
      </c>
      <c r="C60" s="2" t="s">
        <v>80</v>
      </c>
      <c r="D60" s="69">
        <v>0</v>
      </c>
      <c r="E60" s="70">
        <v>0</v>
      </c>
      <c r="F60" s="70">
        <v>0</v>
      </c>
      <c r="G60" s="71"/>
      <c r="H60" s="34"/>
      <c r="I60" s="34"/>
      <c r="J60" s="34"/>
      <c r="K60" s="34"/>
      <c r="L60" s="34"/>
      <c r="M60" s="34"/>
      <c r="N60" s="34"/>
      <c r="O60" s="34"/>
      <c r="P60" s="42"/>
      <c r="Q60" s="34"/>
      <c r="R60" s="34"/>
      <c r="S60" s="34"/>
      <c r="T60" s="34"/>
      <c r="U60" s="34"/>
      <c r="V60" s="34"/>
      <c r="W60" s="34"/>
      <c r="X60" s="34"/>
      <c r="Y60" s="34"/>
      <c r="Z60" s="34"/>
      <c r="AA60" s="34"/>
      <c r="AB60" s="34"/>
      <c r="AC60" s="34"/>
      <c r="AD60" s="34"/>
      <c r="AE60" s="34"/>
      <c r="AF60" s="34"/>
      <c r="AG60" s="34"/>
    </row>
    <row r="61" spans="1:42" x14ac:dyDescent="0.2">
      <c r="B61" s="2" t="s">
        <v>81</v>
      </c>
      <c r="C61" s="2" t="s">
        <v>82</v>
      </c>
      <c r="D61" s="69">
        <v>0</v>
      </c>
      <c r="E61" s="70">
        <v>0</v>
      </c>
      <c r="F61" s="70">
        <v>0</v>
      </c>
      <c r="G61" s="71"/>
      <c r="H61" s="34"/>
      <c r="I61" s="34"/>
      <c r="J61" s="34"/>
      <c r="K61" s="34"/>
      <c r="L61" s="34"/>
      <c r="M61" s="34"/>
      <c r="N61" s="34"/>
      <c r="O61" s="34"/>
      <c r="P61" s="42"/>
      <c r="Q61" s="34"/>
      <c r="R61" s="34"/>
      <c r="S61" s="34"/>
      <c r="T61" s="34"/>
      <c r="U61" s="34"/>
      <c r="V61" s="34"/>
      <c r="W61" s="34"/>
      <c r="X61" s="34"/>
      <c r="Y61" s="34"/>
      <c r="Z61" s="34"/>
      <c r="AA61" s="34"/>
      <c r="AB61" s="34"/>
      <c r="AC61" s="34"/>
      <c r="AD61" s="34"/>
      <c r="AE61" s="34"/>
      <c r="AF61" s="34"/>
      <c r="AG61" s="34"/>
    </row>
    <row r="62" spans="1:42" x14ac:dyDescent="0.2">
      <c r="B62" s="2" t="s">
        <v>83</v>
      </c>
      <c r="C62" s="2" t="s">
        <v>84</v>
      </c>
      <c r="D62" s="69">
        <v>0</v>
      </c>
      <c r="E62" s="70">
        <v>0</v>
      </c>
      <c r="F62" s="70">
        <v>0</v>
      </c>
      <c r="G62" s="71"/>
      <c r="H62" s="34"/>
      <c r="I62" s="34"/>
      <c r="J62" s="34"/>
      <c r="K62" s="34"/>
      <c r="L62" s="34"/>
      <c r="M62" s="34"/>
      <c r="N62" s="34"/>
      <c r="O62" s="34"/>
      <c r="P62" s="42"/>
      <c r="Q62" s="34"/>
      <c r="R62" s="34"/>
      <c r="S62" s="34"/>
      <c r="T62" s="34"/>
      <c r="U62" s="34"/>
      <c r="V62" s="34"/>
      <c r="W62" s="34"/>
      <c r="X62" s="34"/>
      <c r="Y62" s="34"/>
      <c r="Z62" s="34"/>
      <c r="AA62" s="34"/>
      <c r="AB62" s="34"/>
      <c r="AC62" s="34"/>
      <c r="AD62" s="34"/>
      <c r="AE62" s="34"/>
      <c r="AF62" s="34"/>
      <c r="AG62" s="34"/>
    </row>
    <row r="63" spans="1:42" x14ac:dyDescent="0.2">
      <c r="B63" s="2" t="s">
        <v>85</v>
      </c>
      <c r="C63" s="2" t="s">
        <v>86</v>
      </c>
      <c r="D63" s="69">
        <v>0</v>
      </c>
      <c r="E63" s="70">
        <v>0</v>
      </c>
      <c r="F63" s="70">
        <v>0</v>
      </c>
      <c r="G63" s="71"/>
      <c r="H63" s="34"/>
      <c r="I63" s="34"/>
      <c r="J63" s="34"/>
      <c r="K63" s="34"/>
      <c r="L63" s="34"/>
      <c r="M63" s="34"/>
      <c r="N63" s="34"/>
      <c r="O63" s="34"/>
      <c r="P63" s="42"/>
      <c r="Q63" s="34"/>
      <c r="R63" s="34"/>
      <c r="S63" s="34"/>
      <c r="T63" s="34"/>
      <c r="U63" s="34"/>
      <c r="V63" s="34"/>
      <c r="W63" s="34"/>
      <c r="X63" s="34"/>
      <c r="Y63" s="34"/>
      <c r="Z63" s="34"/>
      <c r="AA63" s="34"/>
      <c r="AB63" s="34"/>
      <c r="AC63" s="34"/>
      <c r="AD63" s="34"/>
      <c r="AE63" s="34"/>
      <c r="AF63" s="34"/>
      <c r="AG63" s="34"/>
    </row>
    <row r="64" spans="1:42" x14ac:dyDescent="0.2">
      <c r="B64" s="2" t="s">
        <v>87</v>
      </c>
      <c r="C64" s="2" t="s">
        <v>88</v>
      </c>
      <c r="D64" s="69">
        <v>0</v>
      </c>
      <c r="E64" s="70">
        <v>0</v>
      </c>
      <c r="F64" s="70">
        <v>0</v>
      </c>
      <c r="G64" s="71"/>
      <c r="H64" s="34"/>
      <c r="I64" s="34"/>
      <c r="J64" s="34"/>
      <c r="K64" s="34"/>
      <c r="L64" s="34"/>
      <c r="M64" s="34"/>
      <c r="N64" s="34"/>
      <c r="O64" s="34"/>
      <c r="P64" s="42"/>
      <c r="Q64" s="34"/>
      <c r="R64" s="34"/>
      <c r="S64" s="34"/>
      <c r="T64" s="34"/>
      <c r="U64" s="34"/>
      <c r="V64" s="34"/>
      <c r="W64" s="34"/>
      <c r="X64" s="34"/>
      <c r="Y64" s="34"/>
      <c r="Z64" s="34"/>
      <c r="AA64" s="34"/>
      <c r="AB64" s="34"/>
      <c r="AC64" s="34"/>
      <c r="AD64" s="34"/>
      <c r="AE64" s="34"/>
      <c r="AF64" s="34"/>
      <c r="AG64" s="34"/>
    </row>
    <row r="65" spans="2:33" x14ac:dyDescent="0.2">
      <c r="B65" s="2" t="s">
        <v>89</v>
      </c>
      <c r="C65" s="2" t="s">
        <v>90</v>
      </c>
      <c r="D65" s="69">
        <v>0</v>
      </c>
      <c r="E65" s="70">
        <v>0</v>
      </c>
      <c r="F65" s="70">
        <v>0</v>
      </c>
      <c r="G65" s="71"/>
      <c r="H65" s="34"/>
      <c r="I65" s="34"/>
      <c r="J65" s="34"/>
      <c r="K65" s="34"/>
      <c r="L65" s="34"/>
      <c r="M65" s="34"/>
      <c r="N65" s="34"/>
      <c r="O65" s="34"/>
      <c r="P65" s="42"/>
      <c r="Q65" s="34"/>
      <c r="R65" s="34"/>
      <c r="S65" s="34"/>
      <c r="T65" s="34"/>
      <c r="U65" s="34"/>
      <c r="V65" s="34"/>
      <c r="W65" s="34"/>
      <c r="X65" s="34"/>
      <c r="Y65" s="34"/>
      <c r="Z65" s="34"/>
      <c r="AA65" s="34"/>
      <c r="AB65" s="34"/>
      <c r="AC65" s="34"/>
      <c r="AD65" s="34"/>
      <c r="AE65" s="34"/>
      <c r="AF65" s="34"/>
      <c r="AG65" s="34"/>
    </row>
    <row r="66" spans="2:33" x14ac:dyDescent="0.2">
      <c r="B66" s="2" t="s">
        <v>91</v>
      </c>
      <c r="C66" s="2" t="s">
        <v>92</v>
      </c>
      <c r="D66" s="69">
        <v>0</v>
      </c>
      <c r="E66" s="70">
        <v>0</v>
      </c>
      <c r="F66" s="70">
        <v>0</v>
      </c>
      <c r="G66" s="71"/>
      <c r="H66" s="34"/>
      <c r="I66" s="34"/>
      <c r="J66" s="34"/>
      <c r="K66" s="34"/>
      <c r="L66" s="34"/>
      <c r="M66" s="34"/>
      <c r="N66" s="34"/>
      <c r="O66" s="34"/>
      <c r="P66" s="42"/>
      <c r="Q66" s="34"/>
      <c r="R66" s="34"/>
      <c r="S66" s="34"/>
      <c r="T66" s="34"/>
      <c r="U66" s="34"/>
      <c r="V66" s="34"/>
      <c r="W66" s="34"/>
      <c r="X66" s="34"/>
      <c r="Y66" s="34"/>
      <c r="Z66" s="34"/>
      <c r="AA66" s="34"/>
      <c r="AB66" s="34"/>
      <c r="AC66" s="34"/>
      <c r="AD66" s="34"/>
      <c r="AE66" s="34"/>
      <c r="AF66" s="34"/>
      <c r="AG66" s="34"/>
    </row>
    <row r="67" spans="2:33" x14ac:dyDescent="0.2">
      <c r="B67" s="2" t="s">
        <v>93</v>
      </c>
      <c r="C67" s="2" t="s">
        <v>94</v>
      </c>
      <c r="D67" s="69">
        <v>0</v>
      </c>
      <c r="E67" s="70">
        <v>0</v>
      </c>
      <c r="F67" s="70">
        <v>0</v>
      </c>
      <c r="G67" s="71"/>
      <c r="H67" s="34"/>
      <c r="I67" s="34"/>
      <c r="J67" s="34"/>
      <c r="K67" s="34"/>
      <c r="L67" s="34"/>
      <c r="M67" s="34"/>
      <c r="N67" s="34"/>
      <c r="O67" s="34"/>
      <c r="P67" s="42"/>
      <c r="Q67" s="34"/>
      <c r="R67" s="34"/>
      <c r="S67" s="34"/>
      <c r="T67" s="34"/>
      <c r="U67" s="34"/>
      <c r="V67" s="34"/>
      <c r="W67" s="34"/>
      <c r="X67" s="34"/>
      <c r="Y67" s="34"/>
      <c r="Z67" s="34"/>
      <c r="AA67" s="34"/>
      <c r="AB67" s="34"/>
      <c r="AC67" s="34"/>
      <c r="AD67" s="34"/>
      <c r="AE67" s="34"/>
      <c r="AF67" s="34"/>
      <c r="AG67" s="34"/>
    </row>
    <row r="68" spans="2:33" x14ac:dyDescent="0.2">
      <c r="B68" s="2" t="s">
        <v>95</v>
      </c>
      <c r="C68" s="2" t="s">
        <v>96</v>
      </c>
      <c r="D68" s="69">
        <v>0</v>
      </c>
      <c r="E68" s="70">
        <v>0</v>
      </c>
      <c r="F68" s="70">
        <v>0</v>
      </c>
      <c r="G68" s="71"/>
      <c r="H68" s="34"/>
      <c r="I68" s="34"/>
      <c r="J68" s="34"/>
      <c r="K68" s="34"/>
      <c r="L68" s="34"/>
      <c r="M68" s="34"/>
      <c r="N68" s="34"/>
      <c r="O68" s="34"/>
      <c r="P68" s="42"/>
      <c r="Q68" s="34"/>
      <c r="R68" s="34"/>
      <c r="S68" s="34"/>
      <c r="T68" s="34"/>
      <c r="U68" s="34"/>
      <c r="V68" s="34"/>
      <c r="W68" s="34"/>
      <c r="X68" s="34"/>
      <c r="Y68" s="34"/>
      <c r="Z68" s="34"/>
      <c r="AA68" s="34"/>
      <c r="AB68" s="34"/>
      <c r="AC68" s="34"/>
      <c r="AD68" s="34"/>
      <c r="AE68" s="34"/>
      <c r="AF68" s="34"/>
      <c r="AG68" s="34"/>
    </row>
    <row r="69" spans="2:33" x14ac:dyDescent="0.2">
      <c r="B69" s="2" t="s">
        <v>97</v>
      </c>
      <c r="C69" s="2" t="s">
        <v>98</v>
      </c>
      <c r="D69" s="69">
        <v>0</v>
      </c>
      <c r="E69" s="70">
        <v>0</v>
      </c>
      <c r="F69" s="70">
        <v>0</v>
      </c>
      <c r="G69" s="71"/>
      <c r="H69" s="34"/>
      <c r="I69" s="34"/>
      <c r="J69" s="34"/>
      <c r="K69" s="34"/>
      <c r="L69" s="34"/>
      <c r="M69" s="34"/>
      <c r="N69" s="34"/>
      <c r="O69" s="34"/>
      <c r="P69" s="42"/>
      <c r="Q69" s="34"/>
      <c r="R69" s="34"/>
      <c r="S69" s="34"/>
      <c r="T69" s="34"/>
      <c r="U69" s="34"/>
      <c r="V69" s="34"/>
      <c r="W69" s="34"/>
      <c r="X69" s="34"/>
      <c r="Y69" s="34"/>
      <c r="Z69" s="34"/>
      <c r="AA69" s="34"/>
      <c r="AB69" s="34"/>
      <c r="AC69" s="34"/>
      <c r="AD69" s="34"/>
      <c r="AE69" s="34"/>
      <c r="AF69" s="34"/>
      <c r="AG69" s="34"/>
    </row>
    <row r="70" spans="2:33" x14ac:dyDescent="0.2">
      <c r="B70" s="2" t="s">
        <v>99</v>
      </c>
      <c r="C70" s="2" t="s">
        <v>100</v>
      </c>
      <c r="D70" s="69">
        <v>0</v>
      </c>
      <c r="E70" s="70">
        <v>0</v>
      </c>
      <c r="F70" s="70">
        <v>0</v>
      </c>
      <c r="G70" s="71"/>
      <c r="H70" s="34"/>
      <c r="I70" s="34"/>
      <c r="J70" s="34"/>
      <c r="K70" s="34"/>
      <c r="L70" s="34"/>
      <c r="M70" s="34"/>
      <c r="N70" s="34"/>
      <c r="O70" s="34"/>
      <c r="P70" s="42"/>
      <c r="Q70" s="34"/>
      <c r="R70" s="34"/>
      <c r="S70" s="34"/>
      <c r="T70" s="34"/>
      <c r="U70" s="34"/>
      <c r="V70" s="34"/>
      <c r="W70" s="34"/>
      <c r="X70" s="34"/>
      <c r="Y70" s="34"/>
      <c r="Z70" s="34"/>
      <c r="AA70" s="34"/>
      <c r="AB70" s="34"/>
      <c r="AC70" s="34"/>
      <c r="AD70" s="34"/>
      <c r="AE70" s="34"/>
      <c r="AF70" s="34"/>
      <c r="AG70" s="34"/>
    </row>
    <row r="71" spans="2:33" x14ac:dyDescent="0.2">
      <c r="B71" s="2" t="s">
        <v>101</v>
      </c>
      <c r="C71" s="2" t="s">
        <v>102</v>
      </c>
      <c r="D71" s="69">
        <v>0</v>
      </c>
      <c r="E71" s="70">
        <v>0</v>
      </c>
      <c r="F71" s="70">
        <v>0</v>
      </c>
      <c r="G71" s="71"/>
      <c r="H71" s="34"/>
      <c r="I71" s="34"/>
      <c r="J71" s="34"/>
      <c r="K71" s="34"/>
      <c r="L71" s="34"/>
      <c r="M71" s="34"/>
      <c r="N71" s="34"/>
      <c r="O71" s="34"/>
      <c r="P71" s="42"/>
      <c r="Q71" s="34"/>
      <c r="R71" s="34"/>
      <c r="S71" s="34"/>
      <c r="T71" s="34"/>
      <c r="U71" s="34"/>
      <c r="V71" s="34"/>
      <c r="W71" s="34"/>
      <c r="X71" s="34"/>
      <c r="Y71" s="34"/>
      <c r="Z71" s="34"/>
      <c r="AA71" s="34"/>
      <c r="AB71" s="34"/>
      <c r="AC71" s="34"/>
      <c r="AD71" s="34"/>
      <c r="AE71" s="34"/>
      <c r="AF71" s="34"/>
      <c r="AG71" s="34"/>
    </row>
    <row r="72" spans="2:33" x14ac:dyDescent="0.2">
      <c r="B72" s="2" t="s">
        <v>103</v>
      </c>
      <c r="C72" s="2" t="s">
        <v>104</v>
      </c>
      <c r="D72" s="69">
        <v>0</v>
      </c>
      <c r="E72" s="70">
        <v>0</v>
      </c>
      <c r="F72" s="70">
        <v>0</v>
      </c>
      <c r="G72" s="71"/>
      <c r="H72" s="34"/>
      <c r="I72" s="34"/>
      <c r="J72" s="34"/>
      <c r="K72" s="34"/>
      <c r="L72" s="34"/>
      <c r="M72" s="34"/>
      <c r="N72" s="34"/>
      <c r="O72" s="34"/>
      <c r="P72" s="42"/>
      <c r="Q72" s="34"/>
      <c r="R72" s="34"/>
      <c r="S72" s="34"/>
      <c r="T72" s="34"/>
      <c r="U72" s="34"/>
      <c r="V72" s="34"/>
      <c r="W72" s="34"/>
      <c r="X72" s="34"/>
      <c r="Y72" s="34"/>
      <c r="Z72" s="34"/>
      <c r="AA72" s="34"/>
      <c r="AB72" s="34"/>
      <c r="AC72" s="34"/>
      <c r="AD72" s="34"/>
      <c r="AE72" s="34"/>
      <c r="AF72" s="34"/>
      <c r="AG72" s="34"/>
    </row>
    <row r="73" spans="2:33" x14ac:dyDescent="0.2">
      <c r="B73" s="2" t="s">
        <v>105</v>
      </c>
      <c r="C73" s="2" t="s">
        <v>106</v>
      </c>
      <c r="D73" s="69">
        <v>2360</v>
      </c>
      <c r="E73" s="70">
        <v>2400</v>
      </c>
      <c r="F73" s="70">
        <v>2231</v>
      </c>
      <c r="G73" s="71"/>
      <c r="H73" s="34"/>
      <c r="I73" s="34"/>
      <c r="J73" s="34"/>
      <c r="K73" s="34"/>
      <c r="L73" s="34"/>
      <c r="M73" s="34"/>
      <c r="N73" s="34"/>
      <c r="O73" s="34"/>
      <c r="P73" s="42"/>
      <c r="Q73" s="34"/>
      <c r="R73" s="34"/>
      <c r="S73" s="34"/>
      <c r="T73" s="34"/>
      <c r="U73" s="34"/>
      <c r="V73" s="34"/>
      <c r="W73" s="34"/>
      <c r="X73" s="34"/>
      <c r="Y73" s="34"/>
      <c r="Z73" s="34"/>
      <c r="AA73" s="34"/>
      <c r="AB73" s="34"/>
      <c r="AC73" s="34"/>
      <c r="AD73" s="34"/>
      <c r="AE73" s="34"/>
      <c r="AF73" s="34"/>
      <c r="AG73" s="34"/>
    </row>
    <row r="74" spans="2:33" x14ac:dyDescent="0.2">
      <c r="B74" s="2" t="s">
        <v>107</v>
      </c>
      <c r="C74" s="2" t="s">
        <v>108</v>
      </c>
      <c r="D74" s="69">
        <v>0</v>
      </c>
      <c r="E74" s="70">
        <v>0</v>
      </c>
      <c r="F74" s="70">
        <v>0</v>
      </c>
      <c r="G74" s="71"/>
      <c r="H74" s="34"/>
      <c r="I74" s="34"/>
      <c r="J74" s="34"/>
      <c r="K74" s="34"/>
      <c r="L74" s="34"/>
      <c r="M74" s="34"/>
      <c r="N74" s="34"/>
      <c r="O74" s="34"/>
      <c r="P74" s="42"/>
      <c r="Q74" s="34"/>
      <c r="R74" s="34"/>
      <c r="S74" s="34"/>
      <c r="T74" s="34"/>
      <c r="U74" s="34"/>
      <c r="V74" s="34"/>
      <c r="W74" s="34"/>
      <c r="X74" s="34"/>
      <c r="Y74" s="34"/>
      <c r="Z74" s="34"/>
      <c r="AA74" s="34"/>
      <c r="AB74" s="34"/>
      <c r="AC74" s="34"/>
      <c r="AD74" s="34"/>
      <c r="AE74" s="34"/>
      <c r="AF74" s="34"/>
      <c r="AG74" s="34"/>
    </row>
    <row r="75" spans="2:33" x14ac:dyDescent="0.2">
      <c r="B75" s="2" t="s">
        <v>109</v>
      </c>
      <c r="C75" s="2" t="s">
        <v>110</v>
      </c>
      <c r="D75" s="69">
        <v>0</v>
      </c>
      <c r="E75" s="70">
        <v>0</v>
      </c>
      <c r="F75" s="70">
        <v>0</v>
      </c>
      <c r="G75" s="71"/>
      <c r="H75" s="34"/>
      <c r="I75" s="34"/>
      <c r="J75" s="34"/>
      <c r="K75" s="34"/>
      <c r="L75" s="34"/>
      <c r="M75" s="34"/>
      <c r="N75" s="34"/>
      <c r="O75" s="34"/>
      <c r="P75" s="42"/>
      <c r="Q75" s="34"/>
      <c r="R75" s="34"/>
      <c r="S75" s="34"/>
      <c r="T75" s="34"/>
      <c r="U75" s="34"/>
      <c r="V75" s="34"/>
      <c r="W75" s="34"/>
      <c r="X75" s="34"/>
      <c r="Y75" s="34"/>
      <c r="Z75" s="34"/>
      <c r="AA75" s="34"/>
      <c r="AB75" s="34"/>
      <c r="AC75" s="34"/>
      <c r="AD75" s="34"/>
      <c r="AE75" s="34"/>
      <c r="AF75" s="34"/>
      <c r="AG75" s="34"/>
    </row>
    <row r="76" spans="2:33" x14ac:dyDescent="0.2">
      <c r="B76" s="2" t="s">
        <v>111</v>
      </c>
      <c r="C76" s="2" t="s">
        <v>112</v>
      </c>
      <c r="D76" s="69">
        <v>0</v>
      </c>
      <c r="E76" s="70">
        <v>0</v>
      </c>
      <c r="F76" s="70">
        <v>0</v>
      </c>
      <c r="G76" s="71"/>
      <c r="H76" s="34"/>
      <c r="I76" s="34"/>
      <c r="J76" s="34"/>
      <c r="K76" s="34"/>
      <c r="L76" s="34"/>
      <c r="M76" s="34"/>
      <c r="N76" s="34"/>
      <c r="O76" s="34"/>
      <c r="P76" s="42"/>
      <c r="Q76" s="34"/>
      <c r="R76" s="34"/>
      <c r="S76" s="34"/>
      <c r="T76" s="34"/>
      <c r="U76" s="34"/>
      <c r="V76" s="34"/>
      <c r="W76" s="34"/>
      <c r="X76" s="34"/>
      <c r="Y76" s="34"/>
      <c r="Z76" s="34"/>
      <c r="AA76" s="34"/>
      <c r="AB76" s="34"/>
      <c r="AC76" s="34"/>
      <c r="AD76" s="34"/>
      <c r="AE76" s="34"/>
      <c r="AF76" s="34"/>
      <c r="AG76" s="34"/>
    </row>
    <row r="77" spans="2:33" x14ac:dyDescent="0.2">
      <c r="B77" s="2" t="s">
        <v>113</v>
      </c>
      <c r="C77" s="2" t="s">
        <v>114</v>
      </c>
      <c r="D77" s="69">
        <v>0</v>
      </c>
      <c r="E77" s="70">
        <v>0</v>
      </c>
      <c r="F77" s="70">
        <v>0</v>
      </c>
      <c r="G77" s="71"/>
      <c r="H77" s="34"/>
      <c r="I77" s="34"/>
      <c r="J77" s="34"/>
      <c r="K77" s="34"/>
      <c r="L77" s="34"/>
      <c r="M77" s="34"/>
      <c r="N77" s="34"/>
      <c r="O77" s="34"/>
      <c r="P77" s="42"/>
      <c r="Q77" s="34"/>
      <c r="R77" s="34"/>
      <c r="S77" s="34"/>
      <c r="T77" s="34"/>
      <c r="U77" s="34"/>
      <c r="V77" s="34"/>
      <c r="W77" s="34"/>
      <c r="X77" s="34"/>
      <c r="Y77" s="34"/>
      <c r="Z77" s="34"/>
      <c r="AA77" s="34"/>
      <c r="AB77" s="34"/>
      <c r="AC77" s="34"/>
      <c r="AD77" s="34"/>
      <c r="AE77" s="34"/>
      <c r="AF77" s="34"/>
      <c r="AG77" s="34"/>
    </row>
    <row r="78" spans="2:33" x14ac:dyDescent="0.2">
      <c r="B78" s="2" t="s">
        <v>115</v>
      </c>
      <c r="C78" s="2" t="s">
        <v>116</v>
      </c>
      <c r="D78" s="69">
        <v>0</v>
      </c>
      <c r="E78" s="70">
        <v>0</v>
      </c>
      <c r="F78" s="70">
        <v>0</v>
      </c>
      <c r="G78" s="71"/>
      <c r="H78" s="34"/>
      <c r="I78" s="34"/>
      <c r="J78" s="34"/>
      <c r="K78" s="34"/>
      <c r="L78" s="34"/>
      <c r="M78" s="34"/>
      <c r="N78" s="34"/>
      <c r="O78" s="34"/>
      <c r="P78" s="42"/>
      <c r="Q78" s="34"/>
      <c r="R78" s="34"/>
      <c r="S78" s="34"/>
      <c r="T78" s="34"/>
      <c r="U78" s="34"/>
      <c r="V78" s="34"/>
      <c r="W78" s="34"/>
      <c r="X78" s="34"/>
      <c r="Y78" s="34"/>
      <c r="Z78" s="34"/>
      <c r="AA78" s="34"/>
      <c r="AB78" s="34"/>
      <c r="AC78" s="34"/>
      <c r="AD78" s="34"/>
      <c r="AE78" s="34"/>
      <c r="AF78" s="34"/>
      <c r="AG78" s="34"/>
    </row>
    <row r="79" spans="2:33" x14ac:dyDescent="0.2">
      <c r="B79" s="2" t="s">
        <v>117</v>
      </c>
      <c r="C79" s="2" t="s">
        <v>118</v>
      </c>
      <c r="D79" s="69">
        <v>0</v>
      </c>
      <c r="E79" s="70">
        <v>0</v>
      </c>
      <c r="F79" s="70">
        <v>0</v>
      </c>
      <c r="G79" s="71"/>
      <c r="H79" s="34"/>
      <c r="I79" s="34"/>
      <c r="J79" s="34"/>
      <c r="K79" s="34"/>
      <c r="L79" s="34"/>
      <c r="M79" s="34"/>
      <c r="N79" s="34"/>
      <c r="O79" s="34"/>
      <c r="P79" s="42"/>
      <c r="Q79" s="34"/>
      <c r="R79" s="34"/>
      <c r="S79" s="34"/>
      <c r="T79" s="34"/>
      <c r="U79" s="34"/>
      <c r="V79" s="34"/>
      <c r="W79" s="34"/>
      <c r="X79" s="34"/>
      <c r="Y79" s="34"/>
      <c r="Z79" s="34"/>
      <c r="AA79" s="34"/>
      <c r="AB79" s="34"/>
      <c r="AC79" s="34"/>
      <c r="AD79" s="34"/>
      <c r="AE79" s="34"/>
      <c r="AF79" s="34"/>
      <c r="AG79" s="34"/>
    </row>
    <row r="80" spans="2:33" x14ac:dyDescent="0.2">
      <c r="B80" s="2" t="s">
        <v>119</v>
      </c>
      <c r="C80" s="2" t="s">
        <v>120</v>
      </c>
      <c r="D80" s="69">
        <v>0</v>
      </c>
      <c r="E80" s="70">
        <v>0</v>
      </c>
      <c r="F80" s="70">
        <v>0</v>
      </c>
      <c r="G80" s="71"/>
      <c r="H80" s="34"/>
      <c r="I80" s="34"/>
      <c r="J80" s="34"/>
      <c r="K80" s="34"/>
      <c r="L80" s="34"/>
      <c r="M80" s="34"/>
      <c r="N80" s="34"/>
      <c r="O80" s="34"/>
      <c r="P80" s="42"/>
      <c r="Q80" s="34"/>
      <c r="R80" s="34"/>
      <c r="S80" s="34"/>
      <c r="T80" s="34"/>
      <c r="U80" s="34"/>
      <c r="V80" s="34"/>
      <c r="W80" s="34"/>
      <c r="X80" s="34"/>
      <c r="Y80" s="34"/>
      <c r="Z80" s="34"/>
      <c r="AA80" s="34"/>
      <c r="AB80" s="34"/>
      <c r="AC80" s="34"/>
      <c r="AD80" s="34"/>
      <c r="AE80" s="34"/>
      <c r="AF80" s="34"/>
      <c r="AG80" s="34"/>
    </row>
    <row r="81" spans="2:42" x14ac:dyDescent="0.2">
      <c r="B81" s="2" t="s">
        <v>121</v>
      </c>
      <c r="C81" s="2" t="s">
        <v>122</v>
      </c>
      <c r="D81" s="69">
        <v>0</v>
      </c>
      <c r="E81" s="70">
        <v>0</v>
      </c>
      <c r="F81" s="70">
        <v>0</v>
      </c>
      <c r="G81" s="71"/>
      <c r="H81" s="34"/>
      <c r="I81" s="34"/>
      <c r="J81" s="34"/>
      <c r="K81" s="34"/>
      <c r="L81" s="34"/>
      <c r="M81" s="34"/>
      <c r="N81" s="34"/>
      <c r="O81" s="34"/>
      <c r="P81" s="42"/>
      <c r="Q81" s="34"/>
      <c r="R81" s="34"/>
      <c r="S81" s="34"/>
      <c r="T81" s="34"/>
      <c r="U81" s="34"/>
      <c r="V81" s="34"/>
      <c r="W81" s="34"/>
      <c r="X81" s="34"/>
      <c r="Y81" s="34"/>
      <c r="Z81" s="34"/>
      <c r="AA81" s="34"/>
      <c r="AB81" s="34"/>
      <c r="AC81" s="34"/>
      <c r="AD81" s="34"/>
      <c r="AE81" s="34"/>
      <c r="AF81" s="34"/>
      <c r="AG81" s="34"/>
    </row>
    <row r="82" spans="2:42" x14ac:dyDescent="0.2">
      <c r="B82" s="2" t="s">
        <v>123</v>
      </c>
      <c r="C82" s="2" t="s">
        <v>124</v>
      </c>
      <c r="D82" s="69">
        <v>0</v>
      </c>
      <c r="E82" s="70">
        <v>0</v>
      </c>
      <c r="F82" s="70">
        <v>0</v>
      </c>
      <c r="G82" s="71"/>
      <c r="H82" s="34"/>
      <c r="I82" s="34"/>
      <c r="J82" s="34"/>
      <c r="K82" s="34"/>
      <c r="L82" s="34"/>
      <c r="M82" s="34"/>
      <c r="N82" s="34"/>
      <c r="O82" s="34"/>
      <c r="P82" s="42"/>
      <c r="Q82" s="34"/>
      <c r="R82" s="34"/>
      <c r="S82" s="34"/>
      <c r="T82" s="34"/>
      <c r="U82" s="34"/>
      <c r="V82" s="34"/>
      <c r="W82" s="34"/>
      <c r="X82" s="34"/>
      <c r="Y82" s="34"/>
      <c r="Z82" s="34"/>
      <c r="AA82" s="34"/>
      <c r="AB82" s="34"/>
      <c r="AC82" s="34"/>
      <c r="AD82" s="34"/>
      <c r="AE82" s="34"/>
      <c r="AF82" s="34"/>
      <c r="AG82" s="34"/>
    </row>
    <row r="83" spans="2:42" x14ac:dyDescent="0.2">
      <c r="B83" s="2" t="s">
        <v>125</v>
      </c>
      <c r="C83" s="2" t="s">
        <v>126</v>
      </c>
      <c r="D83" s="69">
        <v>0</v>
      </c>
      <c r="E83" s="70">
        <v>0</v>
      </c>
      <c r="F83" s="70">
        <v>0</v>
      </c>
      <c r="G83" s="71"/>
      <c r="H83" s="34"/>
      <c r="I83" s="34"/>
      <c r="J83" s="34"/>
      <c r="K83" s="34"/>
      <c r="L83" s="34"/>
      <c r="M83" s="34"/>
      <c r="N83" s="34"/>
      <c r="O83" s="34"/>
      <c r="P83" s="42"/>
      <c r="Q83" s="34"/>
      <c r="R83" s="34"/>
      <c r="S83" s="34"/>
      <c r="T83" s="34"/>
      <c r="U83" s="34"/>
      <c r="V83" s="34"/>
      <c r="W83" s="34"/>
      <c r="X83" s="34"/>
      <c r="Y83" s="34"/>
      <c r="Z83" s="34"/>
      <c r="AA83" s="34"/>
      <c r="AB83" s="34"/>
      <c r="AC83" s="34"/>
      <c r="AD83" s="34"/>
      <c r="AE83" s="34"/>
      <c r="AF83" s="34"/>
      <c r="AG83" s="34"/>
    </row>
    <row r="84" spans="2:42" x14ac:dyDescent="0.2">
      <c r="B84" s="2" t="s">
        <v>127</v>
      </c>
      <c r="C84" s="2" t="s">
        <v>128</v>
      </c>
      <c r="D84" s="69">
        <v>0</v>
      </c>
      <c r="E84" s="70">
        <v>0</v>
      </c>
      <c r="F84" s="70">
        <v>0</v>
      </c>
      <c r="G84" s="71"/>
      <c r="H84" s="34"/>
      <c r="I84" s="34"/>
      <c r="J84" s="34"/>
      <c r="K84" s="34"/>
      <c r="L84" s="34"/>
      <c r="M84" s="34"/>
      <c r="N84" s="34"/>
      <c r="O84" s="34"/>
      <c r="P84" s="42"/>
      <c r="Q84" s="34"/>
      <c r="R84" s="34"/>
      <c r="S84" s="34"/>
      <c r="T84" s="34"/>
      <c r="U84" s="34"/>
      <c r="V84" s="34"/>
      <c r="W84" s="34"/>
      <c r="X84" s="34"/>
      <c r="Y84" s="34"/>
      <c r="Z84" s="34"/>
      <c r="AA84" s="34"/>
      <c r="AB84" s="34"/>
      <c r="AC84" s="34"/>
      <c r="AD84" s="34"/>
      <c r="AE84" s="34"/>
      <c r="AF84" s="34"/>
      <c r="AG84" s="34"/>
    </row>
    <row r="85" spans="2:42" x14ac:dyDescent="0.2">
      <c r="B85" s="2" t="s">
        <v>129</v>
      </c>
      <c r="C85" s="2" t="s">
        <v>130</v>
      </c>
      <c r="D85" s="69">
        <v>0</v>
      </c>
      <c r="E85" s="70">
        <v>0</v>
      </c>
      <c r="F85" s="70">
        <v>0</v>
      </c>
      <c r="G85" s="71"/>
      <c r="H85" s="34"/>
      <c r="I85" s="34"/>
      <c r="J85" s="34"/>
      <c r="K85" s="34"/>
      <c r="L85" s="34"/>
      <c r="M85" s="34"/>
      <c r="N85" s="34"/>
      <c r="O85" s="34"/>
      <c r="P85" s="42"/>
      <c r="Q85" s="34"/>
      <c r="R85" s="34"/>
      <c r="S85" s="34"/>
      <c r="T85" s="34"/>
      <c r="U85" s="34"/>
      <c r="V85" s="34"/>
      <c r="W85" s="34"/>
      <c r="X85" s="34"/>
      <c r="Y85" s="34"/>
      <c r="Z85" s="34"/>
      <c r="AA85" s="34"/>
      <c r="AB85" s="34"/>
      <c r="AC85" s="34"/>
      <c r="AD85" s="34"/>
      <c r="AE85" s="34"/>
      <c r="AF85" s="34"/>
      <c r="AG85" s="34"/>
    </row>
    <row r="86" spans="2:42" x14ac:dyDescent="0.2">
      <c r="B86" s="2" t="s">
        <v>131</v>
      </c>
      <c r="C86" s="2" t="s">
        <v>132</v>
      </c>
      <c r="D86" s="69">
        <v>0</v>
      </c>
      <c r="E86" s="70">
        <v>0</v>
      </c>
      <c r="F86" s="70">
        <v>0</v>
      </c>
      <c r="G86" s="71"/>
      <c r="H86" s="34"/>
      <c r="I86" s="34"/>
      <c r="J86" s="34"/>
      <c r="K86" s="34"/>
      <c r="L86" s="34"/>
      <c r="M86" s="34"/>
      <c r="N86" s="34"/>
      <c r="O86" s="34"/>
      <c r="P86" s="42"/>
      <c r="Q86" s="34"/>
      <c r="R86" s="34"/>
      <c r="S86" s="34"/>
      <c r="T86" s="34"/>
      <c r="U86" s="34"/>
      <c r="V86" s="34"/>
      <c r="W86" s="34"/>
      <c r="X86" s="34"/>
      <c r="Y86" s="34"/>
      <c r="Z86" s="34"/>
      <c r="AA86" s="34"/>
      <c r="AB86" s="34"/>
      <c r="AC86" s="34"/>
      <c r="AD86" s="34"/>
      <c r="AE86" s="34"/>
      <c r="AF86" s="34"/>
      <c r="AG86" s="34"/>
    </row>
    <row r="87" spans="2:42" x14ac:dyDescent="0.2">
      <c r="B87" s="2" t="s">
        <v>133</v>
      </c>
      <c r="C87" s="2" t="s">
        <v>134</v>
      </c>
      <c r="D87" s="69">
        <v>0</v>
      </c>
      <c r="E87" s="70">
        <v>0</v>
      </c>
      <c r="F87" s="70">
        <v>0</v>
      </c>
      <c r="G87" s="71"/>
      <c r="H87" s="34"/>
      <c r="I87" s="34"/>
      <c r="J87" s="34"/>
      <c r="K87" s="34"/>
      <c r="L87" s="34"/>
      <c r="M87" s="34"/>
      <c r="N87" s="34"/>
      <c r="O87" s="34"/>
      <c r="P87" s="42"/>
      <c r="Q87" s="34"/>
      <c r="R87" s="34"/>
      <c r="S87" s="34"/>
      <c r="T87" s="34"/>
      <c r="U87" s="34"/>
      <c r="V87" s="34"/>
      <c r="W87" s="34"/>
      <c r="X87" s="34"/>
      <c r="Y87" s="34"/>
      <c r="Z87" s="34"/>
      <c r="AA87" s="34"/>
      <c r="AB87" s="34"/>
      <c r="AC87" s="34"/>
      <c r="AD87" s="34"/>
      <c r="AE87" s="34"/>
      <c r="AF87" s="34"/>
      <c r="AG87" s="34"/>
    </row>
    <row r="88" spans="2:42" x14ac:dyDescent="0.2">
      <c r="B88" s="2" t="s">
        <v>135</v>
      </c>
      <c r="C88" s="2" t="s">
        <v>136</v>
      </c>
      <c r="D88" s="69">
        <v>4826</v>
      </c>
      <c r="E88" s="70">
        <v>4876</v>
      </c>
      <c r="F88" s="70">
        <v>5085</v>
      </c>
      <c r="G88" s="71"/>
      <c r="H88" s="34"/>
      <c r="I88" s="34"/>
      <c r="J88" s="34"/>
      <c r="K88" s="34"/>
      <c r="L88" s="34"/>
      <c r="M88" s="34"/>
      <c r="N88" s="34"/>
      <c r="O88" s="34"/>
      <c r="P88" s="42"/>
      <c r="Q88" s="34"/>
      <c r="R88" s="34"/>
      <c r="S88" s="34"/>
      <c r="T88" s="34"/>
      <c r="U88" s="34"/>
      <c r="V88" s="34"/>
      <c r="W88" s="34"/>
      <c r="X88" s="34"/>
      <c r="Y88" s="34"/>
      <c r="Z88" s="34"/>
      <c r="AA88" s="34"/>
      <c r="AB88" s="34"/>
      <c r="AC88" s="34"/>
      <c r="AD88" s="34"/>
      <c r="AE88" s="34"/>
      <c r="AF88" s="34"/>
      <c r="AG88" s="34"/>
    </row>
    <row r="89" spans="2:42" x14ac:dyDescent="0.2">
      <c r="B89" s="2" t="s">
        <v>137</v>
      </c>
      <c r="C89" s="2" t="s">
        <v>138</v>
      </c>
      <c r="D89" s="69">
        <v>0</v>
      </c>
      <c r="E89" s="70">
        <v>0</v>
      </c>
      <c r="F89" s="70">
        <v>0</v>
      </c>
      <c r="G89" s="71"/>
      <c r="H89" s="34"/>
      <c r="I89" s="34"/>
      <c r="J89" s="34"/>
      <c r="K89" s="34"/>
      <c r="L89" s="34"/>
      <c r="M89" s="34"/>
      <c r="N89" s="34"/>
      <c r="O89" s="34"/>
      <c r="P89" s="42"/>
      <c r="Q89" s="34"/>
      <c r="R89" s="34"/>
      <c r="S89" s="34"/>
      <c r="T89" s="34"/>
      <c r="U89" s="34"/>
      <c r="V89" s="34"/>
      <c r="W89" s="34"/>
      <c r="X89" s="34"/>
      <c r="Y89" s="34"/>
      <c r="Z89" s="34"/>
      <c r="AA89" s="34"/>
      <c r="AB89" s="34"/>
      <c r="AC89" s="34"/>
      <c r="AD89" s="34"/>
      <c r="AE89" s="34"/>
      <c r="AF89" s="34"/>
      <c r="AG89" s="34"/>
    </row>
    <row r="90" spans="2:42" x14ac:dyDescent="0.2">
      <c r="B90" s="2" t="s">
        <v>139</v>
      </c>
      <c r="C90" s="2" t="s">
        <v>140</v>
      </c>
      <c r="D90" s="69">
        <v>0</v>
      </c>
      <c r="E90" s="70">
        <v>0</v>
      </c>
      <c r="F90" s="70">
        <v>0</v>
      </c>
      <c r="G90" s="71"/>
      <c r="H90" s="34"/>
      <c r="I90" s="34"/>
      <c r="J90" s="34"/>
      <c r="K90" s="34"/>
      <c r="L90" s="34"/>
      <c r="M90" s="34"/>
      <c r="N90" s="34"/>
      <c r="O90" s="34"/>
      <c r="P90" s="42"/>
      <c r="Q90" s="34"/>
      <c r="R90" s="34"/>
      <c r="S90" s="34"/>
      <c r="T90" s="34"/>
      <c r="U90" s="34"/>
      <c r="V90" s="34"/>
      <c r="W90" s="34"/>
      <c r="X90" s="34"/>
      <c r="Y90" s="34"/>
      <c r="Z90" s="34"/>
      <c r="AA90" s="34"/>
      <c r="AB90" s="34"/>
      <c r="AC90" s="34"/>
      <c r="AD90" s="34"/>
      <c r="AE90" s="34"/>
      <c r="AF90" s="34"/>
      <c r="AG90" s="34"/>
    </row>
    <row r="91" spans="2:42" x14ac:dyDescent="0.2">
      <c r="B91" s="2" t="s">
        <v>141</v>
      </c>
      <c r="C91" s="2" t="s">
        <v>142</v>
      </c>
      <c r="D91" s="69">
        <v>2455</v>
      </c>
      <c r="E91" s="70">
        <v>2956</v>
      </c>
      <c r="F91" s="70">
        <v>3268</v>
      </c>
      <c r="G91" s="71"/>
      <c r="H91" s="34"/>
      <c r="I91" s="34"/>
      <c r="J91" s="34"/>
      <c r="K91" s="34"/>
      <c r="L91" s="34"/>
      <c r="M91" s="34"/>
      <c r="N91" s="34"/>
      <c r="O91" s="34"/>
      <c r="P91" s="42"/>
      <c r="Q91" s="34"/>
      <c r="R91" s="34"/>
      <c r="S91" s="34"/>
      <c r="T91" s="34"/>
      <c r="U91" s="34"/>
      <c r="V91" s="34"/>
      <c r="W91" s="34"/>
      <c r="X91" s="34"/>
      <c r="Y91" s="34"/>
      <c r="Z91" s="34"/>
      <c r="AA91" s="34"/>
      <c r="AB91" s="34"/>
      <c r="AC91" s="34"/>
      <c r="AD91" s="34"/>
      <c r="AE91" s="34"/>
      <c r="AF91" s="34"/>
      <c r="AG91" s="34"/>
    </row>
    <row r="92" spans="2:42" x14ac:dyDescent="0.2">
      <c r="B92" s="2" t="s">
        <v>143</v>
      </c>
      <c r="C92" s="2" t="s">
        <v>144</v>
      </c>
      <c r="D92" s="69">
        <v>0</v>
      </c>
      <c r="E92" s="70">
        <v>0</v>
      </c>
      <c r="F92" s="70">
        <v>0</v>
      </c>
      <c r="G92" s="71"/>
      <c r="H92" s="34"/>
      <c r="I92" s="34"/>
      <c r="J92" s="34"/>
      <c r="K92" s="34"/>
      <c r="L92" s="34"/>
      <c r="M92" s="34"/>
      <c r="N92" s="34"/>
      <c r="O92" s="34"/>
      <c r="P92" s="42"/>
      <c r="Q92" s="34"/>
      <c r="R92" s="34"/>
      <c r="S92" s="34"/>
      <c r="T92" s="34"/>
      <c r="U92" s="34"/>
      <c r="V92" s="34"/>
      <c r="W92" s="34"/>
      <c r="X92" s="34"/>
      <c r="Y92" s="34"/>
      <c r="Z92" s="34"/>
      <c r="AA92" s="34"/>
      <c r="AB92" s="34"/>
      <c r="AC92" s="34"/>
      <c r="AD92" s="34"/>
      <c r="AE92" s="34"/>
      <c r="AF92" s="34"/>
      <c r="AG92" s="34"/>
    </row>
    <row r="93" spans="2:42" x14ac:dyDescent="0.2">
      <c r="B93" s="2" t="s">
        <v>145</v>
      </c>
      <c r="C93" s="2" t="s">
        <v>146</v>
      </c>
      <c r="D93" s="69">
        <v>0</v>
      </c>
      <c r="E93" s="70">
        <v>0</v>
      </c>
      <c r="F93" s="70">
        <v>0</v>
      </c>
      <c r="G93" s="71"/>
      <c r="H93" s="34"/>
      <c r="I93" s="34"/>
      <c r="J93" s="34"/>
      <c r="K93" s="34"/>
      <c r="L93" s="34"/>
      <c r="M93" s="34"/>
      <c r="N93" s="34"/>
      <c r="O93" s="34"/>
      <c r="P93" s="42"/>
      <c r="Q93" s="34"/>
      <c r="R93" s="34"/>
      <c r="S93" s="34"/>
      <c r="T93" s="34"/>
      <c r="U93" s="34"/>
      <c r="V93" s="34"/>
      <c r="W93" s="34"/>
      <c r="X93" s="34"/>
      <c r="Y93" s="34"/>
      <c r="Z93" s="34"/>
      <c r="AA93" s="34"/>
      <c r="AB93" s="34"/>
      <c r="AC93" s="34"/>
      <c r="AD93" s="34"/>
      <c r="AE93" s="34"/>
      <c r="AF93" s="34"/>
      <c r="AG93" s="34"/>
    </row>
    <row r="94" spans="2:42" x14ac:dyDescent="0.2">
      <c r="B94" s="2" t="s">
        <v>147</v>
      </c>
      <c r="C94" s="2" t="s">
        <v>148</v>
      </c>
      <c r="D94" s="69">
        <v>0</v>
      </c>
      <c r="E94" s="70">
        <v>0</v>
      </c>
      <c r="F94" s="70">
        <v>0</v>
      </c>
      <c r="G94" s="71"/>
      <c r="H94" s="34"/>
      <c r="I94" s="34"/>
      <c r="J94" s="34"/>
      <c r="K94" s="34"/>
      <c r="L94" s="34"/>
      <c r="M94" s="34"/>
      <c r="N94" s="34"/>
      <c r="O94" s="34"/>
      <c r="P94" s="42"/>
      <c r="Q94" s="34"/>
      <c r="R94" s="34"/>
      <c r="S94" s="34"/>
      <c r="T94" s="34"/>
      <c r="U94" s="34"/>
      <c r="V94" s="34"/>
      <c r="W94" s="34"/>
      <c r="X94" s="34"/>
      <c r="Y94" s="34"/>
      <c r="Z94" s="34"/>
      <c r="AA94" s="34"/>
      <c r="AB94" s="34"/>
      <c r="AC94" s="34"/>
      <c r="AD94" s="34"/>
      <c r="AE94" s="34"/>
      <c r="AF94" s="34"/>
      <c r="AG94" s="34"/>
    </row>
    <row r="95" spans="2:42" ht="15" customHeight="1" x14ac:dyDescent="0.25">
      <c r="B95" s="31"/>
      <c r="C95" s="31" t="s">
        <v>152</v>
      </c>
      <c r="D95" s="80">
        <f>IF(SUM(D59:D94)=0,"-",SUM(D59:D94))</f>
        <v>9641</v>
      </c>
      <c r="E95" s="81">
        <f t="shared" ref="E95:AB95" si="2">IF(E58="","",IF(SUM(E59:E94)=0,"-",SUM(E59:E94)))</f>
        <v>10232</v>
      </c>
      <c r="F95" s="81">
        <f t="shared" si="2"/>
        <v>10584</v>
      </c>
      <c r="G95" s="74" t="str">
        <f t="shared" si="2"/>
        <v/>
      </c>
      <c r="H95" s="42" t="str">
        <f t="shared" si="2"/>
        <v/>
      </c>
      <c r="I95" s="42" t="str">
        <f t="shared" si="2"/>
        <v/>
      </c>
      <c r="J95" s="42" t="str">
        <f t="shared" si="2"/>
        <v/>
      </c>
      <c r="K95" s="42" t="str">
        <f t="shared" si="2"/>
        <v/>
      </c>
      <c r="L95" s="42" t="str">
        <f t="shared" si="2"/>
        <v/>
      </c>
      <c r="M95" s="42" t="str">
        <f t="shared" si="2"/>
        <v/>
      </c>
      <c r="N95" s="42" t="str">
        <f t="shared" si="2"/>
        <v/>
      </c>
      <c r="O95" s="42" t="str">
        <f t="shared" si="2"/>
        <v/>
      </c>
      <c r="P95" s="42" t="str">
        <f t="shared" si="2"/>
        <v/>
      </c>
      <c r="Q95" s="34" t="str">
        <f t="shared" si="2"/>
        <v/>
      </c>
      <c r="R95" s="34" t="str">
        <f t="shared" si="2"/>
        <v/>
      </c>
      <c r="S95" s="34" t="str">
        <f t="shared" si="2"/>
        <v/>
      </c>
      <c r="T95" s="34" t="str">
        <f t="shared" si="2"/>
        <v/>
      </c>
      <c r="U95" s="34" t="str">
        <f t="shared" si="2"/>
        <v/>
      </c>
      <c r="V95" s="34" t="str">
        <f t="shared" si="2"/>
        <v/>
      </c>
      <c r="W95" s="34" t="str">
        <f t="shared" si="2"/>
        <v/>
      </c>
      <c r="X95" s="34" t="str">
        <f t="shared" si="2"/>
        <v/>
      </c>
      <c r="Y95" s="34" t="str">
        <f t="shared" si="2"/>
        <v/>
      </c>
      <c r="Z95" s="34" t="str">
        <f t="shared" si="2"/>
        <v/>
      </c>
      <c r="AA95" s="34" t="str">
        <f t="shared" si="2"/>
        <v/>
      </c>
      <c r="AB95" s="34" t="str">
        <f t="shared" si="2"/>
        <v/>
      </c>
      <c r="AC95" s="34" t="str">
        <f t="shared" ref="AC95:AP95" si="3">IF(SUM(AC59:AC94)=0,"",SUM(AC59:AC94))</f>
        <v/>
      </c>
      <c r="AD95" s="34" t="str">
        <f t="shared" si="3"/>
        <v/>
      </c>
      <c r="AE95" s="34" t="str">
        <f t="shared" si="3"/>
        <v/>
      </c>
      <c r="AF95" s="34" t="str">
        <f t="shared" si="3"/>
        <v/>
      </c>
      <c r="AG95" s="34" t="str">
        <f t="shared" si="3"/>
        <v/>
      </c>
      <c r="AH95" s="1" t="str">
        <f t="shared" si="3"/>
        <v/>
      </c>
      <c r="AI95" s="1" t="str">
        <f t="shared" si="3"/>
        <v/>
      </c>
      <c r="AJ95" s="1" t="str">
        <f t="shared" si="3"/>
        <v/>
      </c>
      <c r="AK95" s="1" t="str">
        <f t="shared" si="3"/>
        <v/>
      </c>
      <c r="AL95" s="1" t="str">
        <f t="shared" si="3"/>
        <v/>
      </c>
      <c r="AM95" s="1" t="str">
        <f t="shared" si="3"/>
        <v/>
      </c>
      <c r="AN95" s="1" t="str">
        <f t="shared" si="3"/>
        <v/>
      </c>
      <c r="AO95" s="1" t="str">
        <f t="shared" si="3"/>
        <v/>
      </c>
      <c r="AP95" s="1" t="str">
        <f t="shared" si="3"/>
        <v/>
      </c>
    </row>
    <row r="96" spans="2:42" x14ac:dyDescent="0.2">
      <c r="D96" s="71"/>
      <c r="E96" s="74"/>
      <c r="F96" s="74"/>
      <c r="G96" s="74"/>
      <c r="H96" s="42"/>
      <c r="I96" s="42"/>
      <c r="J96" s="42"/>
      <c r="K96" s="42"/>
      <c r="L96" s="42"/>
      <c r="M96" s="42"/>
      <c r="N96" s="42"/>
      <c r="O96" s="42"/>
      <c r="P96" s="42"/>
    </row>
    <row r="97" spans="1:33" ht="20.25" customHeight="1" x14ac:dyDescent="0.3">
      <c r="B97" s="6" t="s">
        <v>164</v>
      </c>
      <c r="D97" s="71"/>
      <c r="E97" s="74"/>
      <c r="F97" s="74"/>
      <c r="G97" s="74"/>
      <c r="H97" s="42"/>
      <c r="I97" s="42"/>
      <c r="J97" s="42"/>
      <c r="K97" s="42"/>
      <c r="L97" s="42"/>
      <c r="M97" s="42"/>
      <c r="N97" s="42"/>
      <c r="O97" s="42"/>
      <c r="P97" s="42"/>
    </row>
    <row r="98" spans="1:33" ht="18" customHeight="1" x14ac:dyDescent="0.25">
      <c r="B98" s="10" t="s">
        <v>154</v>
      </c>
      <c r="D98" s="75"/>
      <c r="E98" s="74"/>
      <c r="F98" s="74"/>
      <c r="G98" s="74"/>
      <c r="H98" s="42"/>
      <c r="I98" s="42"/>
      <c r="J98" s="42"/>
      <c r="K98" s="42"/>
      <c r="L98" s="42"/>
      <c r="M98" s="42"/>
      <c r="N98" s="42"/>
      <c r="O98" s="42"/>
      <c r="P98" s="42"/>
    </row>
    <row r="99" spans="1:33" ht="15" x14ac:dyDescent="0.25">
      <c r="D99" s="75"/>
      <c r="E99" s="74"/>
      <c r="F99" s="74"/>
      <c r="G99" s="74"/>
      <c r="H99" s="42"/>
      <c r="I99" s="42"/>
      <c r="J99" s="42"/>
      <c r="K99" s="42"/>
      <c r="L99" s="42"/>
      <c r="M99" s="42"/>
      <c r="N99" s="42"/>
      <c r="O99" s="42"/>
      <c r="P99" s="42"/>
    </row>
    <row r="100" spans="1:33" s="68" customFormat="1" ht="16.5" customHeight="1" x14ac:dyDescent="0.25">
      <c r="A100" s="64"/>
      <c r="B100" s="63" t="s">
        <v>72</v>
      </c>
      <c r="C100" s="63" t="s">
        <v>73</v>
      </c>
      <c r="D100" s="76" t="s">
        <v>74</v>
      </c>
      <c r="E100" s="76" t="s">
        <v>75</v>
      </c>
      <c r="F100" s="76" t="s">
        <v>76</v>
      </c>
      <c r="G100" s="77"/>
      <c r="H100" s="66"/>
      <c r="I100" s="66"/>
      <c r="J100" s="66"/>
      <c r="K100" s="66"/>
      <c r="L100" s="66"/>
      <c r="M100" s="66"/>
      <c r="N100" s="66"/>
      <c r="O100" s="66"/>
      <c r="P100" s="66"/>
    </row>
    <row r="101" spans="1:33" x14ac:dyDescent="0.2">
      <c r="B101" s="2" t="s">
        <v>77</v>
      </c>
      <c r="C101" s="2" t="s">
        <v>78</v>
      </c>
      <c r="D101" s="69">
        <v>0</v>
      </c>
      <c r="E101" s="70">
        <v>0</v>
      </c>
      <c r="F101" s="70">
        <v>0</v>
      </c>
      <c r="G101" s="71"/>
      <c r="H101" s="34"/>
      <c r="I101" s="34"/>
      <c r="J101" s="34"/>
      <c r="K101" s="34"/>
      <c r="L101" s="34"/>
      <c r="M101" s="34"/>
      <c r="N101" s="34"/>
      <c r="O101" s="34"/>
      <c r="P101" s="42"/>
      <c r="Q101" s="34"/>
      <c r="R101" s="34"/>
      <c r="S101" s="34"/>
      <c r="T101" s="34"/>
      <c r="U101" s="34"/>
      <c r="V101" s="34"/>
      <c r="W101" s="34"/>
      <c r="X101" s="34"/>
      <c r="Y101" s="34"/>
      <c r="Z101" s="34"/>
      <c r="AA101" s="34"/>
      <c r="AB101" s="34"/>
      <c r="AC101" s="34"/>
      <c r="AD101" s="34"/>
      <c r="AE101" s="34"/>
      <c r="AF101" s="34"/>
      <c r="AG101" s="34"/>
    </row>
    <row r="102" spans="1:33" x14ac:dyDescent="0.2">
      <c r="B102" s="2" t="s">
        <v>79</v>
      </c>
      <c r="C102" s="2" t="s">
        <v>80</v>
      </c>
      <c r="D102" s="69">
        <v>0</v>
      </c>
      <c r="E102" s="70">
        <v>0</v>
      </c>
      <c r="F102" s="70">
        <v>0</v>
      </c>
      <c r="G102" s="71"/>
      <c r="H102" s="34"/>
      <c r="I102" s="34"/>
      <c r="J102" s="34"/>
      <c r="K102" s="34"/>
      <c r="L102" s="34"/>
      <c r="M102" s="34"/>
      <c r="N102" s="34"/>
      <c r="O102" s="34"/>
      <c r="P102" s="42"/>
      <c r="Q102" s="34"/>
      <c r="R102" s="34"/>
      <c r="S102" s="34"/>
      <c r="T102" s="34"/>
      <c r="U102" s="34"/>
      <c r="V102" s="34"/>
      <c r="W102" s="34"/>
      <c r="X102" s="34"/>
      <c r="Y102" s="34"/>
      <c r="Z102" s="34"/>
      <c r="AA102" s="34"/>
      <c r="AB102" s="34"/>
      <c r="AC102" s="34"/>
      <c r="AD102" s="34"/>
      <c r="AE102" s="34"/>
      <c r="AF102" s="34"/>
      <c r="AG102" s="34"/>
    </row>
    <row r="103" spans="1:33" x14ac:dyDescent="0.2">
      <c r="B103" s="2" t="s">
        <v>81</v>
      </c>
      <c r="C103" s="2" t="s">
        <v>82</v>
      </c>
      <c r="D103" s="69">
        <v>0</v>
      </c>
      <c r="E103" s="70">
        <v>0</v>
      </c>
      <c r="F103" s="70">
        <v>0</v>
      </c>
      <c r="G103" s="71"/>
      <c r="H103" s="34"/>
      <c r="I103" s="34"/>
      <c r="J103" s="34"/>
      <c r="K103" s="34"/>
      <c r="L103" s="34"/>
      <c r="M103" s="34"/>
      <c r="N103" s="34"/>
      <c r="O103" s="34"/>
      <c r="P103" s="42"/>
      <c r="Q103" s="34"/>
      <c r="R103" s="34"/>
      <c r="S103" s="34"/>
      <c r="T103" s="34"/>
      <c r="U103" s="34"/>
      <c r="V103" s="34"/>
      <c r="W103" s="34"/>
      <c r="X103" s="34"/>
      <c r="Y103" s="34"/>
      <c r="Z103" s="34"/>
      <c r="AA103" s="34"/>
      <c r="AB103" s="34"/>
      <c r="AC103" s="34"/>
      <c r="AD103" s="34"/>
      <c r="AE103" s="34"/>
      <c r="AF103" s="34"/>
      <c r="AG103" s="34"/>
    </row>
    <row r="104" spans="1:33" x14ac:dyDescent="0.2">
      <c r="B104" s="2" t="s">
        <v>83</v>
      </c>
      <c r="C104" s="2" t="s">
        <v>84</v>
      </c>
      <c r="D104" s="55">
        <v>0</v>
      </c>
      <c r="E104" s="79">
        <v>0</v>
      </c>
      <c r="F104" s="79">
        <v>0</v>
      </c>
      <c r="G104" s="34"/>
      <c r="H104" s="34"/>
      <c r="I104" s="34"/>
      <c r="J104" s="34"/>
      <c r="K104" s="34"/>
      <c r="L104" s="34"/>
      <c r="M104" s="34"/>
      <c r="N104" s="34"/>
      <c r="O104" s="34"/>
      <c r="P104" s="42"/>
      <c r="Q104" s="34"/>
      <c r="R104" s="34"/>
      <c r="S104" s="34"/>
      <c r="T104" s="34"/>
      <c r="U104" s="34"/>
      <c r="V104" s="34"/>
      <c r="W104" s="34"/>
      <c r="X104" s="34"/>
      <c r="Y104" s="34"/>
      <c r="Z104" s="34"/>
      <c r="AA104" s="34"/>
      <c r="AB104" s="34"/>
      <c r="AC104" s="34"/>
      <c r="AD104" s="34"/>
      <c r="AE104" s="34"/>
      <c r="AF104" s="34"/>
      <c r="AG104" s="34"/>
    </row>
    <row r="105" spans="1:33" x14ac:dyDescent="0.2">
      <c r="B105" s="2" t="s">
        <v>85</v>
      </c>
      <c r="C105" s="2" t="s">
        <v>86</v>
      </c>
      <c r="D105" s="55">
        <v>0</v>
      </c>
      <c r="E105" s="79">
        <v>0</v>
      </c>
      <c r="F105" s="79">
        <v>0</v>
      </c>
      <c r="G105" s="34"/>
      <c r="H105" s="34"/>
      <c r="I105" s="34"/>
      <c r="J105" s="34"/>
      <c r="K105" s="34"/>
      <c r="L105" s="34"/>
      <c r="M105" s="34"/>
      <c r="N105" s="34"/>
      <c r="O105" s="34"/>
      <c r="P105" s="42"/>
      <c r="Q105" s="34"/>
      <c r="R105" s="34"/>
      <c r="S105" s="34"/>
      <c r="T105" s="34"/>
      <c r="U105" s="34"/>
      <c r="V105" s="34"/>
      <c r="W105" s="34"/>
      <c r="X105" s="34"/>
      <c r="Y105" s="34"/>
      <c r="Z105" s="34"/>
      <c r="AA105" s="34"/>
      <c r="AB105" s="34"/>
      <c r="AC105" s="34"/>
      <c r="AD105" s="34"/>
      <c r="AE105" s="34"/>
      <c r="AF105" s="34"/>
      <c r="AG105" s="34"/>
    </row>
    <row r="106" spans="1:33" x14ac:dyDescent="0.2">
      <c r="B106" s="2" t="s">
        <v>87</v>
      </c>
      <c r="C106" s="2" t="s">
        <v>88</v>
      </c>
      <c r="D106" s="55">
        <v>0</v>
      </c>
      <c r="E106" s="79">
        <v>0</v>
      </c>
      <c r="F106" s="79">
        <v>0</v>
      </c>
      <c r="G106" s="34"/>
      <c r="H106" s="34"/>
      <c r="I106" s="34"/>
      <c r="J106" s="34"/>
      <c r="K106" s="34"/>
      <c r="L106" s="34"/>
      <c r="M106" s="34"/>
      <c r="N106" s="34"/>
      <c r="O106" s="34"/>
      <c r="P106" s="42"/>
      <c r="Q106" s="34"/>
      <c r="R106" s="34"/>
      <c r="S106" s="34"/>
      <c r="T106" s="34"/>
      <c r="U106" s="34"/>
      <c r="V106" s="34"/>
      <c r="W106" s="34"/>
      <c r="X106" s="34"/>
      <c r="Y106" s="34"/>
      <c r="Z106" s="34"/>
      <c r="AA106" s="34"/>
      <c r="AB106" s="34"/>
      <c r="AC106" s="34"/>
      <c r="AD106" s="34"/>
      <c r="AE106" s="34"/>
      <c r="AF106" s="34"/>
      <c r="AG106" s="34"/>
    </row>
    <row r="107" spans="1:33" x14ac:dyDescent="0.2">
      <c r="B107" s="2" t="s">
        <v>89</v>
      </c>
      <c r="C107" s="2" t="s">
        <v>90</v>
      </c>
      <c r="D107" s="55">
        <v>0</v>
      </c>
      <c r="E107" s="79">
        <v>0</v>
      </c>
      <c r="F107" s="79">
        <v>0</v>
      </c>
      <c r="G107" s="34"/>
      <c r="H107" s="34"/>
      <c r="I107" s="34"/>
      <c r="J107" s="34"/>
      <c r="K107" s="34"/>
      <c r="L107" s="34"/>
      <c r="M107" s="34"/>
      <c r="N107" s="34"/>
      <c r="O107" s="34"/>
      <c r="P107" s="42"/>
      <c r="Q107" s="34"/>
      <c r="R107" s="34"/>
      <c r="S107" s="34"/>
      <c r="T107" s="34"/>
      <c r="U107" s="34"/>
      <c r="V107" s="34"/>
      <c r="W107" s="34"/>
      <c r="X107" s="34"/>
      <c r="Y107" s="34"/>
      <c r="Z107" s="34"/>
      <c r="AA107" s="34"/>
      <c r="AB107" s="34"/>
      <c r="AC107" s="34"/>
      <c r="AD107" s="34"/>
      <c r="AE107" s="34"/>
      <c r="AF107" s="34"/>
      <c r="AG107" s="34"/>
    </row>
    <row r="108" spans="1:33" x14ac:dyDescent="0.2">
      <c r="B108" s="2" t="s">
        <v>91</v>
      </c>
      <c r="C108" s="2" t="s">
        <v>92</v>
      </c>
      <c r="D108" s="55">
        <v>0</v>
      </c>
      <c r="E108" s="79">
        <v>0</v>
      </c>
      <c r="F108" s="79">
        <v>0</v>
      </c>
      <c r="G108" s="34"/>
      <c r="H108" s="34"/>
      <c r="I108" s="34"/>
      <c r="J108" s="34"/>
      <c r="K108" s="34"/>
      <c r="L108" s="34"/>
      <c r="M108" s="34"/>
      <c r="N108" s="34"/>
      <c r="O108" s="34"/>
      <c r="P108" s="42"/>
      <c r="Q108" s="34"/>
      <c r="R108" s="34"/>
      <c r="S108" s="34"/>
      <c r="T108" s="34"/>
      <c r="U108" s="34"/>
      <c r="V108" s="34"/>
      <c r="W108" s="34"/>
      <c r="X108" s="34"/>
      <c r="Y108" s="34"/>
      <c r="Z108" s="34"/>
      <c r="AA108" s="34"/>
      <c r="AB108" s="34"/>
      <c r="AC108" s="34"/>
      <c r="AD108" s="34"/>
      <c r="AE108" s="34"/>
      <c r="AF108" s="34"/>
      <c r="AG108" s="34"/>
    </row>
    <row r="109" spans="1:33" x14ac:dyDescent="0.2">
      <c r="B109" s="2" t="s">
        <v>93</v>
      </c>
      <c r="C109" s="2" t="s">
        <v>94</v>
      </c>
      <c r="D109" s="55">
        <v>0</v>
      </c>
      <c r="E109" s="79">
        <v>0</v>
      </c>
      <c r="F109" s="79">
        <v>0</v>
      </c>
      <c r="G109" s="34"/>
      <c r="H109" s="34"/>
      <c r="I109" s="34"/>
      <c r="J109" s="34"/>
      <c r="K109" s="34"/>
      <c r="L109" s="34"/>
      <c r="M109" s="34"/>
      <c r="N109" s="34"/>
      <c r="O109" s="34"/>
      <c r="P109" s="42"/>
      <c r="Q109" s="34"/>
      <c r="R109" s="34"/>
      <c r="S109" s="34"/>
      <c r="T109" s="34"/>
      <c r="U109" s="34"/>
      <c r="V109" s="34"/>
      <c r="W109" s="34"/>
      <c r="X109" s="34"/>
      <c r="Y109" s="34"/>
      <c r="Z109" s="34"/>
      <c r="AA109" s="34"/>
      <c r="AB109" s="34"/>
      <c r="AC109" s="34"/>
      <c r="AD109" s="34"/>
      <c r="AE109" s="34"/>
      <c r="AF109" s="34"/>
      <c r="AG109" s="34"/>
    </row>
    <row r="110" spans="1:33" x14ac:dyDescent="0.2">
      <c r="B110" s="2" t="s">
        <v>95</v>
      </c>
      <c r="C110" s="2" t="s">
        <v>96</v>
      </c>
      <c r="D110" s="55">
        <v>0</v>
      </c>
      <c r="E110" s="79">
        <v>0</v>
      </c>
      <c r="F110" s="79">
        <v>0</v>
      </c>
      <c r="G110" s="34"/>
      <c r="H110" s="34"/>
      <c r="I110" s="34"/>
      <c r="J110" s="34"/>
      <c r="K110" s="34"/>
      <c r="L110" s="34"/>
      <c r="M110" s="34"/>
      <c r="N110" s="34"/>
      <c r="O110" s="34"/>
      <c r="P110" s="42"/>
      <c r="Q110" s="34"/>
      <c r="R110" s="34"/>
      <c r="S110" s="34"/>
      <c r="T110" s="34"/>
      <c r="U110" s="34"/>
      <c r="V110" s="34"/>
      <c r="W110" s="34"/>
      <c r="X110" s="34"/>
      <c r="Y110" s="34"/>
      <c r="Z110" s="34"/>
      <c r="AA110" s="34"/>
      <c r="AB110" s="34"/>
      <c r="AC110" s="34"/>
      <c r="AD110" s="34"/>
      <c r="AE110" s="34"/>
      <c r="AF110" s="34"/>
      <c r="AG110" s="34"/>
    </row>
    <row r="111" spans="1:33" x14ac:dyDescent="0.2">
      <c r="B111" s="2" t="s">
        <v>97</v>
      </c>
      <c r="C111" s="2" t="s">
        <v>98</v>
      </c>
      <c r="D111" s="55">
        <v>0</v>
      </c>
      <c r="E111" s="79">
        <v>0</v>
      </c>
      <c r="F111" s="79">
        <v>0</v>
      </c>
      <c r="G111" s="34"/>
      <c r="H111" s="34"/>
      <c r="I111" s="34"/>
      <c r="J111" s="34"/>
      <c r="K111" s="34"/>
      <c r="L111" s="34"/>
      <c r="M111" s="34"/>
      <c r="N111" s="34"/>
      <c r="O111" s="34"/>
      <c r="P111" s="42"/>
      <c r="Q111" s="34"/>
      <c r="R111" s="34"/>
      <c r="S111" s="34"/>
      <c r="T111" s="34"/>
      <c r="U111" s="34"/>
      <c r="V111" s="34"/>
      <c r="W111" s="34"/>
      <c r="X111" s="34"/>
      <c r="Y111" s="34"/>
      <c r="Z111" s="34"/>
      <c r="AA111" s="34"/>
      <c r="AB111" s="34"/>
      <c r="AC111" s="34"/>
      <c r="AD111" s="34"/>
      <c r="AE111" s="34"/>
      <c r="AF111" s="34"/>
      <c r="AG111" s="34"/>
    </row>
    <row r="112" spans="1:33" x14ac:dyDescent="0.2">
      <c r="B112" s="2" t="s">
        <v>99</v>
      </c>
      <c r="C112" s="2" t="s">
        <v>100</v>
      </c>
      <c r="D112" s="55">
        <v>0</v>
      </c>
      <c r="E112" s="79">
        <v>0</v>
      </c>
      <c r="F112" s="79">
        <v>0</v>
      </c>
      <c r="G112" s="34"/>
      <c r="H112" s="34"/>
      <c r="I112" s="34"/>
      <c r="J112" s="34"/>
      <c r="K112" s="34"/>
      <c r="L112" s="34"/>
      <c r="M112" s="34"/>
      <c r="N112" s="34"/>
      <c r="O112" s="34"/>
      <c r="P112" s="42"/>
      <c r="Q112" s="34"/>
      <c r="R112" s="34"/>
      <c r="S112" s="34"/>
      <c r="T112" s="34"/>
      <c r="U112" s="34"/>
      <c r="V112" s="34"/>
      <c r="W112" s="34"/>
      <c r="X112" s="34"/>
      <c r="Y112" s="34"/>
      <c r="Z112" s="34"/>
      <c r="AA112" s="34"/>
      <c r="AB112" s="34"/>
      <c r="AC112" s="34"/>
      <c r="AD112" s="34"/>
      <c r="AE112" s="34"/>
      <c r="AF112" s="34"/>
      <c r="AG112" s="34"/>
    </row>
    <row r="113" spans="2:33" x14ac:dyDescent="0.2">
      <c r="B113" s="2" t="s">
        <v>101</v>
      </c>
      <c r="C113" s="2" t="s">
        <v>102</v>
      </c>
      <c r="D113" s="55">
        <v>0</v>
      </c>
      <c r="E113" s="79">
        <v>0</v>
      </c>
      <c r="F113" s="79">
        <v>0</v>
      </c>
      <c r="G113" s="34"/>
      <c r="H113" s="34"/>
      <c r="I113" s="34"/>
      <c r="J113" s="34"/>
      <c r="K113" s="34"/>
      <c r="L113" s="34"/>
      <c r="M113" s="34"/>
      <c r="N113" s="34"/>
      <c r="O113" s="34"/>
      <c r="P113" s="42"/>
      <c r="Q113" s="34"/>
      <c r="R113" s="34"/>
      <c r="S113" s="34"/>
      <c r="T113" s="34"/>
      <c r="U113" s="34"/>
      <c r="V113" s="34"/>
      <c r="W113" s="34"/>
      <c r="X113" s="34"/>
      <c r="Y113" s="34"/>
      <c r="Z113" s="34"/>
      <c r="AA113" s="34"/>
      <c r="AB113" s="34"/>
      <c r="AC113" s="34"/>
      <c r="AD113" s="34"/>
      <c r="AE113" s="34"/>
      <c r="AF113" s="34"/>
      <c r="AG113" s="34"/>
    </row>
    <row r="114" spans="2:33" x14ac:dyDescent="0.2">
      <c r="B114" s="2" t="s">
        <v>103</v>
      </c>
      <c r="C114" s="2" t="s">
        <v>104</v>
      </c>
      <c r="D114" s="55">
        <v>0</v>
      </c>
      <c r="E114" s="79">
        <v>0</v>
      </c>
      <c r="F114" s="79">
        <v>0</v>
      </c>
      <c r="G114" s="34"/>
      <c r="H114" s="34"/>
      <c r="I114" s="34"/>
      <c r="J114" s="34"/>
      <c r="K114" s="34"/>
      <c r="L114" s="34"/>
      <c r="M114" s="34"/>
      <c r="N114" s="34"/>
      <c r="O114" s="34"/>
      <c r="P114" s="42"/>
      <c r="Q114" s="34"/>
      <c r="R114" s="34"/>
      <c r="S114" s="34"/>
      <c r="T114" s="34"/>
      <c r="U114" s="34"/>
      <c r="V114" s="34"/>
      <c r="W114" s="34"/>
      <c r="X114" s="34"/>
      <c r="Y114" s="34"/>
      <c r="Z114" s="34"/>
      <c r="AA114" s="34"/>
      <c r="AB114" s="34"/>
      <c r="AC114" s="34"/>
      <c r="AD114" s="34"/>
      <c r="AE114" s="34"/>
      <c r="AF114" s="34"/>
      <c r="AG114" s="34"/>
    </row>
    <row r="115" spans="2:33" x14ac:dyDescent="0.2">
      <c r="B115" s="2" t="s">
        <v>105</v>
      </c>
      <c r="C115" s="2" t="s">
        <v>106</v>
      </c>
      <c r="D115" s="55">
        <v>2360</v>
      </c>
      <c r="E115" s="79">
        <v>2400</v>
      </c>
      <c r="F115" s="79">
        <v>2231</v>
      </c>
      <c r="G115" s="34"/>
      <c r="H115" s="34"/>
      <c r="I115" s="34"/>
      <c r="J115" s="34"/>
      <c r="K115" s="34"/>
      <c r="L115" s="34"/>
      <c r="M115" s="34"/>
      <c r="N115" s="34"/>
      <c r="O115" s="34"/>
      <c r="P115" s="42"/>
      <c r="Q115" s="34"/>
      <c r="R115" s="34"/>
      <c r="S115" s="34"/>
      <c r="T115" s="34"/>
      <c r="U115" s="34"/>
      <c r="V115" s="34"/>
      <c r="W115" s="34"/>
      <c r="X115" s="34"/>
      <c r="Y115" s="34"/>
      <c r="Z115" s="34"/>
      <c r="AA115" s="34"/>
      <c r="AB115" s="34"/>
      <c r="AC115" s="34"/>
      <c r="AD115" s="34"/>
      <c r="AE115" s="34"/>
      <c r="AF115" s="34"/>
      <c r="AG115" s="34"/>
    </row>
    <row r="116" spans="2:33" x14ac:dyDescent="0.2">
      <c r="B116" s="2" t="s">
        <v>107</v>
      </c>
      <c r="C116" s="2" t="s">
        <v>108</v>
      </c>
      <c r="D116" s="55">
        <v>0</v>
      </c>
      <c r="E116" s="79">
        <v>0</v>
      </c>
      <c r="F116" s="79">
        <v>0</v>
      </c>
      <c r="G116" s="34"/>
      <c r="H116" s="34"/>
      <c r="I116" s="34"/>
      <c r="J116" s="34"/>
      <c r="K116" s="34"/>
      <c r="L116" s="34"/>
      <c r="M116" s="34"/>
      <c r="N116" s="34"/>
      <c r="O116" s="34"/>
      <c r="P116" s="42"/>
      <c r="Q116" s="34"/>
      <c r="R116" s="34"/>
      <c r="S116" s="34"/>
      <c r="T116" s="34"/>
      <c r="U116" s="34"/>
      <c r="V116" s="34"/>
      <c r="W116" s="34"/>
      <c r="X116" s="34"/>
      <c r="Y116" s="34"/>
      <c r="Z116" s="34"/>
      <c r="AA116" s="34"/>
      <c r="AB116" s="34"/>
      <c r="AC116" s="34"/>
      <c r="AD116" s="34"/>
      <c r="AE116" s="34"/>
      <c r="AF116" s="34"/>
      <c r="AG116" s="34"/>
    </row>
    <row r="117" spans="2:33" x14ac:dyDescent="0.2">
      <c r="B117" s="2" t="s">
        <v>109</v>
      </c>
      <c r="C117" s="2" t="s">
        <v>110</v>
      </c>
      <c r="D117" s="55">
        <v>0</v>
      </c>
      <c r="E117" s="79">
        <v>0</v>
      </c>
      <c r="F117" s="79">
        <v>0</v>
      </c>
      <c r="G117" s="34"/>
      <c r="H117" s="34"/>
      <c r="I117" s="34"/>
      <c r="J117" s="34"/>
      <c r="K117" s="34"/>
      <c r="L117" s="34"/>
      <c r="M117" s="34"/>
      <c r="N117" s="34"/>
      <c r="O117" s="34"/>
      <c r="P117" s="42"/>
      <c r="Q117" s="34"/>
      <c r="R117" s="34"/>
      <c r="S117" s="34"/>
      <c r="T117" s="34"/>
      <c r="U117" s="34"/>
      <c r="V117" s="34"/>
      <c r="W117" s="34"/>
      <c r="X117" s="34"/>
      <c r="Y117" s="34"/>
      <c r="Z117" s="34"/>
      <c r="AA117" s="34"/>
      <c r="AB117" s="34"/>
      <c r="AC117" s="34"/>
      <c r="AD117" s="34"/>
      <c r="AE117" s="34"/>
      <c r="AF117" s="34"/>
      <c r="AG117" s="34"/>
    </row>
    <row r="118" spans="2:33" x14ac:dyDescent="0.2">
      <c r="B118" s="2" t="s">
        <v>111</v>
      </c>
      <c r="C118" s="2" t="s">
        <v>112</v>
      </c>
      <c r="D118" s="55">
        <v>0</v>
      </c>
      <c r="E118" s="79">
        <v>0</v>
      </c>
      <c r="F118" s="79">
        <v>0</v>
      </c>
      <c r="G118" s="34"/>
      <c r="H118" s="34"/>
      <c r="I118" s="34"/>
      <c r="J118" s="34"/>
      <c r="K118" s="34"/>
      <c r="L118" s="34"/>
      <c r="M118" s="34"/>
      <c r="N118" s="34"/>
      <c r="O118" s="34"/>
      <c r="P118" s="42"/>
      <c r="Q118" s="34"/>
      <c r="R118" s="34"/>
      <c r="S118" s="34"/>
      <c r="T118" s="34"/>
      <c r="U118" s="34"/>
      <c r="V118" s="34"/>
      <c r="W118" s="34"/>
      <c r="X118" s="34"/>
      <c r="Y118" s="34"/>
      <c r="Z118" s="34"/>
      <c r="AA118" s="34"/>
      <c r="AB118" s="34"/>
      <c r="AC118" s="34"/>
      <c r="AD118" s="34"/>
      <c r="AE118" s="34"/>
      <c r="AF118" s="34"/>
      <c r="AG118" s="34"/>
    </row>
    <row r="119" spans="2:33" x14ac:dyDescent="0.2">
      <c r="B119" s="2" t="s">
        <v>113</v>
      </c>
      <c r="C119" s="2" t="s">
        <v>114</v>
      </c>
      <c r="D119" s="55">
        <v>0</v>
      </c>
      <c r="E119" s="79">
        <v>0</v>
      </c>
      <c r="F119" s="79">
        <v>0</v>
      </c>
      <c r="G119" s="34"/>
      <c r="H119" s="34"/>
      <c r="I119" s="34"/>
      <c r="J119" s="34"/>
      <c r="K119" s="34"/>
      <c r="L119" s="34"/>
      <c r="M119" s="34"/>
      <c r="N119" s="34"/>
      <c r="O119" s="34"/>
      <c r="P119" s="42"/>
      <c r="Q119" s="34"/>
      <c r="R119" s="34"/>
      <c r="S119" s="34"/>
      <c r="T119" s="34"/>
      <c r="U119" s="34"/>
      <c r="V119" s="34"/>
      <c r="W119" s="34"/>
      <c r="X119" s="34"/>
      <c r="Y119" s="34"/>
      <c r="Z119" s="34"/>
      <c r="AA119" s="34"/>
      <c r="AB119" s="34"/>
      <c r="AC119" s="34"/>
      <c r="AD119" s="34"/>
      <c r="AE119" s="34"/>
      <c r="AF119" s="34"/>
      <c r="AG119" s="34"/>
    </row>
    <row r="120" spans="2:33" x14ac:dyDescent="0.2">
      <c r="B120" s="2" t="s">
        <v>115</v>
      </c>
      <c r="C120" s="2" t="s">
        <v>116</v>
      </c>
      <c r="D120" s="55">
        <v>0</v>
      </c>
      <c r="E120" s="79">
        <v>0</v>
      </c>
      <c r="F120" s="79">
        <v>0</v>
      </c>
      <c r="G120" s="34"/>
      <c r="H120" s="34"/>
      <c r="I120" s="34"/>
      <c r="J120" s="34"/>
      <c r="K120" s="34"/>
      <c r="L120" s="34"/>
      <c r="M120" s="34"/>
      <c r="N120" s="34"/>
      <c r="O120" s="34"/>
      <c r="P120" s="42"/>
      <c r="Q120" s="34"/>
      <c r="R120" s="34"/>
      <c r="S120" s="34"/>
      <c r="T120" s="34"/>
      <c r="U120" s="34"/>
      <c r="V120" s="34"/>
      <c r="W120" s="34"/>
      <c r="X120" s="34"/>
      <c r="Y120" s="34"/>
      <c r="Z120" s="34"/>
      <c r="AA120" s="34"/>
      <c r="AB120" s="34"/>
      <c r="AC120" s="34"/>
      <c r="AD120" s="34"/>
      <c r="AE120" s="34"/>
      <c r="AF120" s="34"/>
      <c r="AG120" s="34"/>
    </row>
    <row r="121" spans="2:33" x14ac:dyDescent="0.2">
      <c r="B121" s="2" t="s">
        <v>117</v>
      </c>
      <c r="C121" s="2" t="s">
        <v>118</v>
      </c>
      <c r="D121" s="55">
        <v>0</v>
      </c>
      <c r="E121" s="79">
        <v>0</v>
      </c>
      <c r="F121" s="79">
        <v>0</v>
      </c>
      <c r="G121" s="34"/>
      <c r="H121" s="34"/>
      <c r="I121" s="34"/>
      <c r="J121" s="34"/>
      <c r="K121" s="34"/>
      <c r="L121" s="34"/>
      <c r="M121" s="34"/>
      <c r="N121" s="34"/>
      <c r="O121" s="34"/>
      <c r="P121" s="42"/>
      <c r="Q121" s="34"/>
      <c r="R121" s="34"/>
      <c r="S121" s="34"/>
      <c r="T121" s="34"/>
      <c r="U121" s="34"/>
      <c r="V121" s="34"/>
      <c r="W121" s="34"/>
      <c r="X121" s="34"/>
      <c r="Y121" s="34"/>
      <c r="Z121" s="34"/>
      <c r="AA121" s="34"/>
      <c r="AB121" s="34"/>
      <c r="AC121" s="34"/>
      <c r="AD121" s="34"/>
      <c r="AE121" s="34"/>
      <c r="AF121" s="34"/>
      <c r="AG121" s="34"/>
    </row>
    <row r="122" spans="2:33" x14ac:dyDescent="0.2">
      <c r="B122" s="2" t="s">
        <v>119</v>
      </c>
      <c r="C122" s="2" t="s">
        <v>120</v>
      </c>
      <c r="D122" s="55">
        <v>0</v>
      </c>
      <c r="E122" s="79">
        <v>0</v>
      </c>
      <c r="F122" s="79">
        <v>0</v>
      </c>
      <c r="G122" s="34"/>
      <c r="H122" s="34"/>
      <c r="I122" s="34"/>
      <c r="J122" s="34"/>
      <c r="K122" s="34"/>
      <c r="L122" s="34"/>
      <c r="M122" s="34"/>
      <c r="N122" s="34"/>
      <c r="O122" s="34"/>
      <c r="P122" s="42"/>
      <c r="Q122" s="34"/>
      <c r="R122" s="34"/>
      <c r="S122" s="34"/>
      <c r="T122" s="34"/>
      <c r="U122" s="34"/>
      <c r="V122" s="34"/>
      <c r="W122" s="34"/>
      <c r="X122" s="34"/>
      <c r="Y122" s="34"/>
      <c r="Z122" s="34"/>
      <c r="AA122" s="34"/>
      <c r="AB122" s="34"/>
      <c r="AC122" s="34"/>
      <c r="AD122" s="34"/>
      <c r="AE122" s="34"/>
      <c r="AF122" s="34"/>
      <c r="AG122" s="34"/>
    </row>
    <row r="123" spans="2:33" x14ac:dyDescent="0.2">
      <c r="B123" s="2" t="s">
        <v>121</v>
      </c>
      <c r="C123" s="2" t="s">
        <v>122</v>
      </c>
      <c r="D123" s="55">
        <v>0</v>
      </c>
      <c r="E123" s="79">
        <v>0</v>
      </c>
      <c r="F123" s="79">
        <v>0</v>
      </c>
      <c r="G123" s="34"/>
      <c r="H123" s="34"/>
      <c r="I123" s="34"/>
      <c r="J123" s="34"/>
      <c r="K123" s="34"/>
      <c r="L123" s="34"/>
      <c r="M123" s="34"/>
      <c r="N123" s="34"/>
      <c r="O123" s="34"/>
      <c r="P123" s="42"/>
      <c r="Q123" s="34"/>
      <c r="R123" s="34"/>
      <c r="S123" s="34"/>
      <c r="T123" s="34"/>
      <c r="U123" s="34"/>
      <c r="V123" s="34"/>
      <c r="W123" s="34"/>
      <c r="X123" s="34"/>
      <c r="Y123" s="34"/>
      <c r="Z123" s="34"/>
      <c r="AA123" s="34"/>
      <c r="AB123" s="34"/>
      <c r="AC123" s="34"/>
      <c r="AD123" s="34"/>
      <c r="AE123" s="34"/>
      <c r="AF123" s="34"/>
      <c r="AG123" s="34"/>
    </row>
    <row r="124" spans="2:33" x14ac:dyDescent="0.2">
      <c r="B124" s="2" t="s">
        <v>123</v>
      </c>
      <c r="C124" s="2" t="s">
        <v>124</v>
      </c>
      <c r="D124" s="55">
        <v>0</v>
      </c>
      <c r="E124" s="79">
        <v>0</v>
      </c>
      <c r="F124" s="79">
        <v>0</v>
      </c>
      <c r="G124" s="34"/>
      <c r="H124" s="34"/>
      <c r="I124" s="34"/>
      <c r="J124" s="34"/>
      <c r="K124" s="34"/>
      <c r="L124" s="34"/>
      <c r="M124" s="34"/>
      <c r="N124" s="34"/>
      <c r="O124" s="34"/>
      <c r="P124" s="42"/>
      <c r="Q124" s="34"/>
      <c r="R124" s="34"/>
      <c r="S124" s="34"/>
      <c r="T124" s="34"/>
      <c r="U124" s="34"/>
      <c r="V124" s="34"/>
      <c r="W124" s="34"/>
      <c r="X124" s="34"/>
      <c r="Y124" s="34"/>
      <c r="Z124" s="34"/>
      <c r="AA124" s="34"/>
      <c r="AB124" s="34"/>
      <c r="AC124" s="34"/>
      <c r="AD124" s="34"/>
      <c r="AE124" s="34"/>
      <c r="AF124" s="34"/>
      <c r="AG124" s="34"/>
    </row>
    <row r="125" spans="2:33" x14ac:dyDescent="0.2">
      <c r="B125" s="2" t="s">
        <v>125</v>
      </c>
      <c r="C125" s="2" t="s">
        <v>126</v>
      </c>
      <c r="D125" s="55">
        <v>0</v>
      </c>
      <c r="E125" s="79">
        <v>0</v>
      </c>
      <c r="F125" s="79">
        <v>0</v>
      </c>
      <c r="G125" s="34"/>
      <c r="H125" s="34"/>
      <c r="I125" s="34"/>
      <c r="J125" s="34"/>
      <c r="K125" s="34"/>
      <c r="L125" s="34"/>
      <c r="M125" s="34"/>
      <c r="N125" s="34"/>
      <c r="O125" s="34"/>
      <c r="P125" s="42"/>
      <c r="Q125" s="34"/>
      <c r="R125" s="34"/>
      <c r="S125" s="34"/>
      <c r="T125" s="34"/>
      <c r="U125" s="34"/>
      <c r="V125" s="34"/>
      <c r="W125" s="34"/>
      <c r="X125" s="34"/>
      <c r="Y125" s="34"/>
      <c r="Z125" s="34"/>
      <c r="AA125" s="34"/>
      <c r="AB125" s="34"/>
      <c r="AC125" s="34"/>
      <c r="AD125" s="34"/>
      <c r="AE125" s="34"/>
      <c r="AF125" s="34"/>
      <c r="AG125" s="34"/>
    </row>
    <row r="126" spans="2:33" x14ac:dyDescent="0.2">
      <c r="B126" s="2" t="s">
        <v>127</v>
      </c>
      <c r="C126" s="2" t="s">
        <v>128</v>
      </c>
      <c r="D126" s="55">
        <v>0</v>
      </c>
      <c r="E126" s="79">
        <v>0</v>
      </c>
      <c r="F126" s="79">
        <v>0</v>
      </c>
      <c r="G126" s="34"/>
      <c r="H126" s="34"/>
      <c r="I126" s="34"/>
      <c r="J126" s="34"/>
      <c r="K126" s="34"/>
      <c r="L126" s="34"/>
      <c r="M126" s="34"/>
      <c r="N126" s="34"/>
      <c r="O126" s="34"/>
      <c r="P126" s="42"/>
      <c r="Q126" s="34"/>
      <c r="R126" s="34"/>
      <c r="S126" s="34"/>
      <c r="T126" s="34"/>
      <c r="U126" s="34"/>
      <c r="V126" s="34"/>
      <c r="W126" s="34"/>
      <c r="X126" s="34"/>
      <c r="Y126" s="34"/>
      <c r="Z126" s="34"/>
      <c r="AA126" s="34"/>
      <c r="AB126" s="34"/>
      <c r="AC126" s="34"/>
      <c r="AD126" s="34"/>
      <c r="AE126" s="34"/>
      <c r="AF126" s="34"/>
      <c r="AG126" s="34"/>
    </row>
    <row r="127" spans="2:33" x14ac:dyDescent="0.2">
      <c r="B127" s="2" t="s">
        <v>129</v>
      </c>
      <c r="C127" s="2" t="s">
        <v>130</v>
      </c>
      <c r="D127" s="55">
        <v>0</v>
      </c>
      <c r="E127" s="79">
        <v>0</v>
      </c>
      <c r="F127" s="79">
        <v>0</v>
      </c>
      <c r="G127" s="34"/>
      <c r="H127" s="34"/>
      <c r="I127" s="34"/>
      <c r="J127" s="34"/>
      <c r="K127" s="34"/>
      <c r="L127" s="34"/>
      <c r="M127" s="34"/>
      <c r="N127" s="34"/>
      <c r="O127" s="34"/>
      <c r="P127" s="42"/>
      <c r="Q127" s="34"/>
      <c r="R127" s="34"/>
      <c r="S127" s="34"/>
      <c r="T127" s="34"/>
      <c r="U127" s="34"/>
      <c r="V127" s="34"/>
      <c r="W127" s="34"/>
      <c r="X127" s="34"/>
      <c r="Y127" s="34"/>
      <c r="Z127" s="34"/>
      <c r="AA127" s="34"/>
      <c r="AB127" s="34"/>
      <c r="AC127" s="34"/>
      <c r="AD127" s="34"/>
      <c r="AE127" s="34"/>
      <c r="AF127" s="34"/>
      <c r="AG127" s="34"/>
    </row>
    <row r="128" spans="2:33" x14ac:dyDescent="0.2">
      <c r="B128" s="2" t="s">
        <v>131</v>
      </c>
      <c r="C128" s="2" t="s">
        <v>132</v>
      </c>
      <c r="D128" s="55">
        <v>0</v>
      </c>
      <c r="E128" s="79">
        <v>0</v>
      </c>
      <c r="F128" s="79">
        <v>0</v>
      </c>
      <c r="G128" s="34"/>
      <c r="H128" s="34"/>
      <c r="I128" s="34"/>
      <c r="J128" s="34"/>
      <c r="K128" s="34"/>
      <c r="L128" s="34"/>
      <c r="M128" s="34"/>
      <c r="N128" s="34"/>
      <c r="O128" s="34"/>
      <c r="P128" s="42"/>
      <c r="Q128" s="34"/>
      <c r="R128" s="34"/>
      <c r="S128" s="34"/>
      <c r="T128" s="34"/>
      <c r="U128" s="34"/>
      <c r="V128" s="34"/>
      <c r="W128" s="34"/>
      <c r="X128" s="34"/>
      <c r="Y128" s="34"/>
      <c r="Z128" s="34"/>
      <c r="AA128" s="34"/>
      <c r="AB128" s="34"/>
      <c r="AC128" s="34"/>
      <c r="AD128" s="34"/>
      <c r="AE128" s="34"/>
      <c r="AF128" s="34"/>
      <c r="AG128" s="34"/>
    </row>
    <row r="129" spans="2:42" x14ac:dyDescent="0.2">
      <c r="B129" s="2" t="s">
        <v>133</v>
      </c>
      <c r="C129" s="2" t="s">
        <v>134</v>
      </c>
      <c r="D129" s="55">
        <v>0</v>
      </c>
      <c r="E129" s="79">
        <v>0</v>
      </c>
      <c r="F129" s="79">
        <v>0</v>
      </c>
      <c r="G129" s="34"/>
      <c r="H129" s="34"/>
      <c r="I129" s="34"/>
      <c r="J129" s="34"/>
      <c r="K129" s="34"/>
      <c r="L129" s="34"/>
      <c r="M129" s="34"/>
      <c r="N129" s="34"/>
      <c r="O129" s="34"/>
      <c r="P129" s="42"/>
      <c r="Q129" s="34"/>
      <c r="R129" s="34"/>
      <c r="S129" s="34"/>
      <c r="T129" s="34"/>
      <c r="U129" s="34"/>
      <c r="V129" s="34"/>
      <c r="W129" s="34"/>
      <c r="X129" s="34"/>
      <c r="Y129" s="34"/>
      <c r="Z129" s="34"/>
      <c r="AA129" s="34"/>
      <c r="AB129" s="34"/>
      <c r="AC129" s="34"/>
      <c r="AD129" s="34"/>
      <c r="AE129" s="34"/>
      <c r="AF129" s="34"/>
      <c r="AG129" s="34"/>
    </row>
    <row r="130" spans="2:42" x14ac:dyDescent="0.2">
      <c r="B130" s="2" t="s">
        <v>135</v>
      </c>
      <c r="C130" s="2" t="s">
        <v>136</v>
      </c>
      <c r="D130" s="55">
        <v>771</v>
      </c>
      <c r="E130" s="79">
        <v>681</v>
      </c>
      <c r="F130" s="79">
        <v>760</v>
      </c>
      <c r="G130" s="34"/>
      <c r="H130" s="34"/>
      <c r="I130" s="34"/>
      <c r="J130" s="34"/>
      <c r="K130" s="34"/>
      <c r="L130" s="34"/>
      <c r="M130" s="34"/>
      <c r="N130" s="34"/>
      <c r="O130" s="34"/>
      <c r="P130" s="42"/>
      <c r="Q130" s="34"/>
      <c r="R130" s="34"/>
      <c r="S130" s="34"/>
      <c r="T130" s="34"/>
      <c r="U130" s="34"/>
      <c r="V130" s="34"/>
      <c r="W130" s="34"/>
      <c r="X130" s="34"/>
      <c r="Y130" s="34"/>
      <c r="Z130" s="34"/>
      <c r="AA130" s="34"/>
      <c r="AB130" s="34"/>
      <c r="AC130" s="34"/>
      <c r="AD130" s="34"/>
      <c r="AE130" s="34"/>
      <c r="AF130" s="34"/>
      <c r="AG130" s="34"/>
    </row>
    <row r="131" spans="2:42" x14ac:dyDescent="0.2">
      <c r="B131" s="2" t="s">
        <v>137</v>
      </c>
      <c r="C131" s="2" t="s">
        <v>138</v>
      </c>
      <c r="D131" s="55">
        <v>0</v>
      </c>
      <c r="E131" s="79">
        <v>0</v>
      </c>
      <c r="F131" s="79">
        <v>0</v>
      </c>
      <c r="G131" s="34"/>
      <c r="H131" s="34"/>
      <c r="I131" s="34"/>
      <c r="J131" s="34"/>
      <c r="K131" s="34"/>
      <c r="L131" s="34"/>
      <c r="M131" s="34"/>
      <c r="N131" s="34"/>
      <c r="O131" s="34"/>
      <c r="P131" s="42"/>
      <c r="Q131" s="34"/>
      <c r="R131" s="34"/>
      <c r="S131" s="34"/>
      <c r="T131" s="34"/>
      <c r="U131" s="34"/>
      <c r="V131" s="34"/>
      <c r="W131" s="34"/>
      <c r="X131" s="34"/>
      <c r="Y131" s="34"/>
      <c r="Z131" s="34"/>
      <c r="AA131" s="34"/>
      <c r="AB131" s="34"/>
      <c r="AC131" s="34"/>
      <c r="AD131" s="34"/>
      <c r="AE131" s="34"/>
      <c r="AF131" s="34"/>
      <c r="AG131" s="34"/>
    </row>
    <row r="132" spans="2:42" x14ac:dyDescent="0.2">
      <c r="B132" s="2" t="s">
        <v>139</v>
      </c>
      <c r="C132" s="2" t="s">
        <v>140</v>
      </c>
      <c r="D132" s="55">
        <v>0</v>
      </c>
      <c r="E132" s="79">
        <v>0</v>
      </c>
      <c r="F132" s="79">
        <v>0</v>
      </c>
      <c r="G132" s="34"/>
      <c r="H132" s="34"/>
      <c r="I132" s="34"/>
      <c r="J132" s="34"/>
      <c r="K132" s="34"/>
      <c r="L132" s="34"/>
      <c r="M132" s="34"/>
      <c r="N132" s="34"/>
      <c r="O132" s="34"/>
      <c r="P132" s="42"/>
      <c r="Q132" s="34"/>
      <c r="R132" s="34"/>
      <c r="S132" s="34"/>
      <c r="T132" s="34"/>
      <c r="U132" s="34"/>
      <c r="V132" s="34"/>
      <c r="W132" s="34"/>
      <c r="X132" s="34"/>
      <c r="Y132" s="34"/>
      <c r="Z132" s="34"/>
      <c r="AA132" s="34"/>
      <c r="AB132" s="34"/>
      <c r="AC132" s="34"/>
      <c r="AD132" s="34"/>
      <c r="AE132" s="34"/>
      <c r="AF132" s="34"/>
      <c r="AG132" s="34"/>
    </row>
    <row r="133" spans="2:42" x14ac:dyDescent="0.2">
      <c r="B133" s="2" t="s">
        <v>141</v>
      </c>
      <c r="C133" s="2" t="s">
        <v>142</v>
      </c>
      <c r="D133" s="55">
        <v>482</v>
      </c>
      <c r="E133" s="79">
        <v>409</v>
      </c>
      <c r="F133" s="79">
        <v>601</v>
      </c>
      <c r="G133" s="34"/>
      <c r="H133" s="34"/>
      <c r="I133" s="34"/>
      <c r="J133" s="34"/>
      <c r="K133" s="34"/>
      <c r="L133" s="34"/>
      <c r="M133" s="34"/>
      <c r="N133" s="34"/>
      <c r="O133" s="34"/>
      <c r="P133" s="42"/>
      <c r="Q133" s="34"/>
      <c r="R133" s="34"/>
      <c r="S133" s="34"/>
      <c r="T133" s="34"/>
      <c r="U133" s="34"/>
      <c r="V133" s="34"/>
      <c r="W133" s="34"/>
      <c r="X133" s="34"/>
      <c r="Y133" s="34"/>
      <c r="Z133" s="34"/>
      <c r="AA133" s="34"/>
      <c r="AB133" s="34"/>
      <c r="AC133" s="34"/>
      <c r="AD133" s="34"/>
      <c r="AE133" s="34"/>
      <c r="AF133" s="34"/>
      <c r="AG133" s="34"/>
    </row>
    <row r="134" spans="2:42" x14ac:dyDescent="0.2">
      <c r="B134" s="2" t="s">
        <v>143</v>
      </c>
      <c r="C134" s="2" t="s">
        <v>144</v>
      </c>
      <c r="D134" s="55">
        <v>0</v>
      </c>
      <c r="E134" s="79">
        <v>0</v>
      </c>
      <c r="F134" s="79">
        <v>0</v>
      </c>
      <c r="G134" s="34"/>
      <c r="H134" s="34"/>
      <c r="I134" s="34"/>
      <c r="J134" s="34"/>
      <c r="K134" s="34"/>
      <c r="L134" s="34"/>
      <c r="M134" s="34"/>
      <c r="N134" s="34"/>
      <c r="O134" s="34"/>
      <c r="P134" s="42"/>
      <c r="Q134" s="34"/>
      <c r="R134" s="34"/>
      <c r="S134" s="34"/>
      <c r="T134" s="34"/>
      <c r="U134" s="34"/>
      <c r="V134" s="34"/>
      <c r="W134" s="34"/>
      <c r="X134" s="34"/>
      <c r="Y134" s="34"/>
      <c r="Z134" s="34"/>
      <c r="AA134" s="34"/>
      <c r="AB134" s="34"/>
      <c r="AC134" s="34"/>
      <c r="AD134" s="34"/>
      <c r="AE134" s="34"/>
      <c r="AF134" s="34"/>
      <c r="AG134" s="34"/>
    </row>
    <row r="135" spans="2:42" x14ac:dyDescent="0.2">
      <c r="B135" s="2" t="s">
        <v>145</v>
      </c>
      <c r="C135" s="2" t="s">
        <v>146</v>
      </c>
      <c r="D135" s="55">
        <v>0</v>
      </c>
      <c r="E135" s="79">
        <v>0</v>
      </c>
      <c r="F135" s="79">
        <v>0</v>
      </c>
      <c r="G135" s="34"/>
      <c r="H135" s="34"/>
      <c r="I135" s="34"/>
      <c r="J135" s="34"/>
      <c r="K135" s="34"/>
      <c r="L135" s="34"/>
      <c r="M135" s="34"/>
      <c r="N135" s="34"/>
      <c r="O135" s="34"/>
      <c r="P135" s="42"/>
      <c r="Q135" s="34"/>
      <c r="R135" s="34"/>
      <c r="S135" s="34"/>
      <c r="T135" s="34"/>
      <c r="U135" s="34"/>
      <c r="V135" s="34"/>
      <c r="W135" s="34"/>
      <c r="X135" s="34"/>
      <c r="Y135" s="34"/>
      <c r="Z135" s="34"/>
      <c r="AA135" s="34"/>
      <c r="AB135" s="34"/>
      <c r="AC135" s="34"/>
      <c r="AD135" s="34"/>
      <c r="AE135" s="34"/>
      <c r="AF135" s="34"/>
      <c r="AG135" s="34"/>
    </row>
    <row r="136" spans="2:42" x14ac:dyDescent="0.2">
      <c r="B136" s="2" t="s">
        <v>147</v>
      </c>
      <c r="C136" s="2" t="s">
        <v>148</v>
      </c>
      <c r="D136" s="55">
        <v>0</v>
      </c>
      <c r="E136" s="79">
        <v>0</v>
      </c>
      <c r="F136" s="79">
        <v>0</v>
      </c>
      <c r="G136" s="34"/>
      <c r="H136" s="34"/>
      <c r="I136" s="34"/>
      <c r="J136" s="34"/>
      <c r="K136" s="34"/>
      <c r="L136" s="34"/>
      <c r="M136" s="34"/>
      <c r="N136" s="34"/>
      <c r="O136" s="34"/>
      <c r="P136" s="42"/>
      <c r="Q136" s="34"/>
      <c r="R136" s="34"/>
      <c r="S136" s="34"/>
      <c r="T136" s="34"/>
      <c r="U136" s="34"/>
      <c r="V136" s="34"/>
      <c r="W136" s="34"/>
      <c r="X136" s="34"/>
      <c r="Y136" s="34"/>
      <c r="Z136" s="34"/>
      <c r="AA136" s="34"/>
      <c r="AB136" s="34"/>
      <c r="AC136" s="34"/>
      <c r="AD136" s="34"/>
      <c r="AE136" s="34"/>
      <c r="AF136" s="34"/>
      <c r="AG136" s="34"/>
    </row>
    <row r="137" spans="2:42" ht="15" customHeight="1" x14ac:dyDescent="0.25">
      <c r="B137" s="31"/>
      <c r="C137" s="31" t="s">
        <v>155</v>
      </c>
      <c r="D137" s="80">
        <f>IF(SUM(D101:D136)=0,"-",SUM(D101:D136))</f>
        <v>3613</v>
      </c>
      <c r="E137" s="81">
        <f t="shared" ref="E137:AB137" si="4">IF(E100="","",IF(SUM(E101:E136)=0,"-",SUM(E101:E136)))</f>
        <v>3490</v>
      </c>
      <c r="F137" s="81">
        <f t="shared" si="4"/>
        <v>3592</v>
      </c>
      <c r="G137" s="42" t="str">
        <f t="shared" si="4"/>
        <v/>
      </c>
      <c r="H137" s="42" t="str">
        <f t="shared" si="4"/>
        <v/>
      </c>
      <c r="I137" s="42" t="str">
        <f t="shared" si="4"/>
        <v/>
      </c>
      <c r="J137" s="42" t="str">
        <f t="shared" si="4"/>
        <v/>
      </c>
      <c r="K137" s="42" t="str">
        <f t="shared" si="4"/>
        <v/>
      </c>
      <c r="L137" s="42" t="str">
        <f t="shared" si="4"/>
        <v/>
      </c>
      <c r="M137" s="42" t="str">
        <f t="shared" si="4"/>
        <v/>
      </c>
      <c r="N137" s="42" t="str">
        <f t="shared" si="4"/>
        <v/>
      </c>
      <c r="O137" s="42" t="str">
        <f t="shared" si="4"/>
        <v/>
      </c>
      <c r="P137" s="42" t="str">
        <f t="shared" si="4"/>
        <v/>
      </c>
      <c r="Q137" s="34" t="str">
        <f t="shared" si="4"/>
        <v/>
      </c>
      <c r="R137" s="34" t="str">
        <f t="shared" si="4"/>
        <v/>
      </c>
      <c r="S137" s="34" t="str">
        <f t="shared" si="4"/>
        <v/>
      </c>
      <c r="T137" s="34" t="str">
        <f t="shared" si="4"/>
        <v/>
      </c>
      <c r="U137" s="34" t="str">
        <f t="shared" si="4"/>
        <v/>
      </c>
      <c r="V137" s="34" t="str">
        <f t="shared" si="4"/>
        <v/>
      </c>
      <c r="W137" s="34" t="str">
        <f t="shared" si="4"/>
        <v/>
      </c>
      <c r="X137" s="34" t="str">
        <f t="shared" si="4"/>
        <v/>
      </c>
      <c r="Y137" s="34" t="str">
        <f t="shared" si="4"/>
        <v/>
      </c>
      <c r="Z137" s="34" t="str">
        <f t="shared" si="4"/>
        <v/>
      </c>
      <c r="AA137" s="34" t="str">
        <f t="shared" si="4"/>
        <v/>
      </c>
      <c r="AB137" s="34" t="str">
        <f t="shared" si="4"/>
        <v/>
      </c>
      <c r="AC137" s="34" t="str">
        <f t="shared" ref="AC137:AP137" si="5">IF(SUM(AC101:AC136)=0,"",SUM(AC101:AC136))</f>
        <v/>
      </c>
      <c r="AD137" s="34" t="str">
        <f t="shared" si="5"/>
        <v/>
      </c>
      <c r="AE137" s="34" t="str">
        <f t="shared" si="5"/>
        <v/>
      </c>
      <c r="AF137" s="34" t="str">
        <f t="shared" si="5"/>
        <v/>
      </c>
      <c r="AG137" s="34" t="str">
        <f t="shared" si="5"/>
        <v/>
      </c>
      <c r="AH137" s="1" t="str">
        <f t="shared" si="5"/>
        <v/>
      </c>
      <c r="AI137" s="1" t="str">
        <f t="shared" si="5"/>
        <v/>
      </c>
      <c r="AJ137" s="1" t="str">
        <f t="shared" si="5"/>
        <v/>
      </c>
      <c r="AK137" s="1" t="str">
        <f t="shared" si="5"/>
        <v/>
      </c>
      <c r="AL137" s="1" t="str">
        <f t="shared" si="5"/>
        <v/>
      </c>
      <c r="AM137" s="1" t="str">
        <f t="shared" si="5"/>
        <v/>
      </c>
      <c r="AN137" s="1" t="str">
        <f t="shared" si="5"/>
        <v/>
      </c>
      <c r="AO137" s="1" t="str">
        <f t="shared" si="5"/>
        <v/>
      </c>
      <c r="AP137" s="1" t="str">
        <f t="shared" si="5"/>
        <v/>
      </c>
    </row>
    <row r="138" spans="2:42" x14ac:dyDescent="0.2">
      <c r="D138" s="34"/>
    </row>
    <row r="139" spans="2:42" x14ac:dyDescent="0.2">
      <c r="D139" s="34"/>
    </row>
  </sheetData>
  <mergeCells count="2">
    <mergeCell ref="C10:I10"/>
    <mergeCell ref="C9:I9"/>
  </mergeCells>
  <conditionalFormatting sqref="C5">
    <cfRule type="cellIs" dxfId="0" priority="1" operator="equal">
      <formula>"TBC"</formula>
    </cfRule>
  </conditionalFormatting>
  <hyperlinks>
    <hyperlink ref="C7" r:id="rId1" xr:uid="{00000000-0004-0000-0500-000000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C98718-60B6-4460-8831-52BEE3EC1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6D3EC5-77D8-467D-A91A-17A253CAAFEC}">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3.xml><?xml version="1.0" encoding="utf-8"?>
<ds:datastoreItem xmlns:ds="http://schemas.openxmlformats.org/officeDocument/2006/customXml" ds:itemID="{4D8C2DAE-B707-48A3-8D67-0F0D95EE1A65}">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2026-08-12T07:25:53Z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