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defaultThemeVersion="124226"/>
  <bookViews>
    <workbookView xWindow="1650" yWindow="5340" windowWidth="15390" windowHeight="7590" tabRatio="885" activeTab="5"/>
  </bookViews>
  <sheets>
    <sheet name="Notes" sheetId="24" r:id="rId1"/>
    <sheet name="Example Indicator" sheetId="25" r:id="rId2"/>
    <sheet name="Adding Additional Indicators" sheetId="26" r:id="rId3"/>
    <sheet name="National CQUINs" sheetId="29" r:id="rId4"/>
    <sheet name="CQUIN pick-list " sheetId="53" r:id="rId5"/>
    <sheet name="Goals &amp; Indicator Summary" sheetId="1" r:id="rId6"/>
    <sheet name="1st indicator " sheetId="50" r:id="rId7"/>
    <sheet name="2nd indicator" sheetId="73" r:id="rId8"/>
    <sheet name="3rd indicator" sheetId="72" r:id="rId9"/>
    <sheet name="4th indicator" sheetId="71" r:id="rId10"/>
    <sheet name="5th indicator" sheetId="70" r:id="rId11"/>
    <sheet name="6th indicator" sheetId="69" r:id="rId12"/>
    <sheet name="7th indicator" sheetId="68" r:id="rId13"/>
    <sheet name="8th indicator" sheetId="67" r:id="rId14"/>
    <sheet name="9th indicator" sheetId="66" r:id="rId15"/>
    <sheet name="10th indicator" sheetId="65" r:id="rId16"/>
    <sheet name="11th indicator" sheetId="64" r:id="rId17"/>
    <sheet name="12th indicator" sheetId="63" r:id="rId18"/>
    <sheet name="13th indicator" sheetId="62" r:id="rId19"/>
    <sheet name="14th indicator" sheetId="61" r:id="rId20"/>
    <sheet name="15th indicator" sheetId="60" r:id="rId21"/>
    <sheet name="16th indicator" sheetId="59" r:id="rId22"/>
    <sheet name="17th indicator" sheetId="58" r:id="rId23"/>
    <sheet name="18th indicator" sheetId="57" r:id="rId24"/>
    <sheet name="19th indicator" sheetId="54" r:id="rId25"/>
    <sheet name="20th indicator" sheetId="56" r:id="rId26"/>
    <sheet name="REF" sheetId="32" state="hidden" r:id="rId27"/>
  </sheets>
  <externalReferences>
    <externalReference r:id="rId28"/>
  </externalReferences>
  <definedNames>
    <definedName name="_xlnm._FilterDatabase" localSheetId="4" hidden="1">'CQUIN pick-list '!$A$1:$G$306</definedName>
    <definedName name="Contract_type" localSheetId="15">#REF!</definedName>
    <definedName name="Contract_type" localSheetId="16">#REF!</definedName>
    <definedName name="Contract_type" localSheetId="17">#REF!</definedName>
    <definedName name="Contract_type" localSheetId="18">#REF!</definedName>
    <definedName name="Contract_type" localSheetId="19">#REF!</definedName>
    <definedName name="Contract_type" localSheetId="20">#REF!</definedName>
    <definedName name="Contract_type" localSheetId="21">#REF!</definedName>
    <definedName name="Contract_type" localSheetId="22">#REF!</definedName>
    <definedName name="Contract_type" localSheetId="23">#REF!</definedName>
    <definedName name="Contract_type" localSheetId="24">#REF!</definedName>
    <definedName name="Contract_type" localSheetId="25">#REF!</definedName>
    <definedName name="Contract_type" localSheetId="7">#REF!</definedName>
    <definedName name="Contract_type" localSheetId="8">#REF!</definedName>
    <definedName name="Contract_type" localSheetId="9">#REF!</definedName>
    <definedName name="Contract_type" localSheetId="10">#REF!</definedName>
    <definedName name="Contract_type" localSheetId="11">#REF!</definedName>
    <definedName name="Contract_type" localSheetId="12">#REF!</definedName>
    <definedName name="Contract_type" localSheetId="13">#REF!</definedName>
    <definedName name="Contract_type" localSheetId="14">#REF!</definedName>
    <definedName name="Contract_type">#REF!</definedName>
    <definedName name="IndName">'[1]All '!$P$2:$P$256</definedName>
    <definedName name="listpick" localSheetId="15">#REF!</definedName>
    <definedName name="listpick" localSheetId="16">#REF!</definedName>
    <definedName name="listpick" localSheetId="17">#REF!</definedName>
    <definedName name="listpick" localSheetId="18">#REF!</definedName>
    <definedName name="listpick" localSheetId="19">#REF!</definedName>
    <definedName name="listpick" localSheetId="20">#REF!</definedName>
    <definedName name="listpick" localSheetId="21">#REF!</definedName>
    <definedName name="listpick" localSheetId="22">#REF!</definedName>
    <definedName name="listpick" localSheetId="23">#REF!</definedName>
    <definedName name="listpick" localSheetId="24">#REF!</definedName>
    <definedName name="listpick" localSheetId="25">#REF!</definedName>
    <definedName name="listpick" localSheetId="7">#REF!</definedName>
    <definedName name="listpick" localSheetId="8">#REF!</definedName>
    <definedName name="listpick" localSheetId="9">#REF!</definedName>
    <definedName name="listpick" localSheetId="10">#REF!</definedName>
    <definedName name="listpick" localSheetId="11">#REF!</definedName>
    <definedName name="listpick" localSheetId="12">#REF!</definedName>
    <definedName name="listpick" localSheetId="13">#REF!</definedName>
    <definedName name="listpick" localSheetId="14">#REF!</definedName>
    <definedName name="listpick" localSheetId="4">'CQUIN pick-list '!#REF!</definedName>
    <definedName name="listpick">#REF!</definedName>
    <definedName name="Nationallist">'National CQUINs'!$A$2:$A$13</definedName>
    <definedName name="NatList">'National CQUINs'!$A$2:$A$11</definedName>
    <definedName name="Natlist2">'National CQUINs'!$A$2:$W$13</definedName>
    <definedName name="NSRPathway">REF!$G$2:$G$10</definedName>
    <definedName name="Organisation_code" localSheetId="15">#REF!</definedName>
    <definedName name="Organisation_code" localSheetId="16">#REF!</definedName>
    <definedName name="Organisation_code" localSheetId="17">#REF!</definedName>
    <definedName name="Organisation_code" localSheetId="18">#REF!</definedName>
    <definedName name="Organisation_code" localSheetId="19">#REF!</definedName>
    <definedName name="Organisation_code" localSheetId="20">#REF!</definedName>
    <definedName name="Organisation_code" localSheetId="21">#REF!</definedName>
    <definedName name="Organisation_code" localSheetId="22">#REF!</definedName>
    <definedName name="Organisation_code" localSheetId="23">#REF!</definedName>
    <definedName name="Organisation_code" localSheetId="24">#REF!</definedName>
    <definedName name="Organisation_code" localSheetId="25">#REF!</definedName>
    <definedName name="Organisation_code" localSheetId="7">#REF!</definedName>
    <definedName name="Organisation_code" localSheetId="8">#REF!</definedName>
    <definedName name="Organisation_code" localSheetId="9">#REF!</definedName>
    <definedName name="Organisation_code" localSheetId="10">#REF!</definedName>
    <definedName name="Organisation_code" localSheetId="11">#REF!</definedName>
    <definedName name="Organisation_code" localSheetId="12">#REF!</definedName>
    <definedName name="Organisation_code" localSheetId="13">#REF!</definedName>
    <definedName name="Organisation_code" localSheetId="14">#REF!</definedName>
    <definedName name="Organisation_code">#REF!</definedName>
    <definedName name="Organisation_name" localSheetId="15">#REF!</definedName>
    <definedName name="Organisation_name" localSheetId="16">#REF!</definedName>
    <definedName name="Organisation_name" localSheetId="17">#REF!</definedName>
    <definedName name="Organisation_name" localSheetId="18">#REF!</definedName>
    <definedName name="Organisation_name" localSheetId="19">#REF!</definedName>
    <definedName name="Organisation_name" localSheetId="20">#REF!</definedName>
    <definedName name="Organisation_name" localSheetId="21">#REF!</definedName>
    <definedName name="Organisation_name" localSheetId="22">#REF!</definedName>
    <definedName name="Organisation_name" localSheetId="23">#REF!</definedName>
    <definedName name="Organisation_name" localSheetId="24">#REF!</definedName>
    <definedName name="Organisation_name" localSheetId="25">#REF!</definedName>
    <definedName name="Organisation_name" localSheetId="7">#REF!</definedName>
    <definedName name="Organisation_name" localSheetId="8">#REF!</definedName>
    <definedName name="Organisation_name" localSheetId="9">#REF!</definedName>
    <definedName name="Organisation_name" localSheetId="10">#REF!</definedName>
    <definedName name="Organisation_name" localSheetId="11">#REF!</definedName>
    <definedName name="Organisation_name" localSheetId="12">#REF!</definedName>
    <definedName name="Organisation_name" localSheetId="13">#REF!</definedName>
    <definedName name="Organisation_name" localSheetId="14">#REF!</definedName>
    <definedName name="Organisation_name">#REF!</definedName>
    <definedName name="Organisation_range" localSheetId="15">#REF!</definedName>
    <definedName name="Organisation_range" localSheetId="16">#REF!</definedName>
    <definedName name="Organisation_range" localSheetId="17">#REF!</definedName>
    <definedName name="Organisation_range" localSheetId="18">#REF!</definedName>
    <definedName name="Organisation_range" localSheetId="19">#REF!</definedName>
    <definedName name="Organisation_range" localSheetId="20">#REF!</definedName>
    <definedName name="Organisation_range" localSheetId="21">#REF!</definedName>
    <definedName name="Organisation_range" localSheetId="22">#REF!</definedName>
    <definedName name="Organisation_range" localSheetId="23">#REF!</definedName>
    <definedName name="Organisation_range" localSheetId="24">#REF!</definedName>
    <definedName name="Organisation_range" localSheetId="25">#REF!</definedName>
    <definedName name="Organisation_range" localSheetId="7">#REF!</definedName>
    <definedName name="Organisation_range" localSheetId="8">#REF!</definedName>
    <definedName name="Organisation_range" localSheetId="9">#REF!</definedName>
    <definedName name="Organisation_range" localSheetId="10">#REF!</definedName>
    <definedName name="Organisation_range" localSheetId="11">#REF!</definedName>
    <definedName name="Organisation_range" localSheetId="12">#REF!</definedName>
    <definedName name="Organisation_range" localSheetId="13">#REF!</definedName>
    <definedName name="Organisation_range" localSheetId="14">#REF!</definedName>
    <definedName name="Organisation_range">#REF!</definedName>
    <definedName name="PickList">'CQUIN pick-list '!#REF!</definedName>
    <definedName name="Picklist2">'CQUIN pick-list '!#REF!</definedName>
    <definedName name="Picklist3">'CQUIN pick-list '!$A$2:$A$298</definedName>
    <definedName name="Picklist4">'CQUIN pick-list '!$A$2:$A$298</definedName>
    <definedName name="picklist5">'CQUIN pick-list '!$A$2:$A$306</definedName>
    <definedName name="Q30_Org" localSheetId="15">#REF!</definedName>
    <definedName name="Q30_Org" localSheetId="16">#REF!</definedName>
    <definedName name="Q30_Org" localSheetId="17">#REF!</definedName>
    <definedName name="Q30_Org" localSheetId="18">#REF!</definedName>
    <definedName name="Q30_Org" localSheetId="19">#REF!</definedName>
    <definedName name="Q30_Org" localSheetId="20">#REF!</definedName>
    <definedName name="Q30_Org" localSheetId="21">#REF!</definedName>
    <definedName name="Q30_Org" localSheetId="22">#REF!</definedName>
    <definedName name="Q30_Org" localSheetId="23">#REF!</definedName>
    <definedName name="Q30_Org" localSheetId="24">#REF!</definedName>
    <definedName name="Q30_Org" localSheetId="25">#REF!</definedName>
    <definedName name="Q30_Org" localSheetId="7">#REF!</definedName>
    <definedName name="Q30_Org" localSheetId="8">#REF!</definedName>
    <definedName name="Q30_Org" localSheetId="9">#REF!</definedName>
    <definedName name="Q30_Org" localSheetId="10">#REF!</definedName>
    <definedName name="Q30_Org" localSheetId="11">#REF!</definedName>
    <definedName name="Q30_Org" localSheetId="12">#REF!</definedName>
    <definedName name="Q30_Org" localSheetId="13">#REF!</definedName>
    <definedName name="Q30_Org" localSheetId="14">#REF!</definedName>
    <definedName name="Q30_Org">#REF!</definedName>
    <definedName name="Q31_Org" localSheetId="15">#REF!</definedName>
    <definedName name="Q31_Org" localSheetId="16">#REF!</definedName>
    <definedName name="Q31_Org" localSheetId="17">#REF!</definedName>
    <definedName name="Q31_Org" localSheetId="18">#REF!</definedName>
    <definedName name="Q31_Org" localSheetId="19">#REF!</definedName>
    <definedName name="Q31_Org" localSheetId="20">#REF!</definedName>
    <definedName name="Q31_Org" localSheetId="21">#REF!</definedName>
    <definedName name="Q31_Org" localSheetId="22">#REF!</definedName>
    <definedName name="Q31_Org" localSheetId="23">#REF!</definedName>
    <definedName name="Q31_Org" localSheetId="24">#REF!</definedName>
    <definedName name="Q31_Org" localSheetId="25">#REF!</definedName>
    <definedName name="Q31_Org" localSheetId="7">#REF!</definedName>
    <definedName name="Q31_Org" localSheetId="8">#REF!</definedName>
    <definedName name="Q31_Org" localSheetId="9">#REF!</definedName>
    <definedName name="Q31_Org" localSheetId="10">#REF!</definedName>
    <definedName name="Q31_Org" localSheetId="11">#REF!</definedName>
    <definedName name="Q31_Org" localSheetId="12">#REF!</definedName>
    <definedName name="Q31_Org" localSheetId="13">#REF!</definedName>
    <definedName name="Q31_Org" localSheetId="14">#REF!</definedName>
    <definedName name="Q31_Org">#REF!</definedName>
    <definedName name="Q32_Org" localSheetId="15">#REF!</definedName>
    <definedName name="Q32_Org" localSheetId="16">#REF!</definedName>
    <definedName name="Q32_Org" localSheetId="17">#REF!</definedName>
    <definedName name="Q32_Org" localSheetId="18">#REF!</definedName>
    <definedName name="Q32_Org" localSheetId="19">#REF!</definedName>
    <definedName name="Q32_Org" localSheetId="20">#REF!</definedName>
    <definedName name="Q32_Org" localSheetId="21">#REF!</definedName>
    <definedName name="Q32_Org" localSheetId="22">#REF!</definedName>
    <definedName name="Q32_Org" localSheetId="23">#REF!</definedName>
    <definedName name="Q32_Org" localSheetId="24">#REF!</definedName>
    <definedName name="Q32_Org" localSheetId="25">#REF!</definedName>
    <definedName name="Q32_Org" localSheetId="7">#REF!</definedName>
    <definedName name="Q32_Org" localSheetId="8">#REF!</definedName>
    <definedName name="Q32_Org" localSheetId="9">#REF!</definedName>
    <definedName name="Q32_Org" localSheetId="10">#REF!</definedName>
    <definedName name="Q32_Org" localSheetId="11">#REF!</definedName>
    <definedName name="Q32_Org" localSheetId="12">#REF!</definedName>
    <definedName name="Q32_Org" localSheetId="13">#REF!</definedName>
    <definedName name="Q32_Org" localSheetId="14">#REF!</definedName>
    <definedName name="Q32_Org">#REF!</definedName>
    <definedName name="Q33_Org" localSheetId="15">#REF!</definedName>
    <definedName name="Q33_Org" localSheetId="16">#REF!</definedName>
    <definedName name="Q33_Org" localSheetId="17">#REF!</definedName>
    <definedName name="Q33_Org" localSheetId="18">#REF!</definedName>
    <definedName name="Q33_Org" localSheetId="19">#REF!</definedName>
    <definedName name="Q33_Org" localSheetId="20">#REF!</definedName>
    <definedName name="Q33_Org" localSheetId="21">#REF!</definedName>
    <definedName name="Q33_Org" localSheetId="22">#REF!</definedName>
    <definedName name="Q33_Org" localSheetId="23">#REF!</definedName>
    <definedName name="Q33_Org" localSheetId="24">#REF!</definedName>
    <definedName name="Q33_Org" localSheetId="25">#REF!</definedName>
    <definedName name="Q33_Org" localSheetId="7">#REF!</definedName>
    <definedName name="Q33_Org" localSheetId="8">#REF!</definedName>
    <definedName name="Q33_Org" localSheetId="9">#REF!</definedName>
    <definedName name="Q33_Org" localSheetId="10">#REF!</definedName>
    <definedName name="Q33_Org" localSheetId="11">#REF!</definedName>
    <definedName name="Q33_Org" localSheetId="12">#REF!</definedName>
    <definedName name="Q33_Org" localSheetId="13">#REF!</definedName>
    <definedName name="Q33_Org" localSheetId="14">#REF!</definedName>
    <definedName name="Q33_Org">#REF!</definedName>
    <definedName name="Q34_Org" localSheetId="15">#REF!</definedName>
    <definedName name="Q34_Org" localSheetId="16">#REF!</definedName>
    <definedName name="Q34_Org" localSheetId="17">#REF!</definedName>
    <definedName name="Q34_Org" localSheetId="18">#REF!</definedName>
    <definedName name="Q34_Org" localSheetId="19">#REF!</definedName>
    <definedName name="Q34_Org" localSheetId="20">#REF!</definedName>
    <definedName name="Q34_Org" localSheetId="21">#REF!</definedName>
    <definedName name="Q34_Org" localSheetId="22">#REF!</definedName>
    <definedName name="Q34_Org" localSheetId="23">#REF!</definedName>
    <definedName name="Q34_Org" localSheetId="24">#REF!</definedName>
    <definedName name="Q34_Org" localSheetId="25">#REF!</definedName>
    <definedName name="Q34_Org" localSheetId="7">#REF!</definedName>
    <definedName name="Q34_Org" localSheetId="8">#REF!</definedName>
    <definedName name="Q34_Org" localSheetId="9">#REF!</definedName>
    <definedName name="Q34_Org" localSheetId="10">#REF!</definedName>
    <definedName name="Q34_Org" localSheetId="11">#REF!</definedName>
    <definedName name="Q34_Org" localSheetId="12">#REF!</definedName>
    <definedName name="Q34_Org" localSheetId="13">#REF!</definedName>
    <definedName name="Q34_Org" localSheetId="14">#REF!</definedName>
    <definedName name="Q34_Org">#REF!</definedName>
    <definedName name="Q35_Org" localSheetId="15">#REF!</definedName>
    <definedName name="Q35_Org" localSheetId="16">#REF!</definedName>
    <definedName name="Q35_Org" localSheetId="17">#REF!</definedName>
    <definedName name="Q35_Org" localSheetId="18">#REF!</definedName>
    <definedName name="Q35_Org" localSheetId="19">#REF!</definedName>
    <definedName name="Q35_Org" localSheetId="20">#REF!</definedName>
    <definedName name="Q35_Org" localSheetId="21">#REF!</definedName>
    <definedName name="Q35_Org" localSheetId="22">#REF!</definedName>
    <definedName name="Q35_Org" localSheetId="23">#REF!</definedName>
    <definedName name="Q35_Org" localSheetId="24">#REF!</definedName>
    <definedName name="Q35_Org" localSheetId="25">#REF!</definedName>
    <definedName name="Q35_Org" localSheetId="7">#REF!</definedName>
    <definedName name="Q35_Org" localSheetId="8">#REF!</definedName>
    <definedName name="Q35_Org" localSheetId="9">#REF!</definedName>
    <definedName name="Q35_Org" localSheetId="10">#REF!</definedName>
    <definedName name="Q35_Org" localSheetId="11">#REF!</definedName>
    <definedName name="Q35_Org" localSheetId="12">#REF!</definedName>
    <definedName name="Q35_Org" localSheetId="13">#REF!</definedName>
    <definedName name="Q35_Org" localSheetId="14">#REF!</definedName>
    <definedName name="Q35_Org">#REF!</definedName>
    <definedName name="Q36_Org" localSheetId="15">#REF!</definedName>
    <definedName name="Q36_Org" localSheetId="16">#REF!</definedName>
    <definedName name="Q36_Org" localSheetId="17">#REF!</definedName>
    <definedName name="Q36_Org" localSheetId="18">#REF!</definedName>
    <definedName name="Q36_Org" localSheetId="19">#REF!</definedName>
    <definedName name="Q36_Org" localSheetId="20">#REF!</definedName>
    <definedName name="Q36_Org" localSheetId="21">#REF!</definedName>
    <definedName name="Q36_Org" localSheetId="22">#REF!</definedName>
    <definedName name="Q36_Org" localSheetId="23">#REF!</definedName>
    <definedName name="Q36_Org" localSheetId="24">#REF!</definedName>
    <definedName name="Q36_Org" localSheetId="25">#REF!</definedName>
    <definedName name="Q36_Org" localSheetId="7">#REF!</definedName>
    <definedName name="Q36_Org" localSheetId="8">#REF!</definedName>
    <definedName name="Q36_Org" localSheetId="9">#REF!</definedName>
    <definedName name="Q36_Org" localSheetId="10">#REF!</definedName>
    <definedName name="Q36_Org" localSheetId="11">#REF!</definedName>
    <definedName name="Q36_Org" localSheetId="12">#REF!</definedName>
    <definedName name="Q36_Org" localSheetId="13">#REF!</definedName>
    <definedName name="Q36_Org" localSheetId="14">#REF!</definedName>
    <definedName name="Q36_Org">#REF!</definedName>
    <definedName name="Q37_Org" localSheetId="15">#REF!</definedName>
    <definedName name="Q37_Org" localSheetId="16">#REF!</definedName>
    <definedName name="Q37_Org" localSheetId="17">#REF!</definedName>
    <definedName name="Q37_Org" localSheetId="18">#REF!</definedName>
    <definedName name="Q37_Org" localSheetId="19">#REF!</definedName>
    <definedName name="Q37_Org" localSheetId="20">#REF!</definedName>
    <definedName name="Q37_Org" localSheetId="21">#REF!</definedName>
    <definedName name="Q37_Org" localSheetId="22">#REF!</definedName>
    <definedName name="Q37_Org" localSheetId="23">#REF!</definedName>
    <definedName name="Q37_Org" localSheetId="24">#REF!</definedName>
    <definedName name="Q37_Org" localSheetId="25">#REF!</definedName>
    <definedName name="Q37_Org" localSheetId="7">#REF!</definedName>
    <definedName name="Q37_Org" localSheetId="8">#REF!</definedName>
    <definedName name="Q37_Org" localSheetId="9">#REF!</definedName>
    <definedName name="Q37_Org" localSheetId="10">#REF!</definedName>
    <definedName name="Q37_Org" localSheetId="11">#REF!</definedName>
    <definedName name="Q37_Org" localSheetId="12">#REF!</definedName>
    <definedName name="Q37_Org" localSheetId="13">#REF!</definedName>
    <definedName name="Q37_Org" localSheetId="14">#REF!</definedName>
    <definedName name="Q37_Org">#REF!</definedName>
    <definedName name="Q38_Org" localSheetId="15">#REF!</definedName>
    <definedName name="Q38_Org" localSheetId="16">#REF!</definedName>
    <definedName name="Q38_Org" localSheetId="17">#REF!</definedName>
    <definedName name="Q38_Org" localSheetId="18">#REF!</definedName>
    <definedName name="Q38_Org" localSheetId="19">#REF!</definedName>
    <definedName name="Q38_Org" localSheetId="20">#REF!</definedName>
    <definedName name="Q38_Org" localSheetId="21">#REF!</definedName>
    <definedName name="Q38_Org" localSheetId="22">#REF!</definedName>
    <definedName name="Q38_Org" localSheetId="23">#REF!</definedName>
    <definedName name="Q38_Org" localSheetId="24">#REF!</definedName>
    <definedName name="Q38_Org" localSheetId="25">#REF!</definedName>
    <definedName name="Q38_Org" localSheetId="7">#REF!</definedName>
    <definedName name="Q38_Org" localSheetId="8">#REF!</definedName>
    <definedName name="Q38_Org" localSheetId="9">#REF!</definedName>
    <definedName name="Q38_Org" localSheetId="10">#REF!</definedName>
    <definedName name="Q38_Org" localSheetId="11">#REF!</definedName>
    <definedName name="Q38_Org" localSheetId="12">#REF!</definedName>
    <definedName name="Q38_Org" localSheetId="13">#REF!</definedName>
    <definedName name="Q38_Org" localSheetId="14">#REF!</definedName>
    <definedName name="Q38_Org">#REF!</definedName>
    <definedName name="Q39_Org" localSheetId="15">#REF!</definedName>
    <definedName name="Q39_Org" localSheetId="16">#REF!</definedName>
    <definedName name="Q39_Org" localSheetId="17">#REF!</definedName>
    <definedName name="Q39_Org" localSheetId="18">#REF!</definedName>
    <definedName name="Q39_Org" localSheetId="19">#REF!</definedName>
    <definedName name="Q39_Org" localSheetId="20">#REF!</definedName>
    <definedName name="Q39_Org" localSheetId="21">#REF!</definedName>
    <definedName name="Q39_Org" localSheetId="22">#REF!</definedName>
    <definedName name="Q39_Org" localSheetId="23">#REF!</definedName>
    <definedName name="Q39_Org" localSheetId="24">#REF!</definedName>
    <definedName name="Q39_Org" localSheetId="25">#REF!</definedName>
    <definedName name="Q39_Org" localSheetId="7">#REF!</definedName>
    <definedName name="Q39_Org" localSheetId="8">#REF!</definedName>
    <definedName name="Q39_Org" localSheetId="9">#REF!</definedName>
    <definedName name="Q39_Org" localSheetId="10">#REF!</definedName>
    <definedName name="Q39_Org" localSheetId="11">#REF!</definedName>
    <definedName name="Q39_Org" localSheetId="12">#REF!</definedName>
    <definedName name="Q39_Org" localSheetId="13">#REF!</definedName>
    <definedName name="Q39_Org" localSheetId="14">#REF!</definedName>
    <definedName name="Q39_Org">#REF!</definedName>
    <definedName name="Q99_Org" localSheetId="15">#REF!</definedName>
    <definedName name="Q99_Org" localSheetId="16">#REF!</definedName>
    <definedName name="Q99_Org" localSheetId="17">#REF!</definedName>
    <definedName name="Q99_Org" localSheetId="18">#REF!</definedName>
    <definedName name="Q99_Org" localSheetId="19">#REF!</definedName>
    <definedName name="Q99_Org" localSheetId="20">#REF!</definedName>
    <definedName name="Q99_Org" localSheetId="21">#REF!</definedName>
    <definedName name="Q99_Org" localSheetId="22">#REF!</definedName>
    <definedName name="Q99_Org" localSheetId="23">#REF!</definedName>
    <definedName name="Q99_Org" localSheetId="24">#REF!</definedName>
    <definedName name="Q99_Org" localSheetId="25">#REF!</definedName>
    <definedName name="Q99_Org" localSheetId="7">#REF!</definedName>
    <definedName name="Q99_Org" localSheetId="8">#REF!</definedName>
    <definedName name="Q99_Org" localSheetId="9">#REF!</definedName>
    <definedName name="Q99_Org" localSheetId="10">#REF!</definedName>
    <definedName name="Q99_Org" localSheetId="11">#REF!</definedName>
    <definedName name="Q99_Org" localSheetId="12">#REF!</definedName>
    <definedName name="Q99_Org" localSheetId="13">#REF!</definedName>
    <definedName name="Q99_Org" localSheetId="14">#REF!</definedName>
    <definedName name="Q99_Org">#REF!</definedName>
    <definedName name="QualityDimension">REF!$C$2:$C$5</definedName>
    <definedName name="QualityDomain">REF!$A$2:$A$5</definedName>
    <definedName name="SHA_code" localSheetId="15">#REF!</definedName>
    <definedName name="SHA_code" localSheetId="16">#REF!</definedName>
    <definedName name="SHA_code" localSheetId="17">#REF!</definedName>
    <definedName name="SHA_code" localSheetId="18">#REF!</definedName>
    <definedName name="SHA_code" localSheetId="19">#REF!</definedName>
    <definedName name="SHA_code" localSheetId="20">#REF!</definedName>
    <definedName name="SHA_code" localSheetId="21">#REF!</definedName>
    <definedName name="SHA_code" localSheetId="22">#REF!</definedName>
    <definedName name="SHA_code" localSheetId="23">#REF!</definedName>
    <definedName name="SHA_code" localSheetId="24">#REF!</definedName>
    <definedName name="SHA_code" localSheetId="25">#REF!</definedName>
    <definedName name="SHA_code" localSheetId="7">#REF!</definedName>
    <definedName name="SHA_code" localSheetId="8">#REF!</definedName>
    <definedName name="SHA_code" localSheetId="9">#REF!</definedName>
    <definedName name="SHA_code" localSheetId="10">#REF!</definedName>
    <definedName name="SHA_code" localSheetId="11">#REF!</definedName>
    <definedName name="SHA_code" localSheetId="12">#REF!</definedName>
    <definedName name="SHA_code" localSheetId="13">#REF!</definedName>
    <definedName name="SHA_code" localSheetId="14">#REF!</definedName>
    <definedName name="SHA_code">#REF!</definedName>
    <definedName name="SHA_name" localSheetId="15">#REF!</definedName>
    <definedName name="SHA_name" localSheetId="16">#REF!</definedName>
    <definedName name="SHA_name" localSheetId="17">#REF!</definedName>
    <definedName name="SHA_name" localSheetId="18">#REF!</definedName>
    <definedName name="SHA_name" localSheetId="19">#REF!</definedName>
    <definedName name="SHA_name" localSheetId="20">#REF!</definedName>
    <definedName name="SHA_name" localSheetId="21">#REF!</definedName>
    <definedName name="SHA_name" localSheetId="22">#REF!</definedName>
    <definedName name="SHA_name" localSheetId="23">#REF!</definedName>
    <definedName name="SHA_name" localSheetId="24">#REF!</definedName>
    <definedName name="SHA_name" localSheetId="25">#REF!</definedName>
    <definedName name="SHA_name" localSheetId="7">#REF!</definedName>
    <definedName name="SHA_name" localSheetId="8">#REF!</definedName>
    <definedName name="SHA_name" localSheetId="9">#REF!</definedName>
    <definedName name="SHA_name" localSheetId="10">#REF!</definedName>
    <definedName name="SHA_name" localSheetId="11">#REF!</definedName>
    <definedName name="SHA_name" localSheetId="12">#REF!</definedName>
    <definedName name="SHA_name" localSheetId="13">#REF!</definedName>
    <definedName name="SHA_name" localSheetId="14">#REF!</definedName>
    <definedName name="SHA_name">#REF!</definedName>
    <definedName name="Source" localSheetId="15">#REF!</definedName>
    <definedName name="Source" localSheetId="16">#REF!</definedName>
    <definedName name="Source" localSheetId="17">#REF!</definedName>
    <definedName name="Source" localSheetId="18">#REF!</definedName>
    <definedName name="Source" localSheetId="19">#REF!</definedName>
    <definedName name="Source" localSheetId="20">#REF!</definedName>
    <definedName name="Source" localSheetId="21">#REF!</definedName>
    <definedName name="Source" localSheetId="22">#REF!</definedName>
    <definedName name="Source" localSheetId="23">#REF!</definedName>
    <definedName name="Source" localSheetId="24">#REF!</definedName>
    <definedName name="Source" localSheetId="25">#REF!</definedName>
    <definedName name="Source" localSheetId="7">#REF!</definedName>
    <definedName name="Source" localSheetId="8">#REF!</definedName>
    <definedName name="Source" localSheetId="9">#REF!</definedName>
    <definedName name="Source" localSheetId="10">#REF!</definedName>
    <definedName name="Source" localSheetId="11">#REF!</definedName>
    <definedName name="Source" localSheetId="12">#REF!</definedName>
    <definedName name="Source" localSheetId="13">#REF!</definedName>
    <definedName name="Source" localSheetId="14">#REF!</definedName>
    <definedName name="Source">#REF!</definedName>
    <definedName name="Type">REF!$E$2:$E$7</definedName>
    <definedName name="Typeall">[1]REF!$G$3:$G$8</definedName>
    <definedName name="Yes_No" localSheetId="15">#REF!</definedName>
    <definedName name="Yes_No" localSheetId="16">#REF!</definedName>
    <definedName name="Yes_No" localSheetId="17">#REF!</definedName>
    <definedName name="Yes_No" localSheetId="18">#REF!</definedName>
    <definedName name="Yes_No" localSheetId="19">#REF!</definedName>
    <definedName name="Yes_No" localSheetId="20">#REF!</definedName>
    <definedName name="Yes_No" localSheetId="21">#REF!</definedName>
    <definedName name="Yes_No" localSheetId="22">#REF!</definedName>
    <definedName name="Yes_No" localSheetId="23">#REF!</definedName>
    <definedName name="Yes_No" localSheetId="24">#REF!</definedName>
    <definedName name="Yes_No" localSheetId="25">#REF!</definedName>
    <definedName name="Yes_No" localSheetId="7">#REF!</definedName>
    <definedName name="Yes_No" localSheetId="8">#REF!</definedName>
    <definedName name="Yes_No" localSheetId="9">#REF!</definedName>
    <definedName name="Yes_No" localSheetId="10">#REF!</definedName>
    <definedName name="Yes_No" localSheetId="11">#REF!</definedName>
    <definedName name="Yes_No" localSheetId="12">#REF!</definedName>
    <definedName name="Yes_No" localSheetId="13">#REF!</definedName>
    <definedName name="Yes_No" localSheetId="14">#REF!</definedName>
    <definedName name="Yes_No">#REF!</definedName>
  </definedNames>
  <calcPr calcId="145621"/>
</workbook>
</file>

<file path=xl/calcChain.xml><?xml version="1.0" encoding="utf-8"?>
<calcChain xmlns="http://schemas.openxmlformats.org/spreadsheetml/2006/main">
  <c r="D5" i="56" l="1"/>
  <c r="D6" i="56"/>
  <c r="D7" i="56"/>
  <c r="D8" i="56"/>
  <c r="D9" i="56"/>
  <c r="D10" i="56"/>
  <c r="D11" i="56"/>
  <c r="D12" i="56"/>
  <c r="D13" i="56"/>
  <c r="D14" i="56"/>
  <c r="D15" i="56"/>
  <c r="D16" i="56"/>
  <c r="D17" i="56"/>
  <c r="D18" i="56"/>
  <c r="D19" i="56"/>
  <c r="D20" i="56"/>
  <c r="D21" i="56"/>
  <c r="D22" i="56"/>
  <c r="D23" i="56"/>
  <c r="D24" i="56"/>
  <c r="D25" i="56"/>
  <c r="D4" i="56"/>
  <c r="D5" i="54"/>
  <c r="D6" i="54"/>
  <c r="D7" i="54"/>
  <c r="D8" i="54"/>
  <c r="D9" i="54"/>
  <c r="D10" i="54"/>
  <c r="D11" i="54"/>
  <c r="D12" i="54"/>
  <c r="D13" i="54"/>
  <c r="D14" i="54"/>
  <c r="D15" i="54"/>
  <c r="D16" i="54"/>
  <c r="D17" i="54"/>
  <c r="D18" i="54"/>
  <c r="D19" i="54"/>
  <c r="D20" i="54"/>
  <c r="D21" i="54"/>
  <c r="D22" i="54"/>
  <c r="D23" i="54"/>
  <c r="D24" i="54"/>
  <c r="D25" i="54"/>
  <c r="D4" i="54"/>
  <c r="D5" i="57"/>
  <c r="D6" i="57"/>
  <c r="D7" i="57"/>
  <c r="D8" i="57"/>
  <c r="D9" i="57"/>
  <c r="D10" i="57"/>
  <c r="D11" i="57"/>
  <c r="D12" i="57"/>
  <c r="D13" i="57"/>
  <c r="D14" i="57"/>
  <c r="D15" i="57"/>
  <c r="D16" i="57"/>
  <c r="D17" i="57"/>
  <c r="D18" i="57"/>
  <c r="D19" i="57"/>
  <c r="D20" i="57"/>
  <c r="D21" i="57"/>
  <c r="D22" i="57"/>
  <c r="D23" i="57"/>
  <c r="D24" i="57"/>
  <c r="D25" i="57"/>
  <c r="D4" i="57"/>
  <c r="D5" i="58"/>
  <c r="D6" i="58"/>
  <c r="D7" i="58"/>
  <c r="D8" i="58"/>
  <c r="D9" i="58"/>
  <c r="D10" i="58"/>
  <c r="D11" i="58"/>
  <c r="D12" i="58"/>
  <c r="D13" i="58"/>
  <c r="D14" i="58"/>
  <c r="D15" i="58"/>
  <c r="D16" i="58"/>
  <c r="D17" i="58"/>
  <c r="D18" i="58"/>
  <c r="D19" i="58"/>
  <c r="D20" i="58"/>
  <c r="D21" i="58"/>
  <c r="D22" i="58"/>
  <c r="D23" i="58"/>
  <c r="D24" i="58"/>
  <c r="D25" i="58"/>
  <c r="D4" i="58"/>
  <c r="D5" i="59"/>
  <c r="D6" i="59"/>
  <c r="D7" i="59"/>
  <c r="D8" i="59"/>
  <c r="D9" i="59"/>
  <c r="D10" i="59"/>
  <c r="D11" i="59"/>
  <c r="D12" i="59"/>
  <c r="D13" i="59"/>
  <c r="D14" i="59"/>
  <c r="D15" i="59"/>
  <c r="D16" i="59"/>
  <c r="D17" i="59"/>
  <c r="D18" i="59"/>
  <c r="D19" i="59"/>
  <c r="D20" i="59"/>
  <c r="D21" i="59"/>
  <c r="D22" i="59"/>
  <c r="D23" i="59"/>
  <c r="D24" i="59"/>
  <c r="D25" i="59"/>
  <c r="D4" i="59"/>
  <c r="D5" i="60"/>
  <c r="D6" i="60"/>
  <c r="D7" i="60"/>
  <c r="D8" i="60"/>
  <c r="D9" i="60"/>
  <c r="D10" i="60"/>
  <c r="D11" i="60"/>
  <c r="D12" i="60"/>
  <c r="D13" i="60"/>
  <c r="D14" i="60"/>
  <c r="D15" i="60"/>
  <c r="D16" i="60"/>
  <c r="D17" i="60"/>
  <c r="D18" i="60"/>
  <c r="D19" i="60"/>
  <c r="D20" i="60"/>
  <c r="D21" i="60"/>
  <c r="D22" i="60"/>
  <c r="D23" i="60"/>
  <c r="D24" i="60"/>
  <c r="D25" i="60"/>
  <c r="D4" i="60"/>
  <c r="D5" i="61"/>
  <c r="D6" i="61"/>
  <c r="D7" i="61"/>
  <c r="D8" i="61"/>
  <c r="D9" i="61"/>
  <c r="D10" i="61"/>
  <c r="D11" i="61"/>
  <c r="D12" i="61"/>
  <c r="D13" i="61"/>
  <c r="D14" i="61"/>
  <c r="D15" i="61"/>
  <c r="D16" i="61"/>
  <c r="D17" i="61"/>
  <c r="D18" i="61"/>
  <c r="D19" i="61"/>
  <c r="D20" i="61"/>
  <c r="D21" i="61"/>
  <c r="D22" i="61"/>
  <c r="D23" i="61"/>
  <c r="D24" i="61"/>
  <c r="D25" i="61"/>
  <c r="D4" i="61"/>
  <c r="D5" i="62"/>
  <c r="D6" i="62"/>
  <c r="D7" i="62"/>
  <c r="D8" i="62"/>
  <c r="D9" i="62"/>
  <c r="D10" i="62"/>
  <c r="D11" i="62"/>
  <c r="D12" i="62"/>
  <c r="D13" i="62"/>
  <c r="D14" i="62"/>
  <c r="D15" i="62"/>
  <c r="D16" i="62"/>
  <c r="D17" i="62"/>
  <c r="D18" i="62"/>
  <c r="D19" i="62"/>
  <c r="D20" i="62"/>
  <c r="D21" i="62"/>
  <c r="D22" i="62"/>
  <c r="D23" i="62"/>
  <c r="D24" i="62"/>
  <c r="D25" i="62"/>
  <c r="D4" i="62"/>
  <c r="D5" i="63"/>
  <c r="D6" i="63"/>
  <c r="D7" i="63"/>
  <c r="D8" i="63"/>
  <c r="D9" i="63"/>
  <c r="D10" i="63"/>
  <c r="D11" i="63"/>
  <c r="D12" i="63"/>
  <c r="D13" i="63"/>
  <c r="D14" i="63"/>
  <c r="D15" i="63"/>
  <c r="D16" i="63"/>
  <c r="D17" i="63"/>
  <c r="D18" i="63"/>
  <c r="D19" i="63"/>
  <c r="D20" i="63"/>
  <c r="D21" i="63"/>
  <c r="D22" i="63"/>
  <c r="D23" i="63"/>
  <c r="D24" i="63"/>
  <c r="D25" i="63"/>
  <c r="D4" i="63"/>
  <c r="D5" i="64"/>
  <c r="D6" i="64"/>
  <c r="D7" i="64"/>
  <c r="D8" i="64"/>
  <c r="D9" i="64"/>
  <c r="D10" i="64"/>
  <c r="D11" i="64"/>
  <c r="D12" i="64"/>
  <c r="D13" i="64"/>
  <c r="D14" i="64"/>
  <c r="D15" i="64"/>
  <c r="D16" i="64"/>
  <c r="D17" i="64"/>
  <c r="D18" i="64"/>
  <c r="D19" i="64"/>
  <c r="D20" i="64"/>
  <c r="D21" i="64"/>
  <c r="D22" i="64"/>
  <c r="D23" i="64"/>
  <c r="D24" i="64"/>
  <c r="D25" i="64"/>
  <c r="D4" i="64"/>
  <c r="D5" i="65"/>
  <c r="D6" i="65"/>
  <c r="D7" i="65"/>
  <c r="D8" i="65"/>
  <c r="D9" i="65"/>
  <c r="D10" i="65"/>
  <c r="D11" i="65"/>
  <c r="D12" i="65"/>
  <c r="D13" i="65"/>
  <c r="D14" i="65"/>
  <c r="D15" i="65"/>
  <c r="D16" i="65"/>
  <c r="D17" i="65"/>
  <c r="D18" i="65"/>
  <c r="D19" i="65"/>
  <c r="D20" i="65"/>
  <c r="D21" i="65"/>
  <c r="D22" i="65"/>
  <c r="D23" i="65"/>
  <c r="D24" i="65"/>
  <c r="D25" i="65"/>
  <c r="D4" i="65"/>
  <c r="D5" i="66"/>
  <c r="D6" i="66"/>
  <c r="D7" i="66"/>
  <c r="D8" i="66"/>
  <c r="D9" i="66"/>
  <c r="D10" i="66"/>
  <c r="D11" i="66"/>
  <c r="D12" i="66"/>
  <c r="D13" i="66"/>
  <c r="D14" i="66"/>
  <c r="D15" i="66"/>
  <c r="D16" i="66"/>
  <c r="D17" i="66"/>
  <c r="D18" i="66"/>
  <c r="D19" i="66"/>
  <c r="D20" i="66"/>
  <c r="D21" i="66"/>
  <c r="D22" i="66"/>
  <c r="D23" i="66"/>
  <c r="D24" i="66"/>
  <c r="D25" i="66"/>
  <c r="D4" i="66"/>
  <c r="D5" i="67"/>
  <c r="D6" i="67"/>
  <c r="D7" i="67"/>
  <c r="D8" i="67"/>
  <c r="D9" i="67"/>
  <c r="D10" i="67"/>
  <c r="D11" i="67"/>
  <c r="D12" i="67"/>
  <c r="D13" i="67"/>
  <c r="D14" i="67"/>
  <c r="D15" i="67"/>
  <c r="D16" i="67"/>
  <c r="D17" i="67"/>
  <c r="D18" i="67"/>
  <c r="D19" i="67"/>
  <c r="D20" i="67"/>
  <c r="D21" i="67"/>
  <c r="D22" i="67"/>
  <c r="D23" i="67"/>
  <c r="D24" i="67"/>
  <c r="D25" i="67"/>
  <c r="D4" i="67"/>
  <c r="D5" i="68"/>
  <c r="D6" i="68"/>
  <c r="D7" i="68"/>
  <c r="D8" i="68"/>
  <c r="D9" i="68"/>
  <c r="D10" i="68"/>
  <c r="D11" i="68"/>
  <c r="D12" i="68"/>
  <c r="D13" i="68"/>
  <c r="D14" i="68"/>
  <c r="D15" i="68"/>
  <c r="D16" i="68"/>
  <c r="D17" i="68"/>
  <c r="D18" i="68"/>
  <c r="D19" i="68"/>
  <c r="D20" i="68"/>
  <c r="D21" i="68"/>
  <c r="D22" i="68"/>
  <c r="D23" i="68"/>
  <c r="D24" i="68"/>
  <c r="D25" i="68"/>
  <c r="D4" i="68"/>
  <c r="D5" i="69"/>
  <c r="D6" i="69"/>
  <c r="D7" i="69"/>
  <c r="D8" i="69"/>
  <c r="D9" i="69"/>
  <c r="D10" i="69"/>
  <c r="D11" i="69"/>
  <c r="D12" i="69"/>
  <c r="D13" i="69"/>
  <c r="D14" i="69"/>
  <c r="D15" i="69"/>
  <c r="D16" i="69"/>
  <c r="D17" i="69"/>
  <c r="D18" i="69"/>
  <c r="D19" i="69"/>
  <c r="D20" i="69"/>
  <c r="D21" i="69"/>
  <c r="D22" i="69"/>
  <c r="D23" i="69"/>
  <c r="D24" i="69"/>
  <c r="D25" i="69"/>
  <c r="D4" i="69"/>
  <c r="D5" i="70"/>
  <c r="D6" i="70"/>
  <c r="D7" i="70"/>
  <c r="D8" i="70"/>
  <c r="D9" i="70"/>
  <c r="D10" i="70"/>
  <c r="D11" i="70"/>
  <c r="D12" i="70"/>
  <c r="D13" i="70"/>
  <c r="D14" i="70"/>
  <c r="D15" i="70"/>
  <c r="D16" i="70"/>
  <c r="D17" i="70"/>
  <c r="D18" i="70"/>
  <c r="D19" i="70"/>
  <c r="D20" i="70"/>
  <c r="D21" i="70"/>
  <c r="D22" i="70"/>
  <c r="D23" i="70"/>
  <c r="D24" i="70"/>
  <c r="D25" i="70"/>
  <c r="D4" i="70"/>
  <c r="D5" i="71"/>
  <c r="D6" i="71"/>
  <c r="D7" i="71"/>
  <c r="D8" i="71"/>
  <c r="D9" i="71"/>
  <c r="D10" i="71"/>
  <c r="D11" i="71"/>
  <c r="D12" i="71"/>
  <c r="D13" i="71"/>
  <c r="D14" i="71"/>
  <c r="D15" i="71"/>
  <c r="D16" i="71"/>
  <c r="D17" i="71"/>
  <c r="D18" i="71"/>
  <c r="D19" i="71"/>
  <c r="D20" i="71"/>
  <c r="D21" i="71"/>
  <c r="D22" i="71"/>
  <c r="D23" i="71"/>
  <c r="D24" i="71"/>
  <c r="D25" i="71"/>
  <c r="D4" i="71"/>
  <c r="D5" i="72"/>
  <c r="D6" i="72"/>
  <c r="D7" i="72"/>
  <c r="D8" i="72"/>
  <c r="D9" i="72"/>
  <c r="D10" i="72"/>
  <c r="D11" i="72"/>
  <c r="D12" i="72"/>
  <c r="D13" i="72"/>
  <c r="D14" i="72"/>
  <c r="D15" i="72"/>
  <c r="D16" i="72"/>
  <c r="D17" i="72"/>
  <c r="D18" i="72"/>
  <c r="D19" i="72"/>
  <c r="D20" i="72"/>
  <c r="D21" i="72"/>
  <c r="D22" i="72"/>
  <c r="D23" i="72"/>
  <c r="D24" i="72"/>
  <c r="D25" i="72"/>
  <c r="D4" i="72"/>
  <c r="D5" i="73"/>
  <c r="D6" i="73"/>
  <c r="D7" i="73"/>
  <c r="D8" i="73"/>
  <c r="D9" i="73"/>
  <c r="D10" i="73"/>
  <c r="D11" i="73"/>
  <c r="D12" i="73"/>
  <c r="D13" i="73"/>
  <c r="D14" i="73"/>
  <c r="D15" i="73"/>
  <c r="D16" i="73"/>
  <c r="D17" i="73"/>
  <c r="D18" i="73"/>
  <c r="D19" i="73"/>
  <c r="D20" i="73"/>
  <c r="D21" i="73"/>
  <c r="D22" i="73"/>
  <c r="D23" i="73"/>
  <c r="D24" i="73"/>
  <c r="D25" i="73"/>
  <c r="D4" i="73"/>
  <c r="D5" i="50"/>
  <c r="D6" i="50"/>
  <c r="D7" i="50"/>
  <c r="D8" i="50"/>
  <c r="D9" i="50"/>
  <c r="D10" i="50"/>
  <c r="D11" i="50"/>
  <c r="D12" i="50"/>
  <c r="D13" i="50"/>
  <c r="D14" i="50"/>
  <c r="D15" i="50"/>
  <c r="D16" i="50"/>
  <c r="D17" i="50"/>
  <c r="D18" i="50"/>
  <c r="D19" i="50"/>
  <c r="D20" i="50"/>
  <c r="D21" i="50"/>
  <c r="D22" i="50"/>
  <c r="D23" i="50"/>
  <c r="D24" i="50"/>
  <c r="D25" i="50"/>
  <c r="D4" i="50"/>
  <c r="B12" i="1" l="1"/>
  <c r="B11" i="1"/>
  <c r="A60" i="1" l="1"/>
  <c r="C59" i="1"/>
  <c r="B48" i="1"/>
  <c r="B47" i="1"/>
  <c r="B46" i="1"/>
  <c r="B45" i="1"/>
  <c r="B44" i="1"/>
  <c r="D44" i="1"/>
  <c r="B43" i="1"/>
  <c r="D43" i="1"/>
  <c r="B42" i="1"/>
  <c r="D42" i="1"/>
  <c r="B41" i="1"/>
  <c r="D41" i="1"/>
  <c r="C52" i="1" l="1"/>
  <c r="C56" i="1"/>
  <c r="C60" i="1"/>
  <c r="C53" i="1"/>
  <c r="C57" i="1"/>
  <c r="C54" i="1"/>
  <c r="C58" i="1"/>
  <c r="C51" i="1"/>
  <c r="C55" i="1"/>
  <c r="B4" i="50"/>
  <c r="F36" i="73" l="1"/>
  <c r="B25" i="73"/>
  <c r="A25" i="73"/>
  <c r="B24" i="73"/>
  <c r="A24" i="73"/>
  <c r="B23" i="73"/>
  <c r="A23" i="73"/>
  <c r="B22" i="73"/>
  <c r="A22" i="73"/>
  <c r="B21" i="73"/>
  <c r="A21" i="73"/>
  <c r="B20" i="73"/>
  <c r="A20" i="73"/>
  <c r="B19" i="73"/>
  <c r="A19" i="73"/>
  <c r="B18" i="73"/>
  <c r="A18" i="73"/>
  <c r="B17" i="73"/>
  <c r="A17" i="73"/>
  <c r="B16" i="73"/>
  <c r="A16" i="73"/>
  <c r="B15" i="73"/>
  <c r="A15" i="73"/>
  <c r="B14" i="73"/>
  <c r="A14" i="73"/>
  <c r="B13" i="73"/>
  <c r="A13" i="73"/>
  <c r="B12" i="73"/>
  <c r="A12" i="73"/>
  <c r="B11" i="73"/>
  <c r="A11" i="73"/>
  <c r="B10" i="73"/>
  <c r="A10" i="73"/>
  <c r="B9" i="73"/>
  <c r="A9" i="73"/>
  <c r="C42" i="1"/>
  <c r="B8" i="73"/>
  <c r="A8" i="73"/>
  <c r="B7" i="73"/>
  <c r="A7" i="73"/>
  <c r="B6" i="73"/>
  <c r="A6" i="73"/>
  <c r="A42" i="1"/>
  <c r="B5" i="73"/>
  <c r="A5" i="73"/>
  <c r="B4" i="73"/>
  <c r="A4" i="73"/>
  <c r="F36" i="72"/>
  <c r="B25" i="72"/>
  <c r="A25" i="72"/>
  <c r="B24" i="72"/>
  <c r="A24" i="72"/>
  <c r="B23" i="72"/>
  <c r="A23" i="72"/>
  <c r="B22" i="72"/>
  <c r="A22" i="72"/>
  <c r="B21" i="72"/>
  <c r="A21" i="72"/>
  <c r="B20" i="72"/>
  <c r="A20" i="72"/>
  <c r="B19" i="72"/>
  <c r="A19" i="72"/>
  <c r="B18" i="72"/>
  <c r="A18" i="72"/>
  <c r="B17" i="72"/>
  <c r="A17" i="72"/>
  <c r="B16" i="72"/>
  <c r="A16" i="72"/>
  <c r="B15" i="72"/>
  <c r="A15" i="72"/>
  <c r="B14" i="72"/>
  <c r="A14" i="72"/>
  <c r="B13" i="72"/>
  <c r="A13" i="72"/>
  <c r="B12" i="72"/>
  <c r="A12" i="72"/>
  <c r="B11" i="72"/>
  <c r="A11" i="72"/>
  <c r="B10" i="72"/>
  <c r="A10" i="72"/>
  <c r="B9" i="72"/>
  <c r="A9" i="72"/>
  <c r="C43" i="1"/>
  <c r="B8" i="72"/>
  <c r="A8" i="72"/>
  <c r="B7" i="72"/>
  <c r="A7" i="72"/>
  <c r="B6" i="72"/>
  <c r="A6" i="72"/>
  <c r="A43" i="1"/>
  <c r="B5" i="72"/>
  <c r="A5" i="72"/>
  <c r="B4" i="72"/>
  <c r="A4" i="72"/>
  <c r="F36" i="71"/>
  <c r="B25" i="71"/>
  <c r="A25" i="71"/>
  <c r="B24" i="71"/>
  <c r="A24" i="71"/>
  <c r="B23" i="71"/>
  <c r="A23" i="71"/>
  <c r="B22" i="71"/>
  <c r="A22" i="71"/>
  <c r="B21" i="71"/>
  <c r="A21" i="71"/>
  <c r="B20" i="71"/>
  <c r="A20" i="71"/>
  <c r="B19" i="71"/>
  <c r="A19" i="71"/>
  <c r="B18" i="71"/>
  <c r="A18" i="71"/>
  <c r="B17" i="71"/>
  <c r="A17" i="71"/>
  <c r="B16" i="71"/>
  <c r="A16" i="71"/>
  <c r="B15" i="71"/>
  <c r="A15" i="71"/>
  <c r="B14" i="71"/>
  <c r="A14" i="71"/>
  <c r="B13" i="71"/>
  <c r="A13" i="71"/>
  <c r="B12" i="71"/>
  <c r="A12" i="71"/>
  <c r="B11" i="71"/>
  <c r="A11" i="71"/>
  <c r="B10" i="71"/>
  <c r="A10" i="71"/>
  <c r="B9" i="71"/>
  <c r="A9" i="71"/>
  <c r="C44" i="1"/>
  <c r="B8" i="71"/>
  <c r="A8" i="71"/>
  <c r="B7" i="71"/>
  <c r="A7" i="71"/>
  <c r="B6" i="71"/>
  <c r="A6" i="71"/>
  <c r="A44" i="1"/>
  <c r="B5" i="71"/>
  <c r="A5" i="71"/>
  <c r="B4" i="71"/>
  <c r="A4" i="71"/>
  <c r="F36" i="70"/>
  <c r="B25" i="70"/>
  <c r="A25" i="70"/>
  <c r="B24" i="70"/>
  <c r="A24" i="70"/>
  <c r="B23" i="70"/>
  <c r="A23" i="70"/>
  <c r="B22" i="70"/>
  <c r="A22" i="70"/>
  <c r="B21" i="70"/>
  <c r="A21" i="70"/>
  <c r="B20" i="70"/>
  <c r="A20" i="70"/>
  <c r="B19" i="70"/>
  <c r="A19" i="70"/>
  <c r="B18" i="70"/>
  <c r="A18" i="70"/>
  <c r="B17" i="70"/>
  <c r="A17" i="70"/>
  <c r="B16" i="70"/>
  <c r="A16" i="70"/>
  <c r="B15" i="70"/>
  <c r="A15" i="70"/>
  <c r="B14" i="70"/>
  <c r="A14" i="70"/>
  <c r="B13" i="70"/>
  <c r="A13" i="70"/>
  <c r="B12" i="70"/>
  <c r="A12" i="70"/>
  <c r="B11" i="70"/>
  <c r="A11" i="70"/>
  <c r="B10" i="70"/>
  <c r="A10" i="70"/>
  <c r="D45" i="1"/>
  <c r="B9" i="70"/>
  <c r="A9" i="70"/>
  <c r="C45" i="1"/>
  <c r="B8" i="70"/>
  <c r="A8" i="70"/>
  <c r="B7" i="70"/>
  <c r="A7" i="70"/>
  <c r="B6" i="70"/>
  <c r="A6" i="70"/>
  <c r="A45" i="1"/>
  <c r="B5" i="70"/>
  <c r="A5" i="70"/>
  <c r="B4" i="70"/>
  <c r="A4" i="70"/>
  <c r="F36" i="69"/>
  <c r="B25" i="69"/>
  <c r="A25" i="69"/>
  <c r="B24" i="69"/>
  <c r="A24" i="69"/>
  <c r="B23" i="69"/>
  <c r="A23" i="69"/>
  <c r="B22" i="69"/>
  <c r="A22" i="69"/>
  <c r="B21" i="69"/>
  <c r="A21" i="69"/>
  <c r="B20" i="69"/>
  <c r="A20" i="69"/>
  <c r="B19" i="69"/>
  <c r="A19" i="69"/>
  <c r="B18" i="69"/>
  <c r="A18" i="69"/>
  <c r="B17" i="69"/>
  <c r="A17" i="69"/>
  <c r="B16" i="69"/>
  <c r="A16" i="69"/>
  <c r="B15" i="69"/>
  <c r="A15" i="69"/>
  <c r="B14" i="69"/>
  <c r="A14" i="69"/>
  <c r="B13" i="69"/>
  <c r="A13" i="69"/>
  <c r="B12" i="69"/>
  <c r="A12" i="69"/>
  <c r="B11" i="69"/>
  <c r="A11" i="69"/>
  <c r="B10" i="69"/>
  <c r="A10" i="69"/>
  <c r="D46" i="1"/>
  <c r="B9" i="69"/>
  <c r="A9" i="69"/>
  <c r="C46" i="1"/>
  <c r="B8" i="69"/>
  <c r="A8" i="69"/>
  <c r="B7" i="69"/>
  <c r="A7" i="69"/>
  <c r="B6" i="69"/>
  <c r="A6" i="69"/>
  <c r="A46" i="1"/>
  <c r="B5" i="69"/>
  <c r="A5" i="69"/>
  <c r="B4" i="69"/>
  <c r="A4" i="69"/>
  <c r="F36" i="68"/>
  <c r="B25" i="68"/>
  <c r="A25" i="68"/>
  <c r="B24" i="68"/>
  <c r="A24" i="68"/>
  <c r="B23" i="68"/>
  <c r="A23" i="68"/>
  <c r="B22" i="68"/>
  <c r="A22" i="68"/>
  <c r="B21" i="68"/>
  <c r="A21" i="68"/>
  <c r="B20" i="68"/>
  <c r="A20" i="68"/>
  <c r="B19" i="68"/>
  <c r="A19" i="68"/>
  <c r="B18" i="68"/>
  <c r="A18" i="68"/>
  <c r="B17" i="68"/>
  <c r="A17" i="68"/>
  <c r="B16" i="68"/>
  <c r="A16" i="68"/>
  <c r="B15" i="68"/>
  <c r="A15" i="68"/>
  <c r="B14" i="68"/>
  <c r="A14" i="68"/>
  <c r="B13" i="68"/>
  <c r="A13" i="68"/>
  <c r="B12" i="68"/>
  <c r="A12" i="68"/>
  <c r="B11" i="68"/>
  <c r="A11" i="68"/>
  <c r="B10" i="68"/>
  <c r="A10" i="68"/>
  <c r="D47" i="1"/>
  <c r="B9" i="68"/>
  <c r="A9" i="68"/>
  <c r="C47" i="1"/>
  <c r="B8" i="68"/>
  <c r="A8" i="68"/>
  <c r="B7" i="68"/>
  <c r="A7" i="68"/>
  <c r="B6" i="68"/>
  <c r="A6" i="68"/>
  <c r="A47" i="1"/>
  <c r="B5" i="68"/>
  <c r="A5" i="68"/>
  <c r="B4" i="68"/>
  <c r="A4" i="68"/>
  <c r="F36" i="67"/>
  <c r="B25" i="67"/>
  <c r="A25" i="67"/>
  <c r="B24" i="67"/>
  <c r="A24" i="67"/>
  <c r="B23" i="67"/>
  <c r="A23" i="67"/>
  <c r="B22" i="67"/>
  <c r="A22" i="67"/>
  <c r="B21" i="67"/>
  <c r="A21" i="67"/>
  <c r="B20" i="67"/>
  <c r="A20" i="67"/>
  <c r="B19" i="67"/>
  <c r="A19" i="67"/>
  <c r="B18" i="67"/>
  <c r="A18" i="67"/>
  <c r="B17" i="67"/>
  <c r="A17" i="67"/>
  <c r="B16" i="67"/>
  <c r="A16" i="67"/>
  <c r="B15" i="67"/>
  <c r="A15" i="67"/>
  <c r="B14" i="67"/>
  <c r="A14" i="67"/>
  <c r="B13" i="67"/>
  <c r="A13" i="67"/>
  <c r="B12" i="67"/>
  <c r="A12" i="67"/>
  <c r="B11" i="67"/>
  <c r="A11" i="67"/>
  <c r="B10" i="67"/>
  <c r="A10" i="67"/>
  <c r="D48" i="1"/>
  <c r="E48" i="1" s="1"/>
  <c r="B9" i="67"/>
  <c r="A9" i="67"/>
  <c r="C48" i="1"/>
  <c r="B8" i="67"/>
  <c r="A8" i="67"/>
  <c r="B7" i="67"/>
  <c r="A7" i="67"/>
  <c r="B6" i="67"/>
  <c r="A6" i="67"/>
  <c r="A48" i="1"/>
  <c r="B5" i="67"/>
  <c r="A5" i="67"/>
  <c r="B4" i="67"/>
  <c r="A4" i="67"/>
  <c r="F36" i="66"/>
  <c r="B25" i="66"/>
  <c r="A25" i="66"/>
  <c r="B24" i="66"/>
  <c r="A24" i="66"/>
  <c r="B23" i="66"/>
  <c r="A23" i="66"/>
  <c r="B22" i="66"/>
  <c r="A22" i="66"/>
  <c r="B21" i="66"/>
  <c r="A21" i="66"/>
  <c r="B20" i="66"/>
  <c r="A20" i="66"/>
  <c r="B19" i="66"/>
  <c r="A19" i="66"/>
  <c r="B18" i="66"/>
  <c r="A18" i="66"/>
  <c r="B17" i="66"/>
  <c r="A17" i="66"/>
  <c r="B16" i="66"/>
  <c r="A16" i="66"/>
  <c r="B15" i="66"/>
  <c r="A15" i="66"/>
  <c r="B14" i="66"/>
  <c r="A14" i="66"/>
  <c r="B13" i="66"/>
  <c r="A13" i="66"/>
  <c r="B12" i="66"/>
  <c r="A12" i="66"/>
  <c r="B11" i="66"/>
  <c r="A11" i="66"/>
  <c r="B10" i="66"/>
  <c r="A10" i="66"/>
  <c r="B9" i="66"/>
  <c r="A9" i="66"/>
  <c r="B8" i="66"/>
  <c r="A8" i="66"/>
  <c r="B49" i="1"/>
  <c r="B7" i="66"/>
  <c r="A7" i="66"/>
  <c r="B6" i="66"/>
  <c r="A6" i="66"/>
  <c r="A49" i="1"/>
  <c r="B5" i="66"/>
  <c r="A5" i="66"/>
  <c r="B4" i="66"/>
  <c r="A4" i="66"/>
  <c r="F36" i="65"/>
  <c r="B25" i="65"/>
  <c r="A25" i="65"/>
  <c r="B24" i="65"/>
  <c r="A24" i="65"/>
  <c r="B23" i="65"/>
  <c r="A23" i="65"/>
  <c r="B22" i="65"/>
  <c r="A22" i="65"/>
  <c r="B21" i="65"/>
  <c r="A21" i="65"/>
  <c r="B20" i="65"/>
  <c r="A20" i="65"/>
  <c r="B19" i="65"/>
  <c r="A19" i="65"/>
  <c r="B18" i="65"/>
  <c r="A18" i="65"/>
  <c r="B17" i="65"/>
  <c r="A17" i="65"/>
  <c r="B16" i="65"/>
  <c r="A16" i="65"/>
  <c r="B15" i="65"/>
  <c r="A15" i="65"/>
  <c r="B14" i="65"/>
  <c r="A14" i="65"/>
  <c r="B13" i="65"/>
  <c r="A13" i="65"/>
  <c r="B12" i="65"/>
  <c r="A12" i="65"/>
  <c r="B11" i="65"/>
  <c r="A11" i="65"/>
  <c r="B10" i="65"/>
  <c r="A10" i="65"/>
  <c r="B9" i="65"/>
  <c r="A9" i="65"/>
  <c r="B8" i="65"/>
  <c r="A8" i="65"/>
  <c r="B50" i="1"/>
  <c r="B7" i="65"/>
  <c r="A7" i="65"/>
  <c r="B6" i="65"/>
  <c r="A6" i="65"/>
  <c r="A50" i="1"/>
  <c r="B5" i="65"/>
  <c r="A5" i="65"/>
  <c r="B4" i="65"/>
  <c r="A4" i="65"/>
  <c r="F36" i="64"/>
  <c r="B25" i="64"/>
  <c r="A25" i="64"/>
  <c r="B24" i="64"/>
  <c r="A24" i="64"/>
  <c r="B23" i="64"/>
  <c r="A23" i="64"/>
  <c r="B22" i="64"/>
  <c r="A22" i="64"/>
  <c r="B21" i="64"/>
  <c r="A21" i="64"/>
  <c r="B20" i="64"/>
  <c r="A20" i="64"/>
  <c r="B19" i="64"/>
  <c r="A19" i="64"/>
  <c r="B18" i="64"/>
  <c r="A18" i="64"/>
  <c r="B17" i="64"/>
  <c r="A17" i="64"/>
  <c r="B16" i="64"/>
  <c r="A16" i="64"/>
  <c r="B15" i="64"/>
  <c r="A15" i="64"/>
  <c r="B14" i="64"/>
  <c r="A14" i="64"/>
  <c r="B13" i="64"/>
  <c r="A13" i="64"/>
  <c r="B12" i="64"/>
  <c r="A12" i="64"/>
  <c r="B11" i="64"/>
  <c r="A11" i="64"/>
  <c r="B10" i="64"/>
  <c r="A10" i="64"/>
  <c r="B9" i="64"/>
  <c r="A9" i="64"/>
  <c r="B8" i="64"/>
  <c r="A8" i="64"/>
  <c r="B51" i="1"/>
  <c r="B7" i="64"/>
  <c r="A7" i="64"/>
  <c r="B6" i="64"/>
  <c r="A6" i="64"/>
  <c r="A51" i="1"/>
  <c r="B5" i="64"/>
  <c r="A5" i="64"/>
  <c r="B4" i="64"/>
  <c r="A4" i="64"/>
  <c r="F36" i="63"/>
  <c r="B25" i="63"/>
  <c r="A25" i="63"/>
  <c r="B24" i="63"/>
  <c r="A24" i="63"/>
  <c r="B23" i="63"/>
  <c r="A23" i="63"/>
  <c r="B22" i="63"/>
  <c r="A22" i="63"/>
  <c r="B21" i="63"/>
  <c r="A21" i="63"/>
  <c r="B20" i="63"/>
  <c r="A20" i="63"/>
  <c r="B19" i="63"/>
  <c r="A19" i="63"/>
  <c r="B18" i="63"/>
  <c r="A18" i="63"/>
  <c r="B17" i="63"/>
  <c r="A17" i="63"/>
  <c r="B16" i="63"/>
  <c r="A16" i="63"/>
  <c r="B15" i="63"/>
  <c r="A15" i="63"/>
  <c r="B14" i="63"/>
  <c r="A14" i="63"/>
  <c r="B13" i="63"/>
  <c r="A13" i="63"/>
  <c r="B12" i="63"/>
  <c r="A12" i="63"/>
  <c r="B11" i="63"/>
  <c r="A11" i="63"/>
  <c r="B10" i="63"/>
  <c r="A10" i="63"/>
  <c r="B9" i="63"/>
  <c r="A9" i="63"/>
  <c r="B8" i="63"/>
  <c r="A8" i="63"/>
  <c r="B52" i="1"/>
  <c r="B7" i="63"/>
  <c r="A7" i="63"/>
  <c r="B6" i="63"/>
  <c r="A6" i="63"/>
  <c r="A52" i="1"/>
  <c r="B5" i="63"/>
  <c r="A5" i="63"/>
  <c r="B4" i="63"/>
  <c r="A4" i="63"/>
  <c r="F36" i="62"/>
  <c r="B25" i="62"/>
  <c r="A25" i="62"/>
  <c r="B24" i="62"/>
  <c r="A24" i="62"/>
  <c r="B23" i="62"/>
  <c r="A23" i="62"/>
  <c r="B22" i="62"/>
  <c r="A22" i="62"/>
  <c r="B21" i="62"/>
  <c r="A21" i="62"/>
  <c r="B20" i="62"/>
  <c r="A20" i="62"/>
  <c r="B19" i="62"/>
  <c r="A19" i="62"/>
  <c r="B18" i="62"/>
  <c r="A18" i="62"/>
  <c r="B17" i="62"/>
  <c r="A17" i="62"/>
  <c r="B16" i="62"/>
  <c r="A16" i="62"/>
  <c r="B15" i="62"/>
  <c r="A15" i="62"/>
  <c r="B14" i="62"/>
  <c r="A14" i="62"/>
  <c r="B13" i="62"/>
  <c r="A13" i="62"/>
  <c r="B12" i="62"/>
  <c r="A12" i="62"/>
  <c r="B11" i="62"/>
  <c r="A11" i="62"/>
  <c r="B10" i="62"/>
  <c r="A10" i="62"/>
  <c r="B9" i="62"/>
  <c r="A9" i="62"/>
  <c r="B8" i="62"/>
  <c r="A8" i="62"/>
  <c r="B53" i="1"/>
  <c r="B7" i="62"/>
  <c r="A7" i="62"/>
  <c r="B6" i="62"/>
  <c r="A6" i="62"/>
  <c r="A53" i="1"/>
  <c r="B5" i="62"/>
  <c r="A5" i="62"/>
  <c r="B4" i="62"/>
  <c r="A4" i="62"/>
  <c r="F36" i="61"/>
  <c r="B25" i="61"/>
  <c r="A25" i="61"/>
  <c r="B24" i="61"/>
  <c r="A24" i="61"/>
  <c r="B23" i="61"/>
  <c r="A23" i="61"/>
  <c r="B22" i="61"/>
  <c r="A22" i="61"/>
  <c r="B21" i="61"/>
  <c r="A21" i="61"/>
  <c r="B20" i="61"/>
  <c r="A20" i="61"/>
  <c r="B19" i="61"/>
  <c r="A19" i="61"/>
  <c r="B18" i="61"/>
  <c r="A18" i="61"/>
  <c r="B17" i="61"/>
  <c r="A17" i="61"/>
  <c r="B16" i="61"/>
  <c r="A16" i="61"/>
  <c r="B15" i="61"/>
  <c r="A15" i="61"/>
  <c r="B14" i="61"/>
  <c r="A14" i="61"/>
  <c r="B13" i="61"/>
  <c r="A13" i="61"/>
  <c r="B12" i="61"/>
  <c r="A12" i="61"/>
  <c r="B11" i="61"/>
  <c r="A11" i="61"/>
  <c r="B10" i="61"/>
  <c r="A10" i="61"/>
  <c r="B9" i="61"/>
  <c r="A9" i="61"/>
  <c r="B8" i="61"/>
  <c r="A8" i="61"/>
  <c r="B54" i="1"/>
  <c r="B7" i="61"/>
  <c r="A7" i="61"/>
  <c r="B6" i="61"/>
  <c r="A6" i="61"/>
  <c r="A54" i="1"/>
  <c r="B5" i="61"/>
  <c r="A5" i="61"/>
  <c r="B4" i="61"/>
  <c r="A4" i="61"/>
  <c r="F36" i="60"/>
  <c r="B25" i="60"/>
  <c r="A25" i="60"/>
  <c r="B24" i="60"/>
  <c r="A24" i="60"/>
  <c r="B23" i="60"/>
  <c r="A23" i="60"/>
  <c r="B22" i="60"/>
  <c r="A22" i="60"/>
  <c r="B21" i="60"/>
  <c r="A21" i="60"/>
  <c r="B20" i="60"/>
  <c r="A20" i="60"/>
  <c r="B19" i="60"/>
  <c r="A19" i="60"/>
  <c r="B18" i="60"/>
  <c r="A18" i="60"/>
  <c r="B17" i="60"/>
  <c r="A17" i="60"/>
  <c r="B16" i="60"/>
  <c r="A16" i="60"/>
  <c r="B15" i="60"/>
  <c r="A15" i="60"/>
  <c r="B14" i="60"/>
  <c r="A14" i="60"/>
  <c r="B13" i="60"/>
  <c r="A13" i="60"/>
  <c r="B12" i="60"/>
  <c r="A12" i="60"/>
  <c r="B11" i="60"/>
  <c r="A11" i="60"/>
  <c r="B10" i="60"/>
  <c r="A10" i="60"/>
  <c r="B9" i="60"/>
  <c r="A9" i="60"/>
  <c r="B8" i="60"/>
  <c r="A8" i="60"/>
  <c r="B55" i="1"/>
  <c r="B7" i="60"/>
  <c r="A7" i="60"/>
  <c r="B6" i="60"/>
  <c r="A6" i="60"/>
  <c r="A55" i="1"/>
  <c r="B5" i="60"/>
  <c r="A5" i="60"/>
  <c r="B4" i="60"/>
  <c r="A4" i="60"/>
  <c r="F36" i="59"/>
  <c r="B25" i="59"/>
  <c r="A25" i="59"/>
  <c r="B24" i="59"/>
  <c r="A24" i="59"/>
  <c r="B23" i="59"/>
  <c r="A23" i="59"/>
  <c r="B22" i="59"/>
  <c r="A22" i="59"/>
  <c r="B21" i="59"/>
  <c r="A21" i="59"/>
  <c r="B20" i="59"/>
  <c r="A20" i="59"/>
  <c r="B19" i="59"/>
  <c r="A19" i="59"/>
  <c r="B18" i="59"/>
  <c r="A18" i="59"/>
  <c r="B17" i="59"/>
  <c r="A17" i="59"/>
  <c r="B16" i="59"/>
  <c r="A16" i="59"/>
  <c r="B15" i="59"/>
  <c r="A15" i="59"/>
  <c r="B14" i="59"/>
  <c r="A14" i="59"/>
  <c r="B13" i="59"/>
  <c r="A13" i="59"/>
  <c r="B12" i="59"/>
  <c r="A12" i="59"/>
  <c r="B11" i="59"/>
  <c r="A11" i="59"/>
  <c r="B10" i="59"/>
  <c r="A10" i="59"/>
  <c r="B9" i="59"/>
  <c r="A9" i="59"/>
  <c r="B8" i="59"/>
  <c r="A8" i="59"/>
  <c r="B56" i="1"/>
  <c r="B7" i="59"/>
  <c r="A7" i="59"/>
  <c r="B6" i="59"/>
  <c r="A6" i="59"/>
  <c r="A56" i="1"/>
  <c r="B5" i="59"/>
  <c r="A5" i="59"/>
  <c r="B4" i="59"/>
  <c r="A4" i="59"/>
  <c r="F36" i="58"/>
  <c r="B25" i="58"/>
  <c r="A25" i="58"/>
  <c r="B24" i="58"/>
  <c r="A24" i="58"/>
  <c r="B23" i="58"/>
  <c r="A23" i="58"/>
  <c r="B22" i="58"/>
  <c r="A22" i="58"/>
  <c r="B21" i="58"/>
  <c r="A21" i="58"/>
  <c r="B20" i="58"/>
  <c r="A20" i="58"/>
  <c r="B19" i="58"/>
  <c r="A19" i="58"/>
  <c r="B18" i="58"/>
  <c r="A18" i="58"/>
  <c r="B17" i="58"/>
  <c r="A17" i="58"/>
  <c r="B16" i="58"/>
  <c r="A16" i="58"/>
  <c r="B15" i="58"/>
  <c r="A15" i="58"/>
  <c r="B14" i="58"/>
  <c r="A14" i="58"/>
  <c r="B13" i="58"/>
  <c r="A13" i="58"/>
  <c r="B12" i="58"/>
  <c r="A12" i="58"/>
  <c r="B11" i="58"/>
  <c r="A11" i="58"/>
  <c r="B10" i="58"/>
  <c r="A10" i="58"/>
  <c r="B9" i="58"/>
  <c r="A9" i="58"/>
  <c r="B8" i="58"/>
  <c r="A8" i="58"/>
  <c r="B57" i="1"/>
  <c r="B7" i="58"/>
  <c r="A7" i="58"/>
  <c r="B6" i="58"/>
  <c r="A6" i="58"/>
  <c r="A57" i="1"/>
  <c r="B5" i="58"/>
  <c r="A5" i="58"/>
  <c r="B4" i="58"/>
  <c r="A4" i="58"/>
  <c r="F36" i="57"/>
  <c r="B25" i="57"/>
  <c r="A25" i="57"/>
  <c r="B24" i="57"/>
  <c r="A24" i="57"/>
  <c r="B23" i="57"/>
  <c r="A23" i="57"/>
  <c r="B22" i="57"/>
  <c r="A22" i="57"/>
  <c r="B21" i="57"/>
  <c r="A21" i="57"/>
  <c r="B20" i="57"/>
  <c r="A20" i="57"/>
  <c r="B19" i="57"/>
  <c r="A19" i="57"/>
  <c r="B18" i="57"/>
  <c r="A18" i="57"/>
  <c r="B17" i="57"/>
  <c r="A17" i="57"/>
  <c r="B16" i="57"/>
  <c r="A16" i="57"/>
  <c r="B15" i="57"/>
  <c r="A15" i="57"/>
  <c r="B14" i="57"/>
  <c r="A14" i="57"/>
  <c r="B13" i="57"/>
  <c r="A13" i="57"/>
  <c r="B12" i="57"/>
  <c r="A12" i="57"/>
  <c r="B11" i="57"/>
  <c r="A11" i="57"/>
  <c r="B10" i="57"/>
  <c r="A10" i="57"/>
  <c r="B9" i="57"/>
  <c r="A9" i="57"/>
  <c r="B8" i="57"/>
  <c r="A8" i="57"/>
  <c r="B58" i="1"/>
  <c r="B7" i="57"/>
  <c r="A7" i="57"/>
  <c r="B6" i="57"/>
  <c r="A6" i="57"/>
  <c r="A58" i="1"/>
  <c r="B5" i="57"/>
  <c r="A5" i="57"/>
  <c r="B4" i="57"/>
  <c r="A4" i="57"/>
  <c r="F36" i="56"/>
  <c r="B25" i="56"/>
  <c r="A25" i="56"/>
  <c r="B24" i="56"/>
  <c r="A24" i="56"/>
  <c r="B23" i="56"/>
  <c r="A23" i="56"/>
  <c r="B22" i="56"/>
  <c r="A22" i="56"/>
  <c r="B21" i="56"/>
  <c r="A21" i="56"/>
  <c r="B20" i="56"/>
  <c r="A20" i="56"/>
  <c r="B19" i="56"/>
  <c r="A19" i="56"/>
  <c r="B18" i="56"/>
  <c r="A18" i="56"/>
  <c r="B17" i="56"/>
  <c r="A17" i="56"/>
  <c r="B16" i="56"/>
  <c r="A16" i="56"/>
  <c r="B15" i="56"/>
  <c r="A15" i="56"/>
  <c r="B14" i="56"/>
  <c r="A14" i="56"/>
  <c r="B13" i="56"/>
  <c r="A13" i="56"/>
  <c r="B12" i="56"/>
  <c r="A12" i="56"/>
  <c r="B11" i="56"/>
  <c r="A11" i="56"/>
  <c r="B10" i="56"/>
  <c r="A10" i="56"/>
  <c r="B9" i="56"/>
  <c r="A9" i="56"/>
  <c r="B8" i="56"/>
  <c r="A8" i="56"/>
  <c r="B60" i="1"/>
  <c r="B7" i="56"/>
  <c r="A7" i="56"/>
  <c r="B6" i="56"/>
  <c r="A6" i="56"/>
  <c r="B5" i="56"/>
  <c r="A5" i="56"/>
  <c r="B4" i="56"/>
  <c r="A4" i="56"/>
  <c r="F36" i="54"/>
  <c r="B25" i="54"/>
  <c r="A25" i="54"/>
  <c r="B24" i="54"/>
  <c r="A24" i="54"/>
  <c r="B23" i="54"/>
  <c r="A23" i="54"/>
  <c r="B22" i="54"/>
  <c r="A22" i="54"/>
  <c r="B21" i="54"/>
  <c r="A21" i="54"/>
  <c r="B20" i="54"/>
  <c r="A20" i="54"/>
  <c r="B19" i="54"/>
  <c r="A19" i="54"/>
  <c r="B18" i="54"/>
  <c r="A18" i="54"/>
  <c r="B17" i="54"/>
  <c r="A17" i="54"/>
  <c r="B16" i="54"/>
  <c r="A16" i="54"/>
  <c r="B15" i="54"/>
  <c r="A15" i="54"/>
  <c r="B14" i="54"/>
  <c r="A14" i="54"/>
  <c r="B13" i="54"/>
  <c r="A13" i="54"/>
  <c r="B12" i="54"/>
  <c r="A12" i="54"/>
  <c r="B11" i="54"/>
  <c r="A11" i="54"/>
  <c r="B10" i="54"/>
  <c r="A10" i="54"/>
  <c r="B9" i="54"/>
  <c r="A9" i="54"/>
  <c r="B8" i="54"/>
  <c r="A8" i="54"/>
  <c r="B59" i="1"/>
  <c r="B7" i="54"/>
  <c r="A7" i="54"/>
  <c r="B6" i="54"/>
  <c r="A6" i="54"/>
  <c r="A59" i="1"/>
  <c r="B5" i="54"/>
  <c r="A5" i="54"/>
  <c r="B4" i="54"/>
  <c r="A4" i="54"/>
  <c r="D59" i="1" l="1"/>
  <c r="D55" i="1"/>
  <c r="D51" i="1"/>
  <c r="D58" i="1"/>
  <c r="D54" i="1"/>
  <c r="D50" i="1"/>
  <c r="D57" i="1"/>
  <c r="D53" i="1"/>
  <c r="D49" i="1"/>
  <c r="E49" i="1" s="1"/>
  <c r="D60" i="1"/>
  <c r="D56" i="1"/>
  <c r="D52" i="1"/>
  <c r="C50" i="1"/>
  <c r="C49" i="1"/>
  <c r="B6" i="50" l="1"/>
  <c r="B7" i="50"/>
  <c r="B8" i="50"/>
  <c r="C41" i="1" s="1"/>
  <c r="B9" i="50"/>
  <c r="E41" i="1" s="1"/>
  <c r="B10" i="50"/>
  <c r="B11" i="50"/>
  <c r="B12" i="50"/>
  <c r="B13" i="50"/>
  <c r="B14" i="50"/>
  <c r="B15" i="50"/>
  <c r="B16" i="50"/>
  <c r="B17" i="50"/>
  <c r="B18" i="50"/>
  <c r="B19" i="50"/>
  <c r="B20" i="50"/>
  <c r="B21" i="50"/>
  <c r="B22" i="50"/>
  <c r="B23" i="50"/>
  <c r="B24" i="50"/>
  <c r="B25" i="50"/>
  <c r="B5" i="50"/>
  <c r="A41" i="1" s="1"/>
  <c r="F36" i="50"/>
  <c r="A25" i="50"/>
  <c r="A24" i="50"/>
  <c r="A23" i="50"/>
  <c r="A22" i="50"/>
  <c r="A21" i="50"/>
  <c r="A20" i="50"/>
  <c r="A19" i="50"/>
  <c r="A18" i="50"/>
  <c r="A17" i="50"/>
  <c r="A16" i="50"/>
  <c r="A15" i="50"/>
  <c r="A14" i="50"/>
  <c r="A13" i="50"/>
  <c r="A12" i="50"/>
  <c r="A11" i="50"/>
  <c r="A10" i="50"/>
  <c r="A9" i="50"/>
  <c r="A8" i="50"/>
  <c r="A7" i="50"/>
  <c r="A6" i="50"/>
  <c r="A5" i="50"/>
  <c r="A4" i="50"/>
  <c r="E33" i="1" l="1"/>
  <c r="E32" i="1"/>
  <c r="E31" i="1"/>
  <c r="E30" i="1"/>
  <c r="E22" i="1"/>
  <c r="D35" i="1"/>
  <c r="E20" i="1"/>
  <c r="E19" i="1"/>
  <c r="E43" i="1"/>
  <c r="E26" i="1"/>
  <c r="E55" i="1"/>
  <c r="E28" i="1"/>
  <c r="E60" i="1"/>
  <c r="E59" i="1"/>
  <c r="E29" i="1"/>
  <c r="E45" i="1"/>
  <c r="E53" i="1"/>
  <c r="E57" i="1"/>
  <c r="E42" i="1"/>
  <c r="E44" i="1"/>
  <c r="E46" i="1"/>
  <c r="E47" i="1"/>
  <c r="E50" i="1"/>
  <c r="E51" i="1"/>
  <c r="E52" i="1"/>
  <c r="E54" i="1"/>
  <c r="E56" i="1"/>
  <c r="E58" i="1"/>
  <c r="E21" i="1"/>
  <c r="E24" i="1"/>
  <c r="E27" i="1"/>
  <c r="E23" i="1"/>
  <c r="E25" i="1"/>
  <c r="E18" i="1"/>
  <c r="E35" i="1" l="1"/>
  <c r="E61" i="1"/>
</calcChain>
</file>

<file path=xl/comments1.xml><?xml version="1.0" encoding="utf-8"?>
<comments xmlns="http://schemas.openxmlformats.org/spreadsheetml/2006/main">
  <authors>
    <author>LDudley</author>
  </authors>
  <commentList>
    <comment ref="I7" authorId="0">
      <text>
        <r>
          <rPr>
            <sz val="8"/>
            <color indexed="81"/>
            <rFont val="Tahoma"/>
            <family val="2"/>
          </rPr>
          <t xml:space="preserve">Do not delete.  
This is used to determine list of organisations for the selected SHA.
</t>
        </r>
      </text>
    </comment>
  </commentList>
</comments>
</file>

<file path=xl/sharedStrings.xml><?xml version="1.0" encoding="utf-8"?>
<sst xmlns="http://schemas.openxmlformats.org/spreadsheetml/2006/main" count="9849" uniqueCount="1783">
  <si>
    <t>Date/period milestone relates to</t>
  </si>
  <si>
    <t>Date milestone to be reported</t>
  </si>
  <si>
    <r>
      <rPr>
        <b/>
        <sz val="11"/>
        <color indexed="8"/>
        <rFont val="Calibri"/>
        <family val="2"/>
      </rPr>
      <t>Milestones</t>
    </r>
    <r>
      <rPr>
        <sz val="11"/>
        <color theme="1"/>
        <rFont val="Calibri"/>
        <family val="2"/>
        <scheme val="minor"/>
      </rPr>
      <t xml:space="preserve"> (only complete if the indicator has in-year milestones)</t>
    </r>
  </si>
  <si>
    <t>% of CQUIN scheme available</t>
  </si>
  <si>
    <t>Community</t>
  </si>
  <si>
    <t>Ambulance</t>
  </si>
  <si>
    <t xml:space="preserve">Monthly </t>
  </si>
  <si>
    <r>
      <t xml:space="preserve">A </t>
    </r>
    <r>
      <rPr>
        <b/>
        <sz val="11"/>
        <color indexed="8"/>
        <rFont val="Calibri"/>
        <family val="2"/>
      </rPr>
      <t xml:space="preserve">payment threshold </t>
    </r>
    <r>
      <rPr>
        <sz val="11"/>
        <color theme="1"/>
        <rFont val="Calibri"/>
        <family val="2"/>
        <scheme val="minor"/>
      </rPr>
      <t>should be agreed for each indicator  - this is the level of performance against the indicator which must be achieved to earn payment, e.g. “fewer than 8 emergency admissions per 1000 live births”.  Commissioners and providers may also choose to agree payment thresholds for a) partial achievement and/or b) in-year milestones.</t>
    </r>
  </si>
  <si>
    <t>Goal Weighting 
(% of CQUIN scheme available)</t>
  </si>
  <si>
    <t>Milestone weighting (% of CQUIN scheme available)</t>
  </si>
  <si>
    <t>Indicator weighting 
(% of CQUIN scheme available)</t>
  </si>
  <si>
    <t>Indicator Weighting 
(% of CQUIN scheme available)</t>
  </si>
  <si>
    <t>Co-ordinating Commissioner Code</t>
  </si>
  <si>
    <t>Provider Code</t>
  </si>
  <si>
    <t>Innovation</t>
  </si>
  <si>
    <t>Goals &amp; Indicator Summary</t>
  </si>
  <si>
    <t>The CQUIN template comprises a summary sheet and indicator sheets for recording the CQUIN scheme detail.</t>
  </si>
  <si>
    <t>Worksheet/Section</t>
  </si>
  <si>
    <t>Notes</t>
  </si>
  <si>
    <t>Indicator sheets</t>
  </si>
  <si>
    <t>3rd Indicator etc.</t>
  </si>
  <si>
    <t>How to complete an indicator sheet</t>
  </si>
  <si>
    <t>Auto completed</t>
  </si>
  <si>
    <t>Enter a description of the indicator</t>
  </si>
  <si>
    <t>Enter a description of the indicator numerator, if applicable</t>
  </si>
  <si>
    <t>Enter a description of the indicator denominator, if applicable</t>
  </si>
  <si>
    <t>Enter a brief rationale for why the indicator is being monitored</t>
  </si>
  <si>
    <t>Enter the source of the data used to monitor the indicator</t>
  </si>
  <si>
    <t>Enter the frequency of data collection, including dates if possible</t>
  </si>
  <si>
    <t>Enter the organisation responsible for data collection</t>
  </si>
  <si>
    <t>Enter the frequency of reporting to commissioner, including dates if possible</t>
  </si>
  <si>
    <t>Enter the period/date the baseline relates to</t>
  </si>
  <si>
    <t>Enter the baseline value</t>
  </si>
  <si>
    <t>Enter the final indicator period/date (on which payment is based)</t>
  </si>
  <si>
    <t>Enter the final indicator value (payment threshold)</t>
  </si>
  <si>
    <t>Enter final indicator reporting date</t>
  </si>
  <si>
    <t>Enter the date or period that the milestone relates to</t>
  </si>
  <si>
    <t>Enter the date that the milestone will be reported on</t>
  </si>
  <si>
    <t>Enter the weighting of the milestone as a percentage of the total CQUIN scheme</t>
  </si>
  <si>
    <t xml:space="preserve">Quarterly </t>
  </si>
  <si>
    <t>N/A</t>
  </si>
  <si>
    <t>Annually</t>
  </si>
  <si>
    <r>
      <t xml:space="preserve">3. Ensure that the totals for the </t>
    </r>
    <r>
      <rPr>
        <i/>
        <sz val="11"/>
        <color indexed="8"/>
        <rFont val="Calibri"/>
        <family val="2"/>
      </rPr>
      <t xml:space="preserve">Indicator </t>
    </r>
    <r>
      <rPr>
        <i/>
        <sz val="11"/>
        <color indexed="8"/>
        <rFont val="Calibri"/>
        <family val="2"/>
      </rPr>
      <t>Weighting</t>
    </r>
    <r>
      <rPr>
        <sz val="11"/>
        <color theme="1"/>
        <rFont val="Calibri"/>
        <family val="2"/>
        <scheme val="minor"/>
      </rPr>
      <t xml:space="preserve"> and the </t>
    </r>
    <r>
      <rPr>
        <i/>
        <sz val="11"/>
        <color indexed="8"/>
        <rFont val="Calibri"/>
        <family val="2"/>
      </rPr>
      <t>Expected Financial Value of Indicator</t>
    </r>
    <r>
      <rPr>
        <sz val="11"/>
        <color theme="1"/>
        <rFont val="Calibri"/>
        <family val="2"/>
        <scheme val="minor"/>
      </rPr>
      <t xml:space="preserve"> include the values for your additional indicators.</t>
    </r>
  </si>
  <si>
    <t>Contract Type</t>
  </si>
  <si>
    <t>Acute</t>
  </si>
  <si>
    <t>Provider</t>
  </si>
  <si>
    <t>Co-ordinating Commissioner</t>
  </si>
  <si>
    <t>Local Contract Ref.</t>
  </si>
  <si>
    <t>Contract</t>
  </si>
  <si>
    <t>Goals</t>
  </si>
  <si>
    <t>Goal Number</t>
  </si>
  <si>
    <t>Goal Name</t>
  </si>
  <si>
    <t>Description of Goal</t>
  </si>
  <si>
    <t>Expected Financial Value of Goal</t>
  </si>
  <si>
    <t>Safety</t>
  </si>
  <si>
    <t>Effectiveness</t>
  </si>
  <si>
    <t>Patient Experience</t>
  </si>
  <si>
    <t>Quality Domain</t>
  </si>
  <si>
    <t>Total</t>
  </si>
  <si>
    <t>Indicator Summary</t>
  </si>
  <si>
    <t>Indicator Number</t>
  </si>
  <si>
    <t>Indicator Name</t>
  </si>
  <si>
    <t>Expected Financial Value of Indicator</t>
  </si>
  <si>
    <r>
      <t xml:space="preserve">3. Tick the box that says </t>
    </r>
    <r>
      <rPr>
        <i/>
        <sz val="11"/>
        <color indexed="8"/>
        <rFont val="Calibri"/>
        <family val="2"/>
      </rPr>
      <t>Create a copy</t>
    </r>
    <r>
      <rPr>
        <sz val="11"/>
        <color theme="1"/>
        <rFont val="Calibri"/>
        <family val="2"/>
        <scheme val="minor"/>
      </rPr>
      <t xml:space="preserve"> and click </t>
    </r>
    <r>
      <rPr>
        <i/>
        <sz val="11"/>
        <color indexed="8"/>
        <rFont val="Calibri"/>
        <family val="2"/>
      </rPr>
      <t>ok</t>
    </r>
    <r>
      <rPr>
        <sz val="11"/>
        <color theme="1"/>
        <rFont val="Calibri"/>
        <family val="2"/>
        <scheme val="minor"/>
      </rPr>
      <t>.  This will give you a new copy of the indicator sheet at the end of the workbook.</t>
    </r>
  </si>
  <si>
    <t>4. Re-name the new indicator sheet as required.</t>
  </si>
  <si>
    <r>
      <t xml:space="preserve">On the </t>
    </r>
    <r>
      <rPr>
        <i/>
        <sz val="11"/>
        <color indexed="8"/>
        <rFont val="Calibri"/>
        <family val="2"/>
      </rPr>
      <t>Goals &amp; Indicator Summary</t>
    </r>
    <r>
      <rPr>
        <sz val="11"/>
        <color theme="1"/>
        <rFont val="Calibri"/>
        <family val="2"/>
        <scheme val="minor"/>
      </rPr>
      <t xml:space="preserve"> sheet:</t>
    </r>
  </si>
  <si>
    <t>Adding additional indicators to the Indicator Summary</t>
  </si>
  <si>
    <t>Adding additional indicator sheets</t>
  </si>
  <si>
    <t>Updating hyperlinks within the template</t>
  </si>
  <si>
    <t>Please note that if additional indicators are added to the template, hyperlinks within the template will not be updated automatically.  To update or create a hyperlink:</t>
  </si>
  <si>
    <t>1. Select the cell containing the hyperlink, or the cell where you want the hyperlink.</t>
  </si>
  <si>
    <r>
      <t>2. Navigate to the</t>
    </r>
    <r>
      <rPr>
        <i/>
        <sz val="11"/>
        <color indexed="8"/>
        <rFont val="Calibri"/>
        <family val="2"/>
      </rPr>
      <t xml:space="preserve"> Insert</t>
    </r>
    <r>
      <rPr>
        <sz val="11"/>
        <color theme="1"/>
        <rFont val="Calibri"/>
        <family val="2"/>
        <scheme val="minor"/>
      </rPr>
      <t xml:space="preserve"> tab on the toolbar, then in the </t>
    </r>
    <r>
      <rPr>
        <i/>
        <sz val="11"/>
        <color indexed="8"/>
        <rFont val="Calibri"/>
        <family val="2"/>
      </rPr>
      <t>Links</t>
    </r>
    <r>
      <rPr>
        <sz val="11"/>
        <color theme="1"/>
        <rFont val="Calibri"/>
        <family val="2"/>
        <scheme val="minor"/>
      </rPr>
      <t xml:space="preserve"> group click </t>
    </r>
    <r>
      <rPr>
        <i/>
        <sz val="11"/>
        <color indexed="8"/>
        <rFont val="Calibri"/>
        <family val="2"/>
      </rPr>
      <t>Hyperlink</t>
    </r>
    <r>
      <rPr>
        <sz val="11"/>
        <color theme="1"/>
        <rFont val="Calibri"/>
        <family val="2"/>
        <scheme val="minor"/>
      </rPr>
      <t xml:space="preserve"> and make any necessary updates.  </t>
    </r>
  </si>
  <si>
    <r>
      <t xml:space="preserve">To link to a place within the template, in the </t>
    </r>
    <r>
      <rPr>
        <i/>
        <sz val="11"/>
        <color indexed="8"/>
        <rFont val="Calibri"/>
        <family val="2"/>
      </rPr>
      <t>Insert Hyperlink</t>
    </r>
    <r>
      <rPr>
        <sz val="11"/>
        <color theme="1"/>
        <rFont val="Calibri"/>
        <family val="2"/>
        <scheme val="minor"/>
      </rPr>
      <t xml:space="preserve"> box that pops up, under</t>
    </r>
    <r>
      <rPr>
        <i/>
        <sz val="11"/>
        <color indexed="8"/>
        <rFont val="Calibri"/>
        <family val="2"/>
      </rPr>
      <t xml:space="preserve"> link to</t>
    </r>
    <r>
      <rPr>
        <sz val="11"/>
        <color theme="1"/>
        <rFont val="Calibri"/>
        <family val="2"/>
        <scheme val="minor"/>
      </rPr>
      <t xml:space="preserve">, click </t>
    </r>
    <r>
      <rPr>
        <i/>
        <sz val="11"/>
        <color indexed="8"/>
        <rFont val="Calibri"/>
        <family val="2"/>
      </rPr>
      <t>Place in This Document</t>
    </r>
    <r>
      <rPr>
        <sz val="11"/>
        <color theme="1"/>
        <rFont val="Calibri"/>
        <family val="2"/>
        <scheme val="minor"/>
      </rPr>
      <t xml:space="preserve"> and navigate to the place you want to link to.</t>
    </r>
  </si>
  <si>
    <t>Adding additional milestones to an indicator sheet</t>
  </si>
  <si>
    <t>On the indicator sheet:</t>
  </si>
  <si>
    <t xml:space="preserve">1. Insert an additional row for each additional milestone required, below row 32. </t>
  </si>
  <si>
    <t>2. Enter the milestone details in the additional rows.</t>
  </si>
  <si>
    <t>2. Enter the threshold details in the additional rows.</t>
  </si>
  <si>
    <r>
      <t xml:space="preserve">Please note that additional goals and/or indicators may be added to the CQUIN template.  Please see worksheet </t>
    </r>
    <r>
      <rPr>
        <i/>
        <sz val="11"/>
        <color indexed="8"/>
        <rFont val="Calibri"/>
        <family val="2"/>
      </rPr>
      <t>Adding Additional Indicators</t>
    </r>
    <r>
      <rPr>
        <sz val="11"/>
        <color theme="1"/>
        <rFont val="Calibri"/>
        <family val="2"/>
        <scheme val="minor"/>
      </rPr>
      <t xml:space="preserve"> for further details.</t>
    </r>
  </si>
  <si>
    <r>
      <t xml:space="preserve">Please see worksheet </t>
    </r>
    <r>
      <rPr>
        <i/>
        <sz val="11"/>
        <color indexed="8"/>
        <rFont val="Calibri"/>
        <family val="2"/>
      </rPr>
      <t>Adding Additional Indicators</t>
    </r>
    <r>
      <rPr>
        <sz val="11"/>
        <color theme="1"/>
        <rFont val="Calibri"/>
        <family val="2"/>
        <scheme val="minor"/>
      </rPr>
      <t xml:space="preserve"> for further details.</t>
    </r>
  </si>
  <si>
    <t>2. Enter the indicator details in the additional rows. (To update hyperlinks please refer to the separate note below.)</t>
  </si>
  <si>
    <r>
      <t xml:space="preserve">3. Ensure that the total for the </t>
    </r>
    <r>
      <rPr>
        <i/>
        <sz val="11"/>
        <color indexed="8"/>
        <rFont val="Calibri"/>
        <family val="2"/>
      </rPr>
      <t>milestone weighting</t>
    </r>
    <r>
      <rPr>
        <sz val="11"/>
        <color theme="1"/>
        <rFont val="Calibri"/>
        <family val="2"/>
        <scheme val="minor"/>
      </rPr>
      <t xml:space="preserve"> includes the values for your additional milestones.</t>
    </r>
  </si>
  <si>
    <t xml:space="preserve">Are there any rules for partial achievement of the indicator at the final indicator period/date?  </t>
  </si>
  <si>
    <r>
      <rPr>
        <b/>
        <sz val="11"/>
        <color indexed="8"/>
        <rFont val="Calibri"/>
        <family val="2"/>
      </rPr>
      <t>Rules for partial achievement at final indicator period/date</t>
    </r>
    <r>
      <rPr>
        <sz val="11"/>
        <color theme="1"/>
        <rFont val="Calibri"/>
        <family val="2"/>
        <scheme val="minor"/>
      </rPr>
      <t xml:space="preserve"> (only complete if the indicator has rules for partial achievement at final indicator period/date)</t>
    </r>
  </si>
  <si>
    <t xml:space="preserve">Additional milestones and/or rules for partial achievement at final indicator period/date may be added to the CQUIN template.  </t>
  </si>
  <si>
    <r>
      <rPr>
        <b/>
        <sz val="11"/>
        <color indexed="8"/>
        <rFont val="Calibri"/>
        <family val="2"/>
      </rPr>
      <t>Rules for partial achievement at final indicator period/date</t>
    </r>
    <r>
      <rPr>
        <sz val="11"/>
        <color theme="1"/>
        <rFont val="Calibri"/>
        <family val="2"/>
        <scheme val="minor"/>
      </rPr>
      <t xml:space="preserve"> (only complete if the indicator has rules for partial achievement at final indicator period/date)</t>
    </r>
  </si>
  <si>
    <t>Enter the final indicator value for the part achievement threshold</t>
  </si>
  <si>
    <t>Enter the percentage of the total CQUIN scheme available for meeting the final indicator value</t>
  </si>
  <si>
    <t xml:space="preserve">1. Insert an additional row for each additional threshold required, below row 43. </t>
  </si>
  <si>
    <t>Adding additional thresholds for part achievement at final indicator period/date to an indicator sheet</t>
  </si>
  <si>
    <t>Rules for calculation of payment due at final indicator period/date (including evidence to be supplied to commissioner)</t>
  </si>
  <si>
    <t>Rules for achievement of milestones (including evidence to be supplied to commissioner)</t>
  </si>
  <si>
    <t>Enter any rules for how the milestone is achieved.  Include details of how achievement should be evidenced to commissioner.</t>
  </si>
  <si>
    <t>How to add additional goals, indicators, milestones or rules for partial achievement at final indicator period/date</t>
  </si>
  <si>
    <t>If milestones are specified, this total should equal the overall indicator weighting (from cell B6 in the indicator sheet).</t>
  </si>
  <si>
    <t>Structure of a CQUIN scheme:</t>
  </si>
  <si>
    <r>
      <rPr>
        <b/>
        <sz val="11"/>
        <color indexed="8"/>
        <rFont val="Calibri"/>
        <family val="2"/>
      </rPr>
      <t xml:space="preserve">A </t>
    </r>
    <r>
      <rPr>
        <b/>
        <u/>
        <sz val="11"/>
        <color indexed="8"/>
        <rFont val="Calibri"/>
        <family val="2"/>
      </rPr>
      <t>CQUIN goal</t>
    </r>
    <r>
      <rPr>
        <b/>
        <sz val="11"/>
        <color indexed="8"/>
        <rFont val="Calibri"/>
        <family val="2"/>
      </rPr>
      <t xml:space="preserve"> describes a quality improvement objective which is being incentivised through the CQUIN scheme</t>
    </r>
    <r>
      <rPr>
        <sz val="11"/>
        <color theme="1"/>
        <rFont val="Calibri"/>
        <family val="2"/>
        <scheme val="minor"/>
      </rPr>
      <t>, e.g. “to improve the health of babies and mothers in the 14 days after birth”.  A goal may be measured using one or more indicators (see below).</t>
    </r>
  </si>
  <si>
    <r>
      <rPr>
        <b/>
        <sz val="11"/>
        <color indexed="8"/>
        <rFont val="Calibri"/>
        <family val="2"/>
      </rPr>
      <t xml:space="preserve">A </t>
    </r>
    <r>
      <rPr>
        <b/>
        <u/>
        <sz val="11"/>
        <color indexed="8"/>
        <rFont val="Calibri"/>
        <family val="2"/>
      </rPr>
      <t>CQUIN indicator</t>
    </r>
    <r>
      <rPr>
        <b/>
        <sz val="11"/>
        <color indexed="8"/>
        <rFont val="Calibri"/>
        <family val="2"/>
      </rPr>
      <t xml:space="preserve"> is a measure which determines whether the goal or an element of the goal has been achieved, and on the basis of which payment is made</t>
    </r>
    <r>
      <rPr>
        <sz val="11"/>
        <color theme="1"/>
        <rFont val="Calibri"/>
        <family val="2"/>
        <scheme val="minor"/>
      </rPr>
      <t xml:space="preserve">, e.g. “rate of emergency admissions/re-admissions to hospital of baby within 14 days of being born per 1000 live births”.  The achievement of one indicator should not be dependent on the achievement of a separate indicator within the scheme. </t>
    </r>
  </si>
  <si>
    <t>CQUIN Scheme</t>
  </si>
  <si>
    <t>Contract Year</t>
  </si>
  <si>
    <t>Expected Annual Contract Value</t>
  </si>
  <si>
    <t>Expected Financial Value of CQUIN Scheme</t>
  </si>
  <si>
    <t>When complete, the goal weightings should total 100% and the expected financial value of goals should total the expected financial value of the CQUIN scheme (from cell C11).</t>
  </si>
  <si>
    <t>When complete, the indicator weightings should total 100% and the expected financial value of indicators should total the expected financial value of the CQUIN scheme (from cell C11).</t>
  </si>
  <si>
    <t>Value of CQUIN Scheme as % of Actual Outturn Value of Contract</t>
  </si>
  <si>
    <t>Monthly</t>
  </si>
  <si>
    <t>Quarterly</t>
  </si>
  <si>
    <r>
      <t xml:space="preserve">For each additional indicator added to the </t>
    </r>
    <r>
      <rPr>
        <i/>
        <sz val="11"/>
        <color indexed="8"/>
        <rFont val="Calibri"/>
        <family val="2"/>
      </rPr>
      <t>Indicator Summary</t>
    </r>
    <r>
      <rPr>
        <sz val="11"/>
        <color theme="1"/>
        <rFont val="Calibri"/>
        <family val="2"/>
        <scheme val="minor"/>
      </rPr>
      <t xml:space="preserve"> table, an additional indicator sheet will need to be added to the template.  To add an additional indicator sheet:</t>
    </r>
  </si>
  <si>
    <r>
      <t xml:space="preserve">1. Select an existing indicator sheet (e.g. </t>
    </r>
    <r>
      <rPr>
        <i/>
        <sz val="11"/>
        <color indexed="8"/>
        <rFont val="Calibri"/>
        <family val="2"/>
      </rPr>
      <t>1st Indicator</t>
    </r>
    <r>
      <rPr>
        <sz val="11"/>
        <color theme="1"/>
        <rFont val="Calibri"/>
        <family val="2"/>
        <scheme val="minor"/>
      </rPr>
      <t>) and right click on the sheet name.</t>
    </r>
  </si>
  <si>
    <r>
      <t xml:space="preserve">2. Select </t>
    </r>
    <r>
      <rPr>
        <i/>
        <sz val="11"/>
        <color indexed="8"/>
        <rFont val="Calibri"/>
        <family val="2"/>
      </rPr>
      <t>Move or Copy</t>
    </r>
    <r>
      <rPr>
        <sz val="11"/>
        <color theme="1"/>
        <rFont val="Calibri"/>
        <family val="2"/>
        <scheme val="minor"/>
      </rPr>
      <t xml:space="preserve">, then in the </t>
    </r>
    <r>
      <rPr>
        <i/>
        <sz val="11"/>
        <color indexed="8"/>
        <rFont val="Calibri"/>
        <family val="2"/>
      </rPr>
      <t>Move or Copy</t>
    </r>
    <r>
      <rPr>
        <sz val="11"/>
        <color theme="1"/>
        <rFont val="Calibri"/>
        <family val="2"/>
        <scheme val="minor"/>
      </rPr>
      <t xml:space="preserve"> box that pops up, scroll down and select </t>
    </r>
    <r>
      <rPr>
        <i/>
        <sz val="11"/>
        <color indexed="8"/>
        <rFont val="Calibri"/>
        <family val="2"/>
      </rPr>
      <t>move to end</t>
    </r>
    <r>
      <rPr>
        <sz val="11"/>
        <color theme="1"/>
        <rFont val="Calibri"/>
        <family val="2"/>
        <scheme val="minor"/>
      </rPr>
      <t xml:space="preserve">.  </t>
    </r>
  </si>
  <si>
    <t>Click to go to Indicator sheet</t>
  </si>
  <si>
    <t>1st Indicator</t>
  </si>
  <si>
    <t>2nd Indicator</t>
  </si>
  <si>
    <t>7th Indicator</t>
  </si>
  <si>
    <t>8th Indicator</t>
  </si>
  <si>
    <t>9th Indicator</t>
  </si>
  <si>
    <t>10th Indicator</t>
  </si>
  <si>
    <t>11th Indicator</t>
  </si>
  <si>
    <t>12th Indicator</t>
  </si>
  <si>
    <t>13th Indicator</t>
  </si>
  <si>
    <t>14th Indicator</t>
  </si>
  <si>
    <t>15th Indicator</t>
  </si>
  <si>
    <t>16th Indicator</t>
  </si>
  <si>
    <t>17th Indicator</t>
  </si>
  <si>
    <t>18th Indicator</t>
  </si>
  <si>
    <t>19th Indicator</t>
  </si>
  <si>
    <t>20th Indicator</t>
  </si>
  <si>
    <t>Local contract ref.</t>
  </si>
  <si>
    <t>Goal number</t>
  </si>
  <si>
    <t>Goal name</t>
  </si>
  <si>
    <t>Indicator number</t>
  </si>
  <si>
    <t>Indicator name</t>
  </si>
  <si>
    <t>Description of indicator</t>
  </si>
  <si>
    <t>Numerator</t>
  </si>
  <si>
    <t>Denominator</t>
  </si>
  <si>
    <t>Rationale for inclusion</t>
  </si>
  <si>
    <t>Data source</t>
  </si>
  <si>
    <t>Frequency of data collection</t>
  </si>
  <si>
    <t>Organisation responsible for data collection</t>
  </si>
  <si>
    <t>Frequency of reporting to commissioner</t>
  </si>
  <si>
    <t>Baseline period/date</t>
  </si>
  <si>
    <t>Baseline value</t>
  </si>
  <si>
    <t>Final indicator period/date (on which payment is based)</t>
  </si>
  <si>
    <t>Final indicator value (payment threshold)</t>
  </si>
  <si>
    <t>Final indicator reporting date</t>
  </si>
  <si>
    <t xml:space="preserve">Are there rules for any agreed in-year milestones that result in payment?
</t>
  </si>
  <si>
    <t>No</t>
  </si>
  <si>
    <t>If yes, please enter details in tables below.</t>
  </si>
  <si>
    <t xml:space="preserve">Technical notes for completing the 2014/15 CQUIN Scheme Template </t>
  </si>
  <si>
    <t>Pick List Identifier</t>
  </si>
  <si>
    <t xml:space="preserve">Source </t>
  </si>
  <si>
    <t>Domain</t>
  </si>
  <si>
    <t>NSR Pathway</t>
  </si>
  <si>
    <t>Quality Dimension</t>
  </si>
  <si>
    <t>Link to indicator information (if available)</t>
  </si>
  <si>
    <t>Goal topic</t>
  </si>
  <si>
    <t>Indicator weighting (% of CQUIN scheme available)</t>
  </si>
  <si>
    <t xml:space="preserve">Are there rules for any agreed in-year milestones that result in payment </t>
  </si>
  <si>
    <t>Are there any rules for partial achievement of the indicator at the final indicator period/date?</t>
  </si>
  <si>
    <t>NICE Quality Statement</t>
  </si>
  <si>
    <t xml:space="preserve">Mental Health </t>
  </si>
  <si>
    <t>Other</t>
  </si>
  <si>
    <t>Process/structure</t>
  </si>
  <si>
    <t>http://publications.nice.org.uk/alcohol-dependence-and-harmful-alcohol-use-quality-standard-qs11/quality-statement-3-referral-to-specialist-alcohol-services</t>
  </si>
  <si>
    <t>&lt;to be inserted locally&gt;</t>
  </si>
  <si>
    <t>Alcohol</t>
  </si>
  <si>
    <t>People who may benefit from specialist assessment or treatment for alcohol misuse are offered referral to specialist alcohol services and are able to access specialist alcohol treatment.</t>
  </si>
  <si>
    <t>&lt;to be agreed locally&gt;</t>
  </si>
  <si>
    <t>Evidence of audit of waiting times in specialist alcohol services from initial referral to assessment, assessment to treatment start, and total waiting time from referral to starting treatment.</t>
  </si>
  <si>
    <t>Local data collection. The National Alcohol Treatment Monitoring System (NATMS) collects data on people presenting for structured treatment in specialist alcohol services; 'date referred to modality', 'date of first appointment offered for modality' and 'triage date' are collected. 'Modality start date' records when the person actually starts a treatment modality.</t>
  </si>
  <si>
    <t xml:space="preserve">National Drug Evidence Centre, University of Manchester  https://www.ndtms.net/Publications/StatisticalRelease.aspx </t>
  </si>
  <si>
    <t>&lt;to be inputted locally&gt;</t>
  </si>
  <si>
    <t>http://publications.nice.org.uk/alcohol-dependence-and-harmful-alcohol-use-quality-standard-qs11/quality-statement-5-assessment-in-specialist-alcohol-services-adults</t>
  </si>
  <si>
    <t>Adults accessing specialist alcohol services for alcohol misuse receive a comprehensive assessment that includes the use of validated measures.</t>
  </si>
  <si>
    <t>Proportion of adults accessing specialist alcohol services for alcohol misuse who receive a comprehensive assessment.</t>
  </si>
  <si>
    <t xml:space="preserve">the number of people in the denominator receiving a comprehensive assessment.
</t>
  </si>
  <si>
    <t xml:space="preserve">the number of adults accessing specialist alcohol services for alcohol misuse. 
</t>
  </si>
  <si>
    <t>Commissioners ensure they commission specialist alcohol services that use validated measures for assessing adults accessing specialist treatment for alcohol misuse, and ensure that all components of a comprehensive assessment are completed for every person.</t>
  </si>
  <si>
    <t>The National Alcohol Treatment Monitoring System (NATMS) collects data on people presenting for structured treatment in specialist alcohol services; 'triage date' is collected, which is the date that triage/initial assessment took place (this is not necessarily a comprehensive assessment). It also collects data at the start of treatment for the numbers of drinking days in the last 28 days (self-report) and typical numbers of units consumed in an average drinking day. Full assessment requirements contained within NICE clinical guideline 115: audit support criteria 2 and 3.</t>
  </si>
  <si>
    <t>National Drug Evidence Centre, University of Manchester</t>
  </si>
  <si>
    <t>Outcome</t>
  </si>
  <si>
    <t>http://publications.nice.org.uk/alcohol-dependence-and-harmful-alcohol-use-quality-standard-qs11/quality-statement-8-medically-assisted-alcohol-withdrawal-setting</t>
  </si>
  <si>
    <t>11.8a</t>
  </si>
  <si>
    <t>People needing medically assisted alcohol withdrawal are offered treatment within the setting most appropriate to their age, the severity of alcohol dependence, their social support and the presence of any physical or psychiatric comorbidities.</t>
  </si>
  <si>
    <t>the number of people in the denominator completing a successful community-based medically assisted alcohol withdrawal.</t>
  </si>
  <si>
    <t>the number of adults needing medically assisted alcohol withdrawal not requiring an inpatient or residential setting.</t>
  </si>
  <si>
    <t>Local data collection for denominator. The National Alcohol Treatment Monitoring System (NATMS) collects intervention type for people who present to specialist alcohol services and then start structured treatment. 'Alcohol – community prescribing interventions' is one of the interventions that can be recorded.</t>
  </si>
  <si>
    <t>11.8b</t>
  </si>
  <si>
    <t>the number of people in the denominator completing successful medically assisted alcohol withdrawal in an inpatient or residential setting.</t>
  </si>
  <si>
    <t>the number of people needing medically assisted alcohol withdrawal meeting criteria for inpatient or residential care.</t>
  </si>
  <si>
    <t>Commissioners ensure they commission services with adequate residential, inpatient and community-based capacity to enable their local population needing medically assisted alcohol withdrawal to be treated within the setting most appropriate to their age, the severity of alcohol dependence, their social support and the presence of any physical or psychiatric comorbidities.</t>
  </si>
  <si>
    <t>Local data collection for denominator. The NATMS collects data on the number of people receiving inpatient treatment for alcohol misuse (adults) and whether a person is in a substance misuse treatment specific residential placement (children and young people). The offer of inpatient or residential withdrawal (rather than programme completion) is contained within NICE clinical guideline 115: audit support criteria 5 and 16.</t>
  </si>
  <si>
    <t>http://publications.nice.org.uk/alcohol-dependence-and-harmful-alcohol-use-quality-standard-qs11/quality-statement-12-specialist-interventions-for-children-and-young-people</t>
  </si>
  <si>
    <t>11.12a</t>
  </si>
  <si>
    <t>Children and young people accessing specialist services for alcohol use are offered individual cognitive behavioural therapy, or if they have significant comorbidities or limited social support, a multicomponent programme of care including family or systems therapy.</t>
  </si>
  <si>
    <t>the number of people in the denominator receiving individual cognitive behavioural therapy.</t>
  </si>
  <si>
    <t>the number of children and young people with limited comorbidities and good social support accessing specialist services for alcohol use.</t>
  </si>
  <si>
    <t>Commissioners ensure they commission specialist services with provision specifically for children and young people at risk of harm from alcohol use, with adequate provision of individual cognitive behavioural therapy or, for those with significant comorbidities or limited social support, multicomponent programmes of care including family or systems therapy.</t>
  </si>
  <si>
    <t>Local data collection. The National Drug Treatment Monitoring System (NDTMS) collects data on intervention type for young people (lower age limit 9 years old) starting treatment in specialist young people's drug and alcohol services. There are a number of intervention types that can be recorded, including 'Psychosocial – cognitive behavioural therapy' and 'Psychosocial – family work', although the nature of these is not specified and they are not currently reported by primary substance (that is, alcohol or drugs).</t>
  </si>
  <si>
    <t>11.12b</t>
  </si>
  <si>
    <t>the number of people in the denominator receiving a multicomponent treatment programme of care including family or systems therapy.</t>
  </si>
  <si>
    <t>the number of children and young people with significant comorbidities or limited social support accessing specialist services for alcohol use.</t>
  </si>
  <si>
    <t>Quality Account</t>
  </si>
  <si>
    <t xml:space="preserve">http://www.england.nhs.uk/statistics/statistical-work-areas/ambulance-quality-indicators/ </t>
  </si>
  <si>
    <t>Category A telephone calls (Red 1  and Red 2 calls) ; emergency response within 8 minutes.</t>
  </si>
  <si>
    <t>Category A calls responded to within 8 minutes</t>
  </si>
  <si>
    <t xml:space="preserve">Category A calls </t>
  </si>
  <si>
    <t>UNIFY2</t>
  </si>
  <si>
    <t>DH</t>
  </si>
  <si>
    <t>1 Category A telephone calls; ambulance response within 19 minutes.</t>
  </si>
  <si>
    <t>Category A calls responded to within 19 minutes</t>
  </si>
  <si>
    <t>Ambulance Quality Indicator</t>
  </si>
  <si>
    <t>http://www.england.nhs.uk/statistics/statistical-work-areas/ambulance-quality-indicators/ambulance-quality-indicators-data-2013-14/</t>
  </si>
  <si>
    <t>Proportion of calls from patients for whom a locally agreed frequent caller procedure is in place</t>
  </si>
  <si>
    <t>Call from patients for whom a locally agreed frequent caller procedure is in place</t>
  </si>
  <si>
    <t>Number of ambulance calls presented to switchboard</t>
  </si>
  <si>
    <t xml:space="preserve">Indicator for Quality Improvement </t>
  </si>
  <si>
    <t>Planned Care</t>
  </si>
  <si>
    <t xml:space="preserve">https://mqi.ic.nhs.uk/IndicatorDefaultView.aspx?ref=1.05.11 </t>
  </si>
  <si>
    <t>VSA08</t>
  </si>
  <si>
    <t>Breast Cancer</t>
  </si>
  <si>
    <t>Breast Symptom Two Week Wait</t>
  </si>
  <si>
    <t>Two week wait standard for patients referred with “breast symptoms” not currently covered by two week waits for suspected breast cancer</t>
  </si>
  <si>
    <t xml:space="preserve">Patients referred for evaluation/investigation of “breast symptoms” by a primary care professional during a period (excluding those referred urgently for suspected breast cancer) who are FIRST SEEN within 14 calendar days.            All referrals to a breast clinical team, excluding those for suspected cancer, and those to family history clinics should be included within the trajectory.            All definitions covering this standard were released in DSCN 20/2008, which is due for implementation on 01 January 2009.            For the calculation of the 14 day period:            Day 0: This is the CANCER REFERRAL TO TREATMENT PERIOD START DATE (which in this instance would be the ORIGINAL REFERRAL REQUEST RECEIVED DATE) for the first outpatient appointment on a clinical pathway for the investigation and evaluation of “breast symptoms”.            DATE FIRST SEEN: This is the date upon which the patient is first seen in an outpatient setting following the referral described above.            PRIORITY TYPE: All patient’s monitored within this cohort will have a PRIORITY TYPE of code 3 (two week wait).            TWO WEEK WAIT CANCER OR SYMPTOMATIC BREAST            REFERRAL TYPE:            All patients monitored within this cohort will have a TWO WEEK WAIT CANCER OR SYMPTOMATIC BREAST REFERRAL TYPE of code 16 (exhibited (non-cancer) breast symptoms-cancer not initially suspected)            Direction:            Performance (expressed as a percentage) should be rising within the planning period.            UNIFY: All information posted on Vital Signs Forum            http://nww.unify2.dh.nhs.uk/unify/interface/homepage.aspx            Criteria for Plan Sign-off:            The information that DH and/or SHAs are able to use to test whether plans produced are robust.  This may include indicative milestones or national assumptions about trajectories or direction of travel.          </t>
  </si>
  <si>
    <t xml:space="preserve">All patients first seen within a period  following a referral for evaluation/investigation of “breast symptoms” by a primary care professional within a period, excluding those referred urgently for suspected breast cancer. </t>
  </si>
  <si>
    <t xml:space="preserve">Currently cancer waiting times standards do not apply to all treatments or referral routes into acute services, which means that there are often delays for patients who are not identified early by GPs and/or who are awaiting subsequent treatments after they have received their first definitive treatment.  This extension to the standard will ensure that more of the patient pathway will be carried out at a faster pace thus providing a better patient experience and improving survival and mortality rates.            Performance (expressed as a percentage) should be rising within the planning period.          </t>
  </si>
  <si>
    <t>Monthly monitoring for performance management purposes, with a quarterly formal assessment against trajectory.</t>
  </si>
  <si>
    <t>https://mqi.ic.nhs.uk/Indic atorDefaultView.aspx?ref=1.05.12</t>
  </si>
  <si>
    <t>VSA11a</t>
  </si>
  <si>
    <t>Cancer</t>
  </si>
  <si>
    <t>Proportion of patients waiting no more than 31 days for second or subsequent cancer treatment</t>
  </si>
  <si>
    <t xml:space="preserve">31-day standard for subsequent cancer treatments </t>
  </si>
  <si>
    <t xml:space="preserve">The number of patients who have been waiting no more than 31 days for cancer treatment </t>
  </si>
  <si>
    <t xml:space="preserve">Currently cancer waiting times standards do not apply to all treatments or referral routes into acute services, which means that there are often delays for patients who are not identified early by GPs and/or who are awaiting subsequent treatments after they have received their first definitive treatment.  This extension to the standard will ensure that more of the patient pathway will be carried out at a faster pace thus providing a better patient experience and improving survival and mortality rates. Performance (expressed as a percentage) should be rising within the planning period.          </t>
  </si>
  <si>
    <t xml:space="preserve">https://mqi.ic.nhs.uk/IndicatorDefaultView.aspx?ref=1.05.35 </t>
  </si>
  <si>
    <t>VSA11b</t>
  </si>
  <si>
    <t>Cancer 31-Day Subsequent Treatments Target (Drug Treatments)</t>
  </si>
  <si>
    <t>31-day standard for subsequent cancer treatments (Chemotherapy)</t>
  </si>
  <si>
    <t>Total number of patients receiving subsequent/adjuvant treatment within a given period, including patients with recurrent cancer.</t>
  </si>
  <si>
    <t xml:space="preserve">https://mqi.ic.nhs.uk/IndicatorDefaultView.aspx?ref=1.05.13 </t>
  </si>
  <si>
    <t>VSA12</t>
  </si>
  <si>
    <t>31-day standard for subsequent cancer treatments (Radiotherapy)</t>
  </si>
  <si>
    <t>Number of patients receiving subsequent/adjuvant radiotherapy treatment within a maximum waiting time of 31-days during a given period, including patients with recurrent cancer.</t>
  </si>
  <si>
    <t>Total number of patients receiving subsequent/adjuvant radiotherapy treatment within a given period, including patients with recurrent cancer.</t>
  </si>
  <si>
    <t xml:space="preserve">Currently cancer waiting times standards do not apply to all treatments or referral routes into acute services, which means that there are often delays for patients who are not identified early by GPs and/or who are awaiting subsequent treatments after they have received their first definitive treatment.  This extension to the standard will ensure that more of the patient pathway will be carried out at a faster pace thus providing a better patient experience and improving survival and mortality rates Criteria for Plan Sign-off: The information that Department of Health (DH) and/or SHAs are able to use to test whether plans produced are robust.  This may include indicative milestones or national assumptions about trajectories or direction of travel.          </t>
  </si>
  <si>
    <t xml:space="preserve">Monthly monitoring for performance management purposes, with a quarterly formal assessment against trajectory. </t>
  </si>
  <si>
    <t xml:space="preserve">https://mqi.ic.nhs.uk/IndicatorDefaultView.aspx?ref=1.05.14 </t>
  </si>
  <si>
    <t>VSA13</t>
  </si>
  <si>
    <t>Proportion of patients with suspected cancer, detected through national screening programmes or by hospital specialists, who wait less than 62 days from referral to treatment</t>
  </si>
  <si>
    <t xml:space="preserve">Part A:   62-day standard for patients treated for cancer following the detection of an abnormality by an NHS Cancer Screening Programme.  This is for  patients treated for cancer who were not originally referred via an urgent GP/GDP referral for suspected cancer, but who were directly referred by an NHS Cancer Screening Programme.            Part B:   62-day standard for patients treated for cancer who were not originally referred via an urgent GP/GDP referral for suspected cancer, but have been seen by a clinician who suspects cancer, who has upgraded their priority status.            All definitions covering this standard were released in DSCN 20/2008, which is due for implementation on 01 January 2009.          </t>
  </si>
  <si>
    <t xml:space="preserve">A) Number of patients receiving first definitive treatment for cancer within 62-days of a consultant decision to upgrade their priority status.           
B) Number of patients receiving first definitive treatment for cancer within 62-days of a consultant decision to upgrade their priority status.     </t>
  </si>
  <si>
    <t xml:space="preserve">A) Total number of patients receiving first definitive treatment for cancer following a consultant decision to upgrade their priority status within a given period            
B) Total number of patients receiving first definitive treatment for cancer following a consultant decision to upgrade their priority status within a given period   </t>
  </si>
  <si>
    <t>Currently cancer waiting times standards do not apply to all treatments or referral routes into acute services, which means that there are often delays for patients who are not identified early by GPs and/or who are awaiting subsequent treatments after they have received their first definitive treatment.  This extension to the standard will ensure that more of the patient pathway will be carried out at a faster pace thus providing a better patient experience and improving survival and mortality rates.</t>
  </si>
  <si>
    <t>Acute Care</t>
  </si>
  <si>
    <t>Chronic heart failure</t>
  </si>
  <si>
    <t>People with stable chronic heart failure and no precluding condition or device are offered a supervised group exercise-based cardiac rehabilitation programme that includes education and psychological support.</t>
  </si>
  <si>
    <t>a) Proportion of people with stable chronic heart failure and no precluding condition or device who attend a supervised group exercise-based cardiac rehabilitation programme that includes education and psychological support.b) Proportion of people with stable chronic heart failure and no precluding condition or device who complete a supervised group exercise-based cardiac rehabilitation programme that includes education and psychological support.</t>
  </si>
  <si>
    <t xml:space="preserve">
a)  the number of people in the denominator attending a supervised group exercise-based cardiac rehabilitation programme that includes education and psychological support. b) the number of people in the denominator completing a supervised group exercise-based cardiac rehabilitation programme that includes education and psychological support.
</t>
  </si>
  <si>
    <t xml:space="preserve">a) the number of people with stable chronic heart failure and no condition or device that precludes them from exercise-based cardiac rehabilitation. b) the number of people with stable chronic heart failure and no condition or device that precludes them from exercise-based cardiac rehabilitation.
</t>
  </si>
  <si>
    <t>Commissioners ensure they commission supervised group exercise-based cardiac rehabilitation programmes for people with chronic heart failure that include education and psychological support.</t>
  </si>
  <si>
    <t>Local data collection. Information on exclusion policies and reasons for referral to cardiac rehabilitation programmes is monitored by the National audit of cardiac rehabilitation.</t>
  </si>
  <si>
    <t>Staying Healthy</t>
  </si>
  <si>
    <t xml:space="preserve">http://publications.nice.org.uk/chronic-obstructive-pulmonary-disease-quality-standard-qs10/quality-statement-5-smoking-cessation-support </t>
  </si>
  <si>
    <t xml:space="preserve">Chronic Obstructive pulmonary disease </t>
  </si>
  <si>
    <t>People with COPD who smoke are regularly encouraged to stop and are offered the full range of evidence-based smoking cessation support.</t>
  </si>
  <si>
    <t>Proportion of people with COPD who smoke who are offered the full range of evidence-based smoking cessation support.</t>
  </si>
  <si>
    <t>the number of people in the denominator offered the full range of evidence-based smoking cessation support.</t>
  </si>
  <si>
    <t>the number of people with COPD who smoke.</t>
  </si>
  <si>
    <t>Commissioners ensure they commission services to provide the full range of evidence-based smoking cessation support.</t>
  </si>
  <si>
    <t>Local data collection. Information on 4-week smoking quit-rates for all people attending NHS smoking cessation services is collected in Vital Signs as VSB05 (also included in National Indicator Set NI123).</t>
  </si>
  <si>
    <t>http://publications.nice.org.uk/chronic-obstructive-pulmonary-disease-quality-standard-qs10/quality-statement-6-pulmonary-rehabilitation</t>
  </si>
  <si>
    <t>People with COPD meeting appropriate criteria are offered an effective, timely and accessible multidisciplinary pulmonary rehabilitation programme.</t>
  </si>
  <si>
    <t>Proportion of people with COPD meeting appropriate criteria who receive an effective, timely and accessible multidisciplinary pulmonary rehabilitation programme.</t>
  </si>
  <si>
    <t>the number of people in the denominator receiving an effective, timely and accessible multidisciplinary pulmonary rehabilitation programme.</t>
  </si>
  <si>
    <t>the number of people with COPD meeting appropriate criteria for pulmonary rehabilitation.</t>
  </si>
  <si>
    <t>Commissioners ensure they commission timely and accessible multidisciplinary pulmonary rehabilitation programmes, and that health outcomes are monitored to ensure their effectiveness.</t>
  </si>
  <si>
    <t>The national COPD audit of 'acute care resources and organisation of care' examines access to a formal pulmonary rehabilitation programme and whether it is delivered by a multidisciplinary team.</t>
  </si>
  <si>
    <t>http://publications.nice.org.uk/chronic-obstructive-pulmonary-disease-quality-standard-qs10/quality-statement-7-management-of-exacerbations</t>
  </si>
  <si>
    <t>People who have had an exacerbation of COPD are provided with individualised written advice on early recognition of future exacerbations, management strategies (including appropriate provision of antibiotics and corticosteroids for self-treatment at home) and a named contact.</t>
  </si>
  <si>
    <t>Proportion of people who have had an exacerbation of COPD who are given individualised written advice on early recognition of future exacerbations, management strategies (including appropriate provision of antibiotics and corticosteroids for self-treatment at home) and a named contact.</t>
  </si>
  <si>
    <t>the number of people in the denominator given individualised written advice on early recognition of future exacerbations, management strategies (including appropriate provision of antibiotics and corticosteroids for self-treatment at home) and a named contact.</t>
  </si>
  <si>
    <t>the number of people who have had an exacerbation of COPD.</t>
  </si>
  <si>
    <t>Commissioners ensure they commission services that provide individualised written advice on early recognition of future exacerbations, management strategies (including appropriate provision of antibiotics and corticosteroids for self-treatment at home) and a named contact to people who have had an exacerbation of COPD.</t>
  </si>
  <si>
    <t>The national COPD audit patient survey examines, at a patient level, whether they have been provided with a written plan for when their chest gets bad.</t>
  </si>
  <si>
    <t>http://publications.nice.org.uk/chronic-obstructive-pulmonary-disease-quality-standard-qs10/quality-statement-10-care-in-hospital</t>
  </si>
  <si>
    <t>People admitted to hospital with an exacerbation of COPD are cared for by a respiratory team, and have access to a specialist early supported-discharge scheme with appropriate community support.</t>
  </si>
  <si>
    <t>a) Proportion of people with COPD admitted to hospital with an exacerbation who are cared for by a respiratory team. b) Proportion of people with COPD admitted to hospital with an exacerbation, and who meet the criteria for early supported discharge, who are placed on a specialist early supported discharge scheme with appropriate community support.</t>
  </si>
  <si>
    <t xml:space="preserve">a) the number of people in the denominator cared for by a respiratory team. b)  the number of people in the denominator placed on a specialist early supported discharge scheme with appropriate community support.
</t>
  </si>
  <si>
    <t xml:space="preserve">a) the number of people with COPD admitted to hospital with an exacerbation. b) the number of people with COPD admitted to hospital with an exacerbation and meeting the criteria for early supported discharge. 
</t>
  </si>
  <si>
    <t>Commissioners ensure they commission services to make sure people admitted to hospital with an exacerbation of COPD are cared for by a respiratory team, and that there is access to a specialist early supported discharge scheme with appropriate community support.</t>
  </si>
  <si>
    <t>The national COPD audit of 'acute care resources and organisation of care' examines, at a unit level, the provision of an early discharge scheme and the healthcare professionals directly involved with scheme.</t>
  </si>
  <si>
    <t>http://publications.nice.org.uk/chronic-obstructive-pulmonary-disease-quality-standard-qs10/quality-statement-11-non-invasive-ventilation-in-hospital</t>
  </si>
  <si>
    <t>People admitted to hospital with an exacerbation of COPD and with persistent acidotic ventilatory failure are promptly assessed for, and receive, non-invasive ventilation delivered by appropriately trained staff in a dedicated setting.</t>
  </si>
  <si>
    <t>a) Proportion of people admitted to hospital with an exacerbation of COPD and with persistent acidotic ventilatory failure, who are promptly assessed for NIV, and for whom any subsequent delivery is promptly undertaken. b) Proportion of people admitted to hospital and receiving NIV for an exacerbation of COPD and persistent acidotic ventilatory failure, who have it delivered by appropriately trained staff in a dedicated setting.</t>
  </si>
  <si>
    <t xml:space="preserve">a)  the number of people in the denominator promptly assessed for NIV, and for whom any subsequent delivery is promptly undertaken. b) the number of people in the denominator having NIV delivered by appropriately trained staff in a dedicated setting. 
</t>
  </si>
  <si>
    <t>a) the number of people admitted to hospital with an exacerbation of COPD and persistent acidotic ventilatory failure.
b) the number of people admitted to hospital receiving NIV for an exacerbation of COPD and persistent acidotic ventilatory failure.</t>
  </si>
  <si>
    <t>Commissioners ensure they commission services to promptly assess people admitted to hospital with an exacerbation of COPD and with persistent acidotic ventilatory failure for NIV, and deliver it through appropriately trained staff in a dedicated setting.</t>
  </si>
  <si>
    <t>Learning Disabilities</t>
  </si>
  <si>
    <t>4A</t>
  </si>
  <si>
    <t xml:space="preserve">Learning Disability </t>
  </si>
  <si>
    <t>Increased number of annual health checks</t>
  </si>
  <si>
    <t xml:space="preserve">Percentage take up of Annual Health Checks and number of eligible patients signposted for a health check </t>
  </si>
  <si>
    <t xml:space="preserve">I. Percentage of Annual Health Checks carried out in from a recognised and standardised model (including cardiovascular risk assessment) and completed against denominator
II. Number of eligible People seen by the CLDT provided with health check promotional information
</t>
  </si>
  <si>
    <t xml:space="preserve">I. People on the Learning Disability Register
II. Number of eligible people on the CLDT caseload
</t>
  </si>
  <si>
    <t xml:space="preserve">People with a learning disability experience significantly poorer health and access to health care and treatment. As part of the Direct Enhanced Services, the DH asks GP Practices to provide Annual Health Checks for adults with learning disability. Routine health checks lead to the early identification of health issues and support early treatment, improving outcomes and quality of life. The content of health checks varies widely but variation is reduced through the use of a standardised and recognised model (i.e. the Cardiff Health Check) </t>
  </si>
  <si>
    <t xml:space="preserve">QOF Register / Community Learning Disability Team Report </t>
  </si>
  <si>
    <t xml:space="preserve">Provider and Community Learning Disability Team Report </t>
  </si>
  <si>
    <t>Quarter One 2014/15</t>
  </si>
  <si>
    <t xml:space="preserve">Not applicable </t>
  </si>
  <si>
    <t>April 2014- March 2015</t>
  </si>
  <si>
    <t>To be agreed</t>
  </si>
  <si>
    <t>Provider to demonstrate to commissioner that milestones have been met</t>
  </si>
  <si>
    <t xml:space="preserve">20 days after the end of the reporting period </t>
  </si>
  <si>
    <t>4B</t>
  </si>
  <si>
    <t xml:space="preserve">Health Action Plans </t>
  </si>
  <si>
    <t>The locality LD service will develop health action plans for people with a learning disability for whom a GP health check outcome proforma has been received</t>
  </si>
  <si>
    <t xml:space="preserve">Number of health action plans developed </t>
  </si>
  <si>
    <t>Number of health check outcome proforma's received by the CLDT</t>
  </si>
  <si>
    <t xml:space="preserve">Locality LD Teams are responsible for ensuring that health needs identified by the GP practice in the annual health check are appropriately followed up </t>
  </si>
  <si>
    <t xml:space="preserve">Locality Team Reports </t>
  </si>
  <si>
    <t>April 2014-March 2015</t>
  </si>
  <si>
    <t>Full delivery of locally agreed milestones</t>
  </si>
  <si>
    <t>Mortality</t>
  </si>
  <si>
    <t>Summary Hospital-Level Mortality Indicator (SHMI)</t>
  </si>
  <si>
    <t>The Summary Hospital-level Mortality Indicator (SHMI) reports mortality at trust level across the NHS in England using standard and transparent methodology.</t>
  </si>
  <si>
    <t>SHMI gives an indication for each hospital trust in England whether the observed number of deaths within 30 days of discharge from hospital was higher than expected, lower than expected or as expected when compared to the national baseline.</t>
  </si>
  <si>
    <t>SUS/ONS</t>
  </si>
  <si>
    <t>https://mqi.ic.nhs.uk/Search.aspx?query=CV35&amp;ref=1.01.01</t>
  </si>
  <si>
    <t>CV35</t>
  </si>
  <si>
    <t xml:space="preserve">Myocardial Infarction </t>
  </si>
  <si>
    <t>Patients with suspected ST elevation myocardial infarction who received an appropriate care bundle. (Domain 1 and 3)</t>
  </si>
  <si>
    <t xml:space="preserve">Patients with suspected ST-elevation myocardial infarction </t>
  </si>
  <si>
    <t>Myocardial Ischaemia National Audit Project (MINAP)</t>
  </si>
  <si>
    <t xml:space="preserve">Annual report with a continuous collection </t>
  </si>
  <si>
    <t>Royal College of Physicians</t>
  </si>
  <si>
    <t>CCG OIS</t>
  </si>
  <si>
    <t>C1.5</t>
  </si>
  <si>
    <t>Stroke</t>
  </si>
  <si>
    <t>Mortality within 30 days of hospital admission for stroke. *</t>
  </si>
  <si>
    <t>Directly age and sex standardised rate of mortality within 30
days of hospital admission for stroke.</t>
  </si>
  <si>
    <t>The number of spell records that
have a mortality record within
30 (&lt;=30) days of being admitted to hospital, including deaths
that occur in or out of hospital.</t>
  </si>
  <si>
    <t>The number of SSNAP records in which the patient was admitted with a primary diagnosis of one or more of the following codes: I61: Intracerebral haemorrhage I63: Cerebral infarction I64: Stroke not specified as haemorrhage or infarction.</t>
  </si>
  <si>
    <t>Some (but not all) deaths within a
defined period after
admission to hospital may be avoidable through high
-quality co-ordinated specialist stroke care.</t>
  </si>
  <si>
    <t>Sentinel Stroke National Audit
Programme (SSNAP)</t>
  </si>
  <si>
    <t>https://mqi.ic.nhs.uk/Search.aspx?query=CV36&amp;ref=1.01.02</t>
  </si>
  <si>
    <t>CV36</t>
  </si>
  <si>
    <t>Patients with suspected stroke assessed face to face who received an appropriate care bundle. (Domain 1 and 3)</t>
  </si>
  <si>
    <t xml:space="preserve">Percentage of patients with suspected stroke assessed face to face who received an appropriate care bundle </t>
  </si>
  <si>
    <t xml:space="preserve">Patients with suspected stroke assessed face to face. </t>
  </si>
  <si>
    <t>Mental Health</t>
  </si>
  <si>
    <t>http://publications.nice.org.uk/dementia-quality-standard-qs1/quality-statement-4-assessment-and-personalised-care-plan</t>
  </si>
  <si>
    <t xml:space="preserve">Dementia </t>
  </si>
  <si>
    <t>Assessment and personalised care plan</t>
  </si>
  <si>
    <t>tbc</t>
  </si>
  <si>
    <t>People with dementia have an assessment and an ongoing personalised care plan, agreed across health and social care, that identifies a named care coordinator and addresses their individual needs.</t>
  </si>
  <si>
    <t xml:space="preserve">a) the number of people with an assessment of individual needs and a care plan addressing identified needs. b) the number of people with a named health or social care coordinator. </t>
  </si>
  <si>
    <t xml:space="preserve">a) and b) the number of people with dementia </t>
  </si>
  <si>
    <t>Local data collection. Acute Trusts can collect data on the content of assessments using the National Audit of Dementia case note audit, section 2.</t>
  </si>
  <si>
    <t>http://publications.nice.org.uk/dementia-quality-standard-qs1/quality-statement-8-liaison-services</t>
  </si>
  <si>
    <t>Liaison services</t>
  </si>
  <si>
    <t>People with suspected or known dementia using acute and general hospital inpatient services or emergency departments have access to a liaison service that specialises in the diagnosis and management of dementia and older people's mental health.</t>
  </si>
  <si>
    <t>the number of people who are assessed by a liaison service that specialises in the diagnosis and management of dementia and older people's mental health.</t>
  </si>
  <si>
    <t>the number of people with suspected or known dementia who are admitted to acute or general hospital inpatient services or attending emergency departments.</t>
  </si>
  <si>
    <t>Local data collection. Acute Trusts can collect data on the composition of liaison teams using the National Audit of Dementia organisational checklist, section 9.</t>
  </si>
  <si>
    <t xml:space="preserve">Community </t>
  </si>
  <si>
    <t>End of Life Care</t>
  </si>
  <si>
    <t>WCC 3.24</t>
  </si>
  <si>
    <t>End of Life</t>
  </si>
  <si>
    <t>Percentage of all deaths that occur at home</t>
  </si>
  <si>
    <t xml:space="preserve">Deaths at home from all causes, classified by underlying cause of death (ICD-10 A00-Y99), registered in the respective calendar year(s). </t>
  </si>
  <si>
    <t xml:space="preserve">All deaths from all causes, classified by underlying cause of death (ICD-10 A00-Y99), registered in the respective calendar year(s).   </t>
  </si>
  <si>
    <t>To improve palliative care and service planning for patients in the terminal stages of life, allowing more of them the choice of dying at home.</t>
  </si>
  <si>
    <t>Proportion of deaths from all causes (ICD-10 A00-Y99) that occur at home.</t>
  </si>
  <si>
    <t>Annually. Updated 30/01/2013</t>
  </si>
  <si>
    <t>NCHOD</t>
  </si>
  <si>
    <t>Long Term Conditions</t>
  </si>
  <si>
    <t>LT13</t>
  </si>
  <si>
    <t>Kidney disease</t>
  </si>
  <si>
    <t>Percentage of patients presenting to a nephrologist less than 90 days before RRT initiation.</t>
  </si>
  <si>
    <t>Percentage of patients starting Renal Replacement Therapy (RRT) whose date of first referral to a nephrologist, as recorded within the renal centre's IT system, is less than 90 days before the recorded start date of Renal Replacement Therapy.</t>
  </si>
  <si>
    <t>The number of new RRT patients who first attended a nephrologist less than 3 months/90 days before commencing dialysis.</t>
  </si>
  <si>
    <t>The number of new RRT patients in that centre in one year. Other things being equal, lower values of this indicator are better.</t>
  </si>
  <si>
    <t>Patients referred within 3 months of needing dialysis therapy have increased complication rates characterised by failure to establish permanent vascular access, increased infection rates and hospitalisation rates and ultimately worse survival than those referred in a more timely fashion. Timely referral of patients with chronic kidney disease is supported by the National Service Framework for Renal Services and by NICE clinical guidelines for the identification, management, and referral of adults with chronic kidney disease.</t>
  </si>
  <si>
    <t>UK Renal Registry</t>
  </si>
  <si>
    <t>Data is submitted quarterly and the UK Renal Registry reports annually</t>
  </si>
  <si>
    <t>LT14a</t>
  </si>
  <si>
    <t xml:space="preserve">Percentage of prevalent haemodialysis (HD) patients with haemoglobin between 10.5 - 12.5 g/dl </t>
  </si>
  <si>
    <t>Percentage of prevalent haemodialysis patients with haemoglobin between 10.5 - 12.5 g/dl</t>
  </si>
  <si>
    <t>patients with Hb between 10.5 and 12.5 g/dl inclusive. The last available measurement of Hb from each patient from the last two quarters of the year is used. Subject to the caveats in the Rationale, a high value for this indicator is generally good.</t>
  </si>
  <si>
    <t xml:space="preserve">patients receiving HD on the last day of the year (31st December) who have been on HD in the same centre for at least 3 months and have an Hb measurement available. </t>
  </si>
  <si>
    <t>The renal National Service Framework (NSF) part one and the RA minimum standards document 3rd edition state that individuals with chronic kidney disease (CKD) should achieve a Hb of at least 10 g/dl within 6 months of being seen by a nephrologist, unless there is a specific reason why it could not be achieved. The European Best Practice Guidelines (EBPG) set a minimum target of 11 g/dl but suggest not to go higher than 12 g/dl in severe cardiovascular disease. The NICE guidelines published in 2006 and the 4th edition of the RA Clinical Practice Guidelines 2006 recommended an outcome Hb of between 10.5 and 12.5 g/dl (with ESA dose changes considered at 11 and 12 g/dl) which allows for the difficulty in consistently narrowing the distribution to between 11 and 12 g/dl.   The 2008 UKRR Annual Report reported how the attempt to comply with both the 10.5–12.5 g/dl range and the minimum standard of Hb&gt;10.0 g/dl impacted on performance against a combination of measures. The risks associated with low (&lt;10 g/dl) and high (&gt;13 g/dl) Hb are not necessarily equivalent.</t>
  </si>
  <si>
    <t>LT14b</t>
  </si>
  <si>
    <t xml:space="preserve">Percentage of prevalent peritoneal dialysis (PD) patients with haemoglobin between 10.5 - 12.5 g/dl </t>
  </si>
  <si>
    <t>Percentage of peritoneal dialysis patients with haemoglobin (Hb) between 10.5 - 12.5 g/dl, by renal centre</t>
  </si>
  <si>
    <t xml:space="preserve">patients receiving PD on the last day of the year (31st December) who have been on PD in the same centre for at least 3 months and have an Hb measurement available. </t>
  </si>
  <si>
    <t>The renal National Service Framework (NSF) part one and the RA minimum standards document 3rd edition state that individuals with chronic kidney disease (CKD) should achieve a Hb of at least 10 g/dl within 6 months of being seen by a nephrologist, unless there is a specific reason why it could not be achieved. The European Best Practice Guidelines (EBPG) set a minimum target of 11 g/dl but suggest not to go higher than 12 g/dl in severe cardiovascular disease. The NICE guidelines published in 2006 and the 4th edition of the RA Clinical Practice Guidelines 2006 recommended an outcome Hb of between 10.5 and 12.5 g/dl (with ESA dose changes considered at 11 and 12 g/dl) which allows for the difficulty in consistently narrowing the distribution to between 11 and 12 g/dl.  The 2008 UKRR Annual Report reported how the attempt to comply with both the 10.5–12.5 g/dl range and the minimum standard of Hb&gt;10.0 g/dl impacted on performance against a combination of measures. The risks associated with low (&lt;10 g/dl) and high (&gt;13 g/dl) Hb are not necessarily equivalent.</t>
  </si>
  <si>
    <t>LT15</t>
  </si>
  <si>
    <t>Percentage of prevalent haemodialysis (HD) patients with URR &gt;65%</t>
  </si>
  <si>
    <t>Dialysis adequacy: percentage of haemodialysis or haemofiltration patients on thrice weekly dialysis achieving a urea reduction ratio of more than 65%, by renal centre.</t>
  </si>
  <si>
    <t>patients with URR&gt;65%. The last available measurement of URR from each patient from the last two quarters of the year is used. The higher the proportion of patients whose urea reduction ratio is &gt;65%, the better the quality of care.</t>
  </si>
  <si>
    <t xml:space="preserve">patients receiving thrice-weekly HD (and not at home) on the last day of the year (31st December) who have been on HD in the same centre for at least 3 months and have a URR measurement available. </t>
  </si>
  <si>
    <t>LT17</t>
  </si>
  <si>
    <t>Percentage of prevalent haemodialysis patients with phosphate between 1.1 - 1.8 mmol/L</t>
  </si>
  <si>
    <t>the number of these patients whose serum phosphate value is between 1.1 and 1.8 mmol/L'. The last available measurement from each patient from the last two quarters of the year is used. Good clinical performance is indicated by a high proportion.</t>
  </si>
  <si>
    <t>all patients currently receiving haemodialysis (HD) under the supervision of each renal centre who have been on HD in the same centre for at least 3 months and have a measurement available'</t>
  </si>
  <si>
    <t>LT18</t>
  </si>
  <si>
    <t>Percentage of prevalent peritoneal dialysis patients with phosphate between 1.1 - 1.8 mmol/L</t>
  </si>
  <si>
    <t>Percentage of peritoneal dialysis patients achieving serum phosphate maintained between 1.1 and 1.8 mmol/L by renal centre</t>
  </si>
  <si>
    <t>all patients currently receiving peritoneal dialysis (PD) under the supervision of each renal centre who have been on PD in the same centre for at leat 3 months and have a measurement available'</t>
  </si>
  <si>
    <t>LT20a</t>
  </si>
  <si>
    <t>Percentage of patients with BP &lt;130/80 mmHg: PD</t>
  </si>
  <si>
    <t xml:space="preserve">Percentage of peritoneal dialysis patients with blood pressure of less than 130/80 mmHg </t>
  </si>
  <si>
    <t>the number of these patients whose BP is &lt;130/80'. The last available measurement from each patient from the last two quarters of the year is used.</t>
  </si>
  <si>
    <t xml:space="preserve">all patients currently receiving peritoneal dialysis (PD) under the supervision of each renal centre who have been on PD in the same centre for at least 3 months and have a measurement available'; </t>
  </si>
  <si>
    <t>LT20b</t>
  </si>
  <si>
    <t>Percentage of patients with BP &lt;130/80 mmHg: Tx</t>
  </si>
  <si>
    <t xml:space="preserve">Percentage of renal transplant patients with blood pressure of less than 130/80 mmHg </t>
  </si>
  <si>
    <t xml:space="preserve">all transplant patients under the supervision of each renal centre who have been transplant patients in the same centre for at least 3 months and have a measurement available'; </t>
  </si>
  <si>
    <t>LT21</t>
  </si>
  <si>
    <t>Percentage of prevalent haemodialysis patients with bicarbonate between 20 - 26 mmol/L</t>
  </si>
  <si>
    <t>the number of these patients whose serum phosphate value is between 20 and 26 mmol/L'. The last available measurement from each patient from the last two quarters of the year is used. Good clinical performance is indicated by a high proportion.</t>
  </si>
  <si>
    <t xml:space="preserve">all patients currently receiving haemodialysis (HD) under the supervision of each renal centre who have been on HD in the same centre for at least 3 months and have a measurement available'; </t>
  </si>
  <si>
    <t>LT22</t>
  </si>
  <si>
    <t>Percentage of prevalent peritoneal dialysis patients with bicarbonate between 22 - 30 mmol/L</t>
  </si>
  <si>
    <t>Percentage of prevalent peritoneal dialysis (PD) patients with serum bicarbonate of between 22-30 mmol/L by renal centre</t>
  </si>
  <si>
    <t>the number of these patients whose serum phosphate value is between 22 and 30 mmol/L'. The last available measurement from each patient from the last two quarters of the year is used. Good clinical performance is indicated by a high proportion.</t>
  </si>
  <si>
    <t>all patients currently receiving peritoneal dialysis (PD) under the supervision of each renal centre who have been on PD in the same centre for at least 3 months and have a measurement available</t>
  </si>
  <si>
    <t>Patient experience</t>
  </si>
  <si>
    <t>VSC11</t>
  </si>
  <si>
    <t>People who in last 6 months, have had enough support from local services or organisations to help manage long-term health condition(s)</t>
  </si>
  <si>
    <t>NHS Outcomes Framework</t>
  </si>
  <si>
    <t>Health-related quality of life for people with long-term conditions</t>
  </si>
  <si>
    <t>Proportion of people feeling supported to manage their condition</t>
  </si>
  <si>
    <t>Health-related quality of life for carers</t>
  </si>
  <si>
    <t>MH12</t>
  </si>
  <si>
    <t>The number of people who are moving to recovery as a proportion of those who have completed a course of psychological treatment</t>
  </si>
  <si>
    <t xml:space="preserve">IAPT services conduct routine clinical outcome monitoring to monitor the effectiveness of psychological therapies NICE guidance indicates the delivery of evidence based psychological therapies or depression and anxiety disorders should support recovery for at least 50% of patients completing treatment </t>
  </si>
  <si>
    <t xml:space="preserve">Number of people who have completed a course of psychological treatment </t>
  </si>
  <si>
    <t>MH16</t>
  </si>
  <si>
    <t>NI 149: Adults receiving secondary mental health services on Care Programme Approach (CPA) in settled accommodation</t>
  </si>
  <si>
    <t>The Socially Excluded Adults PSA sets out the Government’s key priorities on tackling exclusion among vulnerable adults. The core aim of the PSA is to increase the proportion of the most socially excluded adults in settled accommodation. This underpins a long-term vision of ensuring that vulnerable adults have the foundations they need to get their lives back on track and avoid more entrenched exclusion. The indicator was agreed following a period of consultation (Nov/Dec 2007). In central government the lead department for the PSA is the Cabinet Office, it is also jointly owned by the Department of Health and a number of other government departments.</t>
  </si>
  <si>
    <t>the total number of adults who have received secondary mental health services and who were on the Care Programme Approach at any point during a financial year</t>
  </si>
  <si>
    <t>MH17</t>
  </si>
  <si>
    <t>NI150: Adults receiving secondary mental health services on Care Programme Approach (CPA) in employment</t>
  </si>
  <si>
    <t>number of adults in the denominator in paid employment (i.e. those recorded as ‘employed’) at the time of their most recent assessment, formal review or other multi-disciplinary care planning meeting, in a financial year. Include only those whose assessments or reviews were carried out during a financial year</t>
  </si>
  <si>
    <t>http://webarchive.nationalarchives.gov.uk/20130402145952/http://www.england.nhs.uk/statistics/mental-health-community-teams-activity/</t>
  </si>
  <si>
    <t>Admissions to acute wards gatekept by Crisis Resolution Home Treatment Team.</t>
  </si>
  <si>
    <t>https://mqi.ic.nhs.uk/IndicatorDefaultView.aspx?ref=1.09.06.09</t>
  </si>
  <si>
    <t>CV08</t>
  </si>
  <si>
    <t>Proportion of sites with early supported discharge team attached to the stroke multidisciplinary team</t>
  </si>
  <si>
    <t>The Cochrane review of Early Supported Discharge after stroke shows that it is an effective alternative to continued in-patient stroke unit management</t>
  </si>
  <si>
    <t>http://publications.nice.org.uk/quality-standard-for-colorectal-cancer-qs20/quality-statement-1-colonoscopy</t>
  </si>
  <si>
    <t>Bowel Cancer</t>
  </si>
  <si>
    <t>People with suspected colorectal cancer without major comorbidity are offered diagnostic colonoscopy.</t>
  </si>
  <si>
    <t>Proportion of people with suspected colorectal cancer without major comorbidity who receive diagnostic colonoscopy.</t>
  </si>
  <si>
    <t>the number of people in the denominator who receive diagnostic colonoscopy.</t>
  </si>
  <si>
    <t>the number of people with suspected colorectal cancer without major comorbidity.</t>
  </si>
  <si>
    <t>The National Bowel Cancer Audit records colonoscopy results, classified as abnormal (cancer detected whether complete examination or not), inadequate (no cancer detected but incomplete examination), not done or not known</t>
  </si>
  <si>
    <t xml:space="preserve">Annual report with monthly data collection </t>
  </si>
  <si>
    <t>http://publications.nice.org.uk/quality-standard-for-colorectal-cancer-qs20/quality-statement-2-staging-colon-cancer</t>
  </si>
  <si>
    <t>People with colon cancer are offered contrast-enhanced computed tomography (CT) of the chest, abdomen and pelvis to determine the stage of the disease.</t>
  </si>
  <si>
    <t>Proportion of people with rectal cancer who receive contrast-enhanced CT of the chest, abdomen and pelvis to determine the stage of the disease, and pelvic MRI to assess the risk of local recurrence.</t>
  </si>
  <si>
    <t>the number of people in the denominator who receive contrast-enhanced CT of the chest, abdomen and pelvis to determine the stage of the disease, and pelvic MRI to assess the risk of local recurrence.</t>
  </si>
  <si>
    <t>the number of people with rectal cancer without contraindications to CT of the chest, abdomen and pelvis or pelvic MRI.</t>
  </si>
  <si>
    <t>Local data collection. The National Bowel Cancer Audit records CT scan results, classified as normal liver, liver metastases or liver uncertain</t>
  </si>
  <si>
    <t>http://publications.nice.org.uk/quality-standard-for-colorectal-cancer-qs20/quality-statement-3-staging-rectal-cancer</t>
  </si>
  <si>
    <t>People with rectal cancer are offered contrast-enhanced computed tomography (CT) of the chest, abdomen and pelvis to determine the stage of the disease, and pelvic magnetic resonance imaging (MRI) to assess the risk of local recurrence.</t>
  </si>
  <si>
    <t xml:space="preserve"> Local data collection. The National Bowel Cancer Audit records CT scan results, classified as normal liver, liver metastases or liver uncertain, and also records MRI scans. </t>
  </si>
  <si>
    <t>http://publications.nice.org.uk/quality-standard-for-colorectal-cancer-qs20/quality-statement-5-stage-i-colorectal-cancer-treatment</t>
  </si>
  <si>
    <t>People with locally excised, pathologically confirmed stage I colorectal cancer whose tumour had involved resection margins (less than 1 mm) are offered further surgery or active monitoring.</t>
  </si>
  <si>
    <t>Proportion of people with locally excised, pathologically confirmed stage I colorectal cancer whose tumour had involved resection margins (less than 1 mm), who receive further surgery or active monitoring.</t>
  </si>
  <si>
    <t>the number of people in the denominator who receive further surgery or active monitoring.</t>
  </si>
  <si>
    <t>the number of people with locally excised, pathologically confirmed stage I colorectal cancer whose tumour had involved resection margins (less than 1 mm).</t>
  </si>
  <si>
    <t>Local data collection. The National Bowel Cancer Audit reports on whether the circumferential margin was involved, not involved or not known. It also records the distance between the cancer and the circumferential margins</t>
  </si>
  <si>
    <t>http://publications.nice.org.uk/quality-standard-for-colorectal-cancer-qs20/quality-statement-6-imaging-hepatic-metastases</t>
  </si>
  <si>
    <t>People with a contrast-enhanced computed tomography (CT) of the chest, abdomen and pelvis suggesting liver metastatic colorectal cancer have their scans reviewed by the hepatobiliary multidisciplinary team to decide whether further imaging is needed to confirm suitability for surgery.</t>
  </si>
  <si>
    <t>Proportion of people with a contrast-enhanced CT of the chest, abdomen and pelvis suggesting liver metastatic colorectal cancer who have their scans reviewed by the hepatobiliary multidisciplinary team to decide whether further imaging is needed to confirm suitability for surgery.</t>
  </si>
  <si>
    <t>the number of people in the denominator who have their scans reviewed by the hepatobiliary multidisciplinary team to decide whether further imaging is needed to confirm suitability for surgery.</t>
  </si>
  <si>
    <t>the number of people with a contrast-enhanced CT of the chest, abdomen and pelvis suggesting liver metastatic colorectal cancer.</t>
  </si>
  <si>
    <t>http://publications.nice.org.uk/quality-standard-for-colorectal-cancer-qs20/quality-statement-7-systemic-anticancer-therapy</t>
  </si>
  <si>
    <t>People with locally advanced or metastatic colorectal cancer whose disease progresses after first-line systemic anticancer therapy are offered second-line systemic anticancer therapy if they are able to tolerate it.</t>
  </si>
  <si>
    <t>Proportion of people with locally advanced or metastatic colorectal cancer whose disease progresses after first-line systemic anticancer therapy who are offered second-line systemic anticancer therapy if they are able to tolerate it</t>
  </si>
  <si>
    <t>the number of people in the denominator who receive second-line systemic anticancer therapy.</t>
  </si>
  <si>
    <t>the number of people with locally advanced or metastatic colorectal cancer whose disease progresses after first-line systemic anticancer therapy who are able to tolerate second-line systemic anticancer therapy.</t>
  </si>
  <si>
    <t>Local data collection. The National Bowel Cancer Audit records drug treatment intent classified as palliative, adjuvant, neo-adjuvant or other. The Systemic Anti-Cancer Therapy (SACT) dataset will record clinical management information on patients undergoing chemotherapy in (or funded by) the NHS in England, and will have a staged implementation of national collection of the dataset, which began April 2012 and will have full data collection from April 2014</t>
  </si>
  <si>
    <t>http://publications.nice.org.uk/quality-standard-for-colorectal-cancer-qs20/quality-statement-8-follow-up-and-regular-surveillance</t>
  </si>
  <si>
    <t>People presenting with symptoms that suggest breast cancer are referred to a unit that performs diagnostic procedures in accordance with NHS Breast Screening Programme guidance.</t>
  </si>
  <si>
    <t>Evidence of local arrangements and written clinical protocols to ensure that people presenting with symptoms that suggest breast cancer are referred to a unit that performs diagnostic procedures in accordance with NHS Breast Screening Programme guidance.</t>
  </si>
  <si>
    <t>Manual for cancer services: breast measures (National Cancer Peer Review Programme).</t>
  </si>
  <si>
    <t>http://publications.nice.org.uk/breast-cancer-quality-standard-qs12/quality-statement-1-referral</t>
  </si>
  <si>
    <t>Proportion of people presenting with symptoms that suggest breast cancer who are referred to a unit that performs diagnostic procedures in accordance with NHS Breast Screening Programme guidance.</t>
  </si>
  <si>
    <t>the number of people in the denominator referred to a unit that performs diagnostic procedures in accordance with NHS Breast Screening Programme guidance</t>
  </si>
  <si>
    <t>the number of people presenting with symptoms that suggest breast cancer.</t>
  </si>
  <si>
    <t>Women treated for early breast cancer have annual mammography for 5 years after treatment. After 5 years, women who are 50 or older receive breast screening according to the NHS Breast Screening Programme timescales, whereas women younger than 50 continue to have annual mammography until they enter the routine NHS Breast Screening Programme.</t>
  </si>
  <si>
    <t>http://publications.nice.org.uk/chronic-heart-failure-quality-standard-qs9/quality-statement-6-multidisciplinary-heart-failure-team</t>
  </si>
  <si>
    <t>Evidence of local arrangements to ensure people with chronic heart failure are given a single point of contact for the multidisciplinary heart failure team.</t>
  </si>
  <si>
    <t>a) Proportion of people with chronic heart failure who are cared for by a multidisciplinary heart failure team led by a specialist and consisting of professionals with the appropriate competencies from primary and secondary care.
b) Proportion of people with chronic heart failure given a single point of contact for the multidisciplinary heart failure team.</t>
  </si>
  <si>
    <t xml:space="preserve">a) the number of people in the denominator cared for by a multidisciplinary heart failure team led by a specialist and consisting of professionals with the appropriate competencies from primary and secondary care. b) the number of people in the denominator given a single point of contact for the multidisciplinary heart failure team.
</t>
  </si>
  <si>
    <t xml:space="preserve">a) the number of people with chronic heart failure. b) the number of people with chronic heart failure cared for by a multidisciplinary heart failure team.
</t>
  </si>
  <si>
    <t xml:space="preserve"> Local data collection. Access to heart failure liaison services is monitored by the National heart failure audit for people with an unplanned admission to hospital with heart failure.</t>
  </si>
  <si>
    <t>Annual</t>
  </si>
  <si>
    <t>http://publications.nice.org.uk/chronic-obstructive-pulmonary-disease-quality-standard-qs10/quality-statement-13-palliative-care</t>
  </si>
  <si>
    <t>People with advanced COPD, and their carers, are identified and offered palliative care that addresses physical, social and emotional needs.</t>
  </si>
  <si>
    <t>Proportion of people with advanced COPD, and their carers, who receive palliative care that addresses physical, social and emotional needs.</t>
  </si>
  <si>
    <t>the number of people in the denominator receiving palliative care that addresses physical, social and emotional needs.</t>
  </si>
  <si>
    <t>the number of people with advanced COPD, and their carers, identified as needing palliative care.</t>
  </si>
  <si>
    <t>The national COPD audit of 'acute care resources and organisation of care' examines, at a unit level, the provision of palliative care services and information on end-of-life care for people with advanced COPD. The national COPD audit of 'primary care resources and organisation of care' examines, at an organisational level, access to palliative care services.</t>
  </si>
  <si>
    <t>3a</t>
  </si>
  <si>
    <t>Emergency admissions</t>
  </si>
  <si>
    <t>Emergency admissions for acute conditions that should not usually require hospital admission</t>
  </si>
  <si>
    <t>Emergency admissions for children with lower respiratory tract infections</t>
  </si>
  <si>
    <t>NHS IC indicator portal</t>
  </si>
  <si>
    <t>Emergency readmissions</t>
  </si>
  <si>
    <t>Emergency readmissions within 30 days of discharge from
hospital.</t>
  </si>
  <si>
    <t>Percentage of emergency admissions to
any hospital in England
occurring within 30 days of the last, previous discharge from hospital
after admission; indirectly standardised by age, sex, method of
admission and diagnosis / procedure. Admissions for cancer and
obstetrics are excluded.</t>
  </si>
  <si>
    <t>The number of finished and unfinished continuous inpatient (CIP)
spells that are emergency admissions within 0-29 days
(inclusive) of the last, previous discharge from hospital (see denominator),
including those where the patient dies, but excluding the following:
those with a main specialty upon readmission coded under obstetric;
and those where the readmitting spell has a diagnosis of cancer
(other than benign or in situ) or chemotherapy for cancer coded
anywhere in the spell.</t>
  </si>
  <si>
    <t xml:space="preserve">The number of finished continuous inpatient spells within selected
medical and surgical specialties, with a discharge date up to 31 March within the year of analysis. </t>
  </si>
  <si>
    <t>HES</t>
  </si>
  <si>
    <t>Indicators for quality improvement</t>
  </si>
  <si>
    <t>RA01</t>
  </si>
  <si>
    <t>Emergency readmissions to hospital within 28 days of discharge (data relates to 16+ years old only)</t>
  </si>
  <si>
    <t>Percentage of emergency admission to any hospital in England occurring within 28 days of the last, previous discharge from hospital after admission</t>
  </si>
  <si>
    <t>Numerator data - The number of finished and unfinished continuous inpatient (CIP) spells that are emergency admissions within 0-27 days (inclusive) of the last, previous discharge from hospital (see denominator), including those where the patient dies, but excluding the following: those with a main specialty upon readmission coded under obstetric or mental health specialties; and those where the readmitting spell has a diagnosis of cancer (other than benign or in situ) or chemotherapy for cancer coded anywhere in the spell.</t>
  </si>
  <si>
    <t>Denominator data - The number of finished CIP spells within selected medical and surgical specialties, with a discharge date up to March 31st within the year of analysis.</t>
  </si>
  <si>
    <t>RA17</t>
  </si>
  <si>
    <t>Emergency readmissions to hospital within 28 days of discharge: hip replacement surgery</t>
  </si>
  <si>
    <t>Proportion of emergency admissions to any hospital in England occurring within 28 days of the last previous discharge from hospital after elective admission for primary hip replacement surgery.</t>
  </si>
  <si>
    <t xml:space="preserve">Numerator data – The number of finished and unfinished continuous inpatient (CIP) spells that are emergency admissions within 0-27 days (inclusive) of the last, previous discharge from hospital (see denominator).            The date of the last, previous discharge from hospital, and the date and method of admission from the following CIP spell, are used to determine the interval between discharge and emergency readmission.           </t>
  </si>
  <si>
    <t xml:space="preserve"> Denominator data - The number of finished CIP spells for patients of all ages where there was a primary procedure of hip replacement surgery coded anywhere in the spell (OPCS 4 codes), with a discharge date up to March 31st within the year of analysis:           </t>
  </si>
  <si>
    <t xml:space="preserve">To help monitor National Health Service (NHS) success in avoiding (or reducing to a minimum) readmission following discharge from hospital, when readmission was not part of the originally planned treatment. Previous analyses have shown that around 6% of patients discharged from NHS hospitals following elective hip replacement surgery are readmitted as an emergency within 28 days. There is wide variation between similar NHS organisations in rates of such emergency readmissions. Not all emergency readmissions are likely to be part of the originally planned treatment, and some may be potentially avoidable. The NHS may be helped to prevent potentially avoidable readmissions by seeing comparative figures and learning lessons from organisations with low readmission rates. </t>
  </si>
  <si>
    <t>RA18</t>
  </si>
  <si>
    <t>Emergency readmissions to hospital within 28 days of discharge: fractured proximal femur</t>
  </si>
  <si>
    <t>Percentage of emergency admissions to any hospital in England occurring within 28 days of the last previous discharge from hospital after emergency admission with fractured proximal femur.</t>
  </si>
  <si>
    <t xml:space="preserve">Numerator data – The number of finished and unfinished continuous inpatient (CIP) spells that are emergency admissions within 0-27 days (inclusive) of the last, previous discharge from hospital (see denominator).          </t>
  </si>
  <si>
    <t xml:space="preserve">Denominator data - The number of finished CIP spells for patients of all ages where there was a primary procedure of hip replacement surgery coded anywhere in the spell (OPCS 4 codes), with a discharge date up to March 31st within the year of analysis:            </t>
  </si>
  <si>
    <t xml:space="preserve">To help monitor National Health Service (NHS) success in avoiding (or reducing to a minimum) readmission following discharge from hospital, when readmission was not part of the originally planned treatment. Previous analyses have shown that around 9% of patients discharged from NHS hospitals following emergency admission with a fractured proximal femur (hip) are readmitted as an emergency within 28 days. There is wide variation between similar NHS organisations in rates of such emergency readmissions. Not all emergency readmissions are likely to be part of the originally planned treatment and some may be potentially avoidable. The NHS may be helped to prevent potentially avoidable readmissions by seeing comparative figures and learning lessons from organisations with low readmission rates. </t>
  </si>
  <si>
    <t>RA20</t>
  </si>
  <si>
    <t>Emergency readmissions to hospital within 28 days of discharge: stroke</t>
  </si>
  <si>
    <t>Percentage of emergency admissions to any hospital in England occurring within 28 days of the last previous discharge from hospital after emergency admission with a stroke</t>
  </si>
  <si>
    <t xml:space="preserve">Numerator data – The number of finished and unfinished continuous inpatient (CIP) spells that are emergency admissions within 0-27 days (inclusive) of the last, previous discharge from hospital (see denominator).            The date of the last, previous discharge from hospital, and the date and method of admission from the following CIP spell, are used to determine the interval between discharge and emergency readmission.            </t>
  </si>
  <si>
    <t xml:space="preserve">    Denominator:            Denominator data - The number of finished CIP spells for patients of all ages where there was a primary procedure of hip replacement surgery coded anywhere in the spell (OPCS 4 codes), with a discharge date up to March 31st within the year of analysis:      </t>
  </si>
  <si>
    <t>To help monitor National Health Service (NHS) success in avoiding (or reducing to a minimum) readmission following discharge from hospital, when readmission was not part of the originally planned treatment. Previous analyses have shown that around 8% of patients discharged from NHS hospitals following emergency admission with a stroke are readmitted as an emergency within 28 days. There is wide variation between similar NHS organisations in rates of such emergency readmissions. Not all emergency readmissions are likely to be part of the originally planned treatment, and some may be potentially avoidable. The NHS may be helped to prevent potentially avoidable readmissions by seeing comparative figures and learning lessons from organisations with low readmission rates.</t>
  </si>
  <si>
    <t>RA24</t>
  </si>
  <si>
    <t>Emergency readmissions to hospital within 28 days of discharge: hysterectomy</t>
  </si>
  <si>
    <t>Proportion of emergency admissions to any hospital in England occurring within 28 days of the last previous discharge from hospital after elective admission for hysterectomy.</t>
  </si>
  <si>
    <t xml:space="preserve">Numerator data – The number of finished and unfinished continuous inpatient (CIP) spells that are emergency admissions within 0-27 days (inclusive) of the last, previous discharge from hospital (see denominator).           </t>
  </si>
  <si>
    <t xml:space="preserve"> Denominator:            Denominator data - The number of finished CIP spells for patients of all ages where there was a primary procedure of hip replacement surgery coded anywhere in the spell (OPCS 4 codes), with a discharge date up to March 31st within the year of analysis:            W</t>
  </si>
  <si>
    <t xml:space="preserve">To help monitor National Health Service (NHS) success in avoiding (or reducing to a minimum) readmission following discharge from hospital, when readmission was not part of the originally planned treatment. Previous analyses have shown that around 6% of patients discharged from NHS hospitals following elective hysterectomy are readmitted as an emergency within 28 days. There is wide variation between similar NHS organisations in rates of such emergency readmissions. Not all emergency readmissions are likely to be part of the originally planned treatment, and some may be potentially avoidable. The NHS may be helped to prevent potentially avoidable readmissions by seeing comparative figures and learning lessons from organisations with low readmission rates.          </t>
  </si>
  <si>
    <t>RA26</t>
  </si>
  <si>
    <t>Emergency re-admissions to hospital following aortic aneurysm surgery (Timescale: within 28 days of discharge)</t>
  </si>
  <si>
    <t>The rates are calculated from routinely collected hospital data, a full methodology is available at http://www.nhs.uk/Scorecard/Pages/IndicatorFacts.aspx?MetricId=6&amp;OrgType=5</t>
  </si>
  <si>
    <t>Many clinicians use readmission rates to monitor and improve the quality of care in the services that they provide.</t>
  </si>
  <si>
    <t>3b</t>
  </si>
  <si>
    <t>Emergency readmissions within 30 days of discharge from hospital</t>
  </si>
  <si>
    <t>People approaching the end of life are offered comprehensive holistic assessments in response to their changing needs and preferences, with the opportunity to discuss, develop and review a personalised care plan for current and future support and treatment.</t>
  </si>
  <si>
    <t>. Office for National Statistics (ONS) National bereavement survey (VOICES) includes questions on whether the person who has died was involved in decisions about their care and whether healthcare staff had a record of where the person would have liked to have died. The National care of the dying audit – hospitals collects data on regular assessments at the end of life. The draft End of life care locality register pilot programme core dataset from the Information Standards Board includes preferences such as who else the person would like involved in decisions, preferences for place of death, 'do not attempt cardiopulmonary resuscitation' (DNACPR) request, Legal Advance Decision treatment refusal documents and details of any identified Lasting Power of Attorney. The comprehensive dataset also records religion or spiritual beliefs, whether the person has any special requests or preferences, whether there is anything in particular that they wish (ideally) to avoid, whether resuscitation has been discussed with them or their family and whether they have expressed a wish for organ or tissue donation.</t>
  </si>
  <si>
    <t>People approaching the end of life are offered timely personalised support for their social, practical and emotional needs, which is appropriate to their preferences, and maximises independence and social participation for as long as possible.</t>
  </si>
  <si>
    <t xml:space="preserve"> Local data collection. Office for National Statistics (ONS) National bereavement survey (VOICES) includes a question on the level of emotional support provided in the last 2 days of life.</t>
  </si>
  <si>
    <t>People approaching the end of life are offered spiritual and religious support appropriate to their needs and preferences.</t>
  </si>
  <si>
    <t>Local data collection. Office for National Statistics (ONS) National bereavement survey (VOICES) includes a question on the level of spiritual support provided in the last 2 days of life.</t>
  </si>
  <si>
    <t>Families and carers of people approaching the end of life are offered comprehensive holistic assessments in response to their changing needs and preferences, and holistic support appropriate to their current needs and preferences.</t>
  </si>
  <si>
    <t>he Operating Framework for the NHS in England 2011–12 integrated performance measure SQU08: Agree and make available to local people policies, plans and budgets to support carers (no</t>
  </si>
  <si>
    <t>People approaching the end of life receive consistent care that is coordinated effectively across all relevant settings and services at any time of day or night, and delivered by practitioners who are aware of the person's current medical condition, care plan and preferences.</t>
  </si>
  <si>
    <t>The National care of the dying audit – hospitals collects data on communication with primary care. The NHS inpatient services survey asks inpatients (not specific to end of life care) questions about delayed discharge from hospital. Office for National Statistics (ONS) National bereavement survey (VOICES) includes questions on whether services worked well together. The draft End of life care locality register pilot programme core dataset from the Information Standards Board records details of a key worker.</t>
  </si>
  <si>
    <t>People approaching the end of life who experience a crisis at any time of day or night receive prompt, safe and effective urgent care appropriate to their needs and preferences.</t>
  </si>
  <si>
    <t>a) Local data collection. The NHS Outcomes Framework 2011/12 indicator 4.3 – patient experience of A&amp;E services (not specific to end of life care). b) Local data collection. Office for National Statistics (ONS) National bereavement survey (VOICES) includes questions on urgent care.</t>
  </si>
  <si>
    <t>People in the last days of life are identified in a timely way and have their care coordinated and delivered in accordance with their personalised care plan, including rapid access to holistic support, equipment and administration of medication.</t>
  </si>
  <si>
    <t>Local data collection. Office for National Statistics (ONS) National bereavement survey (VOICES) includes questions on care in the last 2 days of life.</t>
  </si>
  <si>
    <t>The body of a person who has died is cared for in a culturally sensitive and dignified manner.</t>
  </si>
  <si>
    <t>The National care of the dying audit – hospitals collects data on care after death.</t>
  </si>
  <si>
    <t>People closely affected by a death are communicated with in a sensitive way and are offered immediate and ongoing bereavement, emotional and spiritual support appropriate to their needs and preferences.</t>
  </si>
  <si>
    <t xml:space="preserve"> Local data collection. Office for National Statistics (ONS) National bereavement survey (VOICES) includes questions on whether enough help and support was provided by the healthcare team to the family or carer at the actual time of death, whether staff dealt with them in a sensitive manner, and whether they have since talked to anyone from health and social services or from a bereavement service, about their feelings about the person's illness and death.</t>
  </si>
  <si>
    <t>Health and social care workers have the knowledge, skills and attitudes necessary to be competent to provide high-quality care and support for people approaching the end of life and their families and carers.</t>
  </si>
  <si>
    <t>Local data collection. The National care of the dying audit – hospitals collects data on the existence of education programmes on care of the dying for nurses, medical staff and non-qualified staff.</t>
  </si>
  <si>
    <t>Generalist and specialist services providing care for people approaching the end of life and their families and carers have a multidisciplinary workforce sufficient in number and skill mix to provide high-quality care and support.</t>
  </si>
  <si>
    <t>The National Council for Palliative Care undertakes a workforce survey looking at staff working in palliative care in a variety of settings.</t>
  </si>
  <si>
    <t>3.5.i</t>
  </si>
  <si>
    <t>Fractures</t>
  </si>
  <si>
    <t>The proportion of patients with fragility fractures recovering to their previous levels of mobility / walking ability at 30 days</t>
  </si>
  <si>
    <t>3.5.ii</t>
  </si>
  <si>
    <t>The proportion of patients with fragility fractures recovering to their previous levels of mobility / walking ability at 120 days</t>
  </si>
  <si>
    <t>Hip fracture</t>
  </si>
  <si>
    <t>People with hip fracture are offered a formal Hip Fracture Programme from admission.</t>
  </si>
  <si>
    <t>Local data collection. The National Hip Fracture Database contains an important but partial audit standard for this measure based on the following from the 2007 British Orthopaedic Association and British Geriatrics Society 'The care of patients with fragility fracture ('blue book')':</t>
  </si>
  <si>
    <t>People with hip fracture have their cognitive status assessed, measured and recorded from admission.</t>
  </si>
  <si>
    <t>a) Local data collection. The National Hip Fracture Database records the Abbreviated Mental Test score. Also contained in NICE audit support for delirium (NICE clinical guideline 103), criteria 1 and 2. b) The Royal College of Physicians' National audit of falls and bone health records whether a formal assessment of cognitive function was performed within 72 hours of surgery.</t>
  </si>
  <si>
    <t>People with hip fracture receive prompt and effective pain management, in a manner that takes into account the hierarchy of pain management drugs, throughout their hospital stay.</t>
  </si>
  <si>
    <t>he Royal College of Physicians' National audit of falls and bone health records whether there was a documented assessment of pain severity (for example, a pain score) within the place of first presentation. Also contained in NICE audit support for hip fracture (NICE clinical guideline 124): analgesia, criterion 1.</t>
  </si>
  <si>
    <t>People with hip fracture have surgery on the day of, or the day after, admission.</t>
  </si>
  <si>
    <t>The Health and Social Care Information Centre's Compendium of Clinical and Health Indicators records emergency hospital admissions and timely surgery: fractured proximal femur. The National Hip Fracture Database records data on patients with hip fracture who are medically fit who have surgery within 48 hours of admission, and during normal working hours.</t>
  </si>
  <si>
    <t>People with hip fracture have their surgery scheduled on a planned trauma list, with consultant or senior staff supervision.</t>
  </si>
  <si>
    <t>a) The National Hip Fracture Database records the proportion of patients having surgery within 48 hours and during normal working hours. b) The Royal College of Physicians' National audit of falls and bone health records the percentage of patients operated on by consultant surgeons.</t>
  </si>
  <si>
    <t>People with displaced intracapsular fracture receive cemented arthroplasty, with the offer of total hip replacement if clinically eligible.</t>
  </si>
  <si>
    <t>a) and b) The National Hip Fracture Database records procedure type for intracapsular displaced fracture and cementing of arthroplasties.</t>
  </si>
  <si>
    <t>People with trochanteric fractures above and including the lesser trochanter (AO classification types A1 and A2) receive extramedullary implants such as a sliding hip screw in preference to an intramedullary nail.</t>
  </si>
  <si>
    <t>Local data collection. The National Hip Fracture Database records procedure type for intertrochanteric fracture. Contained within NICE audit support for hip fracture (NICE clinical guideline 124): surgical procedures, criterion 7.</t>
  </si>
  <si>
    <t>People with hip fracture are offered a physiotherapist assessment the day after surgery and mobilisation at least once a day unless contraindicated.</t>
  </si>
  <si>
    <t>Local data collection. The Royal College of Physicians National audit of falls and bone health records whether an attempt was made within 24 hours of surgery to mobilise the patient. Contained in NICE audit support for hip fracture: mobilisation, criteria 2 and 3.</t>
  </si>
  <si>
    <t>People with hip fracture are offered a multifactorial risk assessment to identify and address future falls risk, and are offered individualised intervention if appropriate.</t>
  </si>
  <si>
    <t>) The National Hip Fracture Database records specialist falls assessment criteria based on standard 4 in the 2007 British Orthopaedic Association and British Geriatrics Society Care of patients with fragility fracture ('blue book'):</t>
  </si>
  <si>
    <t>3A</t>
  </si>
  <si>
    <t>1. Number of patients identified - increasing number at each quarter
2. Alert Sticker on notes  - (100% compliance on notes from 10% random sample of people on database - sample to be audited)</t>
  </si>
  <si>
    <t>Adult patients with a moderate to severe LD</t>
  </si>
  <si>
    <t>Local provider response to commissioner</t>
  </si>
  <si>
    <t xml:space="preserve">&lt;Quarterly&gt; </t>
  </si>
  <si>
    <t>Achieving 2013/14 milestones</t>
  </si>
  <si>
    <t>20 days after the end of reporting period</t>
  </si>
  <si>
    <t>3C</t>
  </si>
  <si>
    <t xml:space="preserve">Learning Disability Risk Assessment </t>
  </si>
  <si>
    <t xml:space="preserve">Insert local data source which are the basis of monthly data return i.e. PAS system </t>
  </si>
  <si>
    <t>All payments must be based on achievement of at least 95%</t>
  </si>
  <si>
    <t>20 days after the end of the quarter</t>
  </si>
  <si>
    <t>Lung Cancer</t>
  </si>
  <si>
    <t>People are made aware of the symptoms and signs of lung cancer through local coordinated public awareness campaigns that result in early presentation.</t>
  </si>
  <si>
    <t>Data fields necessary for the calculation of the number of lung cancer patients who were referred to a consultant following accident and emergency attendance are available in the National Cancer Outcomes and Services dataset (in development), which is available from the National Cancer Intelligence Network.</t>
  </si>
  <si>
    <t>People with lung cancer stage I–III and good performance status who are offered radiotherapy with curative intent receive planned treatment techniques that optimise the dose to the tumour while minimising the risks of normal tissue damage.</t>
  </si>
  <si>
    <t>a) The Health and Social Care Information Centre National Lung Cancer Data Audit collects data on the proportion of patients submitted to the audit receiving radiotherapy. b) Data fields necessary for the extraction of data on radiotherapy dose, fractionation and scheduling are available in the National Cancer Intelligence Network National Radiotherapy Dataset.</t>
  </si>
  <si>
    <t>People with stage IIIB or IV non-small-cell lung cancer and eligible performance status are offered systemic therapy (first- and second-line) in accordance with NICE guidance, that is tailored to the pathological sub-type of the tumour and individual predictive factors.</t>
  </si>
  <si>
    <t>a) The Health and Social Care Information Centre National Lung Cancer Data Audit collects data on the proportion of patients submitted to the audit receiving chemotherapy for stage IIIB and IV (performance status 0 and 1) non-small-cell lung cancer. b) Local data collection. Contained in the NICE audit support for lung cancer (NICE clinical guideline 121): treatment for patients with non-small-cell lung cancer, criteria 21–30. Data fields necessary for the extraction of data on patients receiving cancer chemotherapy are available in the National Cancer Intelligence Network Systemic Anti-Cancer Therapy dataset.</t>
  </si>
  <si>
    <t>People with small-cell lung cancer have treatment initiated within 2 weeks of the pathological diagnosis.</t>
  </si>
  <si>
    <t>Data fields necessary for the calculation of the interval between the date of tissue diagnosis and date of first chemotherapy treatment are available in the National Cancer Outcomes and Services dataset (in development), which is available from the National Cancer Intelligence Network. The Health and Social Care Information Centre National Lung Cancer Data Audit collects data on the proportion of small-cell lung cancer patients submitted to the audit receiving treatment within a given timeframe.</t>
  </si>
  <si>
    <t>Pregnant women are cared for by a named midwife throughout their pregnancy.</t>
  </si>
  <si>
    <t>Pregnant women with a body mass index of 30 kg/m2 or more at the booking appointment are offered personalised advice from an appropriately trained person on healthy eating and physical activity.</t>
  </si>
  <si>
    <t xml:space="preserve"> The Maternity Services Secondary Uses Dataset, once implemented, will collect data on the following risk factors at booking: maternal height (global number 17209970) and weight (global number 17209960). The booking appointment date will also be available (global number 17201190). The NICE public health guidance 27 audit support, criteria 1 and 3.</t>
  </si>
  <si>
    <t>Pregnant women who smoke are referred to an evidence-based stop smoking service at the booking appointment.</t>
  </si>
  <si>
    <t>The Maternity Services Secondary Uses Dataset, once implemented, will collect data on 'the mother's self-reported smoking status at the Booking Appointment' (</t>
  </si>
  <si>
    <t>Pregnant women are offered testing for gestational diabetes if they are identified as at risk of gestational diabetes at the booking appointment.</t>
  </si>
  <si>
    <t>The Maternity Services Secondary Uses Dataset, once implemented, will collect data on the following risk factors at booking: maternal height (global number 17209970) and weight (global number 17209960), maternal family history of diabetes (global number 17200950) and ethnic group (global number 17200030), and obstetric diagnoses from previous pregnancies including gestational diabetes mellitus (global number 17200720). The date of the booking appointment will also be available (global number 17201190).</t>
  </si>
  <si>
    <t>Pregnant women at high risk of pre-eclampsia at the booking appointment are offered a prescription of 75 mg of aspirin to take daily from 12 weeks until at least 36 weeks.</t>
  </si>
  <si>
    <t>The Maternity Services Secondary Uses Dataset, once implemented, will collect data on the following risk factors at booking: hypertension, renal disease, diabetes, autoimmune disease (global number 17200350) and obstetric diagnoses from previous pregnancies including 'severe pre-eclampsia requiring pre-term birth', 'eclampsia' and 'gestational hypertension' (global number 17200720).</t>
  </si>
  <si>
    <t>Pregnant women at intermediate risk of venous thromboembolism at the booking appointment have specialist advice provided about their care.</t>
  </si>
  <si>
    <t>The Maternity Services Secondary Uses Dataset, once implemented, will collect data on VTE as a maternal critical incident (global number 17205700).</t>
  </si>
  <si>
    <t>Pregnant women are offered fetal screening in accordance with current UK National Screening Committee programmes.</t>
  </si>
  <si>
    <t>a) The Care Quality Commission Maternity Services Survey 2010 asks the following questions: 'Did you have a dating scan? This takes place between 8–14 weeks of pregnancy' and 'Did you have any screening tests (a blood test or nuchal scan) to check whether your baby might have Down's syndrome?' Possible responses to the latter are: 'yes, a blood test only'; 'yes, a nuchal scan only'; 'yes, a nuchal scan and blood test'; and 'no, I wasn't offered any screening tests for Down's syndrome'. The total number of respondents is also stated. a), b) and c) The Maternity Services Secondary Uses Dataset, once implemented, will collect data on 'whether or not screening for Down's Syndrome was offered, accepted or declined' (global number 17202360), 'date blood test sample taken for Down's Syndrome screening' (global number 17202410), 'whether or not fetal anomaly screening was offered, accepted or declined' (global number 17203180) and 'date and time on which fetal anomaly screening was undertaken' (global number 17203190).</t>
  </si>
  <si>
    <t>Pregnant women with an uncomplicated singleton breech presentation at 36 weeks or later (until labour begins) are offered external cephalic version.</t>
  </si>
  <si>
    <t>b) The Maternity Services Secondary Uses Dataset, once implemented, will collect data on 'the presentation of the (first) fetus at onset of labour (including option of breech)' (global number 17204960), 'instance of a critical incident occurring (including option of undiagnosed breech)' (global number 17205700), 'the method for delivering baby' (global number 17206160).</t>
  </si>
  <si>
    <t>Nulliparous pregnant women are offered a vaginal examination for membrane sweeping at their 40- and 41-week antenatal appointments, and parous pregnant women are offered this at their 41-week appointment.</t>
  </si>
  <si>
    <t>The Maternity Services Secondary Uses Dataset, once implemented, will collect data on 'the medical induction of labour' (global number 17204740), 'the method for delivering baby' (global number 17206160) and neonatal death (global number 17209680).</t>
  </si>
  <si>
    <t xml:space="preserve">https://mqi.ic.nhs.uk/IndicatorDefaultView.aspx?ref=3.03.01 </t>
  </si>
  <si>
    <t>Patients on Care Programme Approach (CPA) followed up within 7 days of discharge from psychiatric inpatient stay.</t>
  </si>
  <si>
    <t>The suicide prevention strategy sets out ways to reduce risk in key groups which includes early follow up by mental health providers of people discharged from in-patient care.</t>
  </si>
  <si>
    <t>The number of people under adult mental illness specialties on CPA receiving follow up (by phone or face to face contact) within seven days of discharge from psychiatric in-patient care during the reference period</t>
  </si>
  <si>
    <t>The number of people under adult mental illness specialties on CPA discharged from psychiatric in-patient care during the reference period</t>
  </si>
  <si>
    <t>Reductions in the overall rate of death by suicide will be supported by arrangements for securing provision by PCTs of appropriate care for all those with mental ill health. This includes action to follow up quickly all those on the care programme approach (CPA) who are discharged from a spell of inpatient care. Measures by mental health services to achieve a reduced risk of suicide are also set out in the 'National suicide prevention strategy for England' and 'Preventing suicide: A toolkit for mental health services'.</t>
  </si>
  <si>
    <t>MHMDS</t>
  </si>
  <si>
    <t>HSCIC</t>
  </si>
  <si>
    <t>3.6.i</t>
  </si>
  <si>
    <t>Older People</t>
  </si>
  <si>
    <t>Proportion of Older People (65 and over) who were still at home 91 days after discharge from hospital into reablement/rehabilitation services</t>
  </si>
  <si>
    <t>3.6.ii</t>
  </si>
  <si>
    <t>Proportion of Older People (65 and over) who were offered rehabilitation following discharge from acute or community hospital.</t>
  </si>
  <si>
    <t>Women who are offered staging for ovarian cancer, following ultrasound, are offered computed tomography (CT) of the abdomen and pelvis as the initial staging investigation.</t>
  </si>
  <si>
    <t>: National Cancer Outcomes and Services Dataset (in development), available from the National Cancer Intelligence Also contained in NICE audit support for ovarian cancer (NICE clinical guideline 122): secondary care, criteria 5.Network.</t>
  </si>
  <si>
    <t>Women with an indeterminate adnexal mass on ultrasound are offered magnetic resonance imaging (MRI) for further characterisation.</t>
  </si>
  <si>
    <t>National Cancer Outcomes and Services Dataset (in development), available from the National Cancer Intelligence Network.</t>
  </si>
  <si>
    <t>Women with suspected stage I ovarian cancer have optimal surgical staging.</t>
  </si>
  <si>
    <t>a) and b) National Cancer Outcomes and Services Dataset (in development), available from the National Cancer Intelligence Network.</t>
  </si>
  <si>
    <t xml:space="preserve">http://www.hscic.gov.uk/proms </t>
  </si>
  <si>
    <t>C3.3</t>
  </si>
  <si>
    <t>Patient Reported Outcome Measures</t>
  </si>
  <si>
    <t>The 2010 White Paper ‘Equity and Excellence: Liberating the NHS’ indicated a clear focus on outcomes as the main measure of performance. Further, it committed a greater use of patient-reported data to support patient decision-making.</t>
  </si>
  <si>
    <t>Health and Social Care Information Centre’s PROMs data publication
and dataset; part of the Hospital Episode Statistics dataset (see
–
http://www.hesonline.nhs.uk/Ease/servlet/ContentServer?siteID=193
7
&amp;categoryID=1295
) see
http://www.ic.nhs.uk/proms</t>
  </si>
  <si>
    <t>Maternity and Newborn</t>
  </si>
  <si>
    <t>http://publications.nice.org.uk/specialist-neonatal-care-quality-standard-qs4/quality-statement-2-annual-needs-assessments</t>
  </si>
  <si>
    <t>Specialist Neonatal Care</t>
  </si>
  <si>
    <t>Networks, commissioners and providers of specialist neonatal care undertake an annual needs assessment and ensure each network has adequate capacity.</t>
  </si>
  <si>
    <t>a) Proportion of mothers whose babies required specialist neonatal care and who were booked to deliver in the network who received all their perinatal care within the network area (standard 95% as per DH toolkit [2009]).
b) Proportion of babies who receive specialist neonatal care in the network who are from outside the network area.
c) Bed occupancy for each level of care (standard 80% as specified in DH toolkit [200</t>
  </si>
  <si>
    <t>a) the number of mothers receiving all their perinatal care within the network area
b) the number of babies from outside the network area. c) N/A</t>
  </si>
  <si>
    <t>a)  the number of mothers receiving all their perinatal care within the network area.
b) the number of babies receiving specialist neonatal care in the network.c) N/A</t>
  </si>
  <si>
    <t>a) Local and network data collection.
b) Royal College of Paediatrics and Child Health National Neonatal Audit Programme collects data on whether all babies who access neonatal services are treated following their own neonatal network clinical pathway.
c) Local and network data collection.</t>
  </si>
  <si>
    <t xml:space="preserve">Annual </t>
  </si>
  <si>
    <t>http://publications.nice.org.uk/specialist-neonatal-care-quality-standard-qs4/quality-statement-6-breastfeeding</t>
  </si>
  <si>
    <t>Mothers of babies receiving specialist neonatal care are supported to start and continue breastfeeding, including being supported to express milk.</t>
  </si>
  <si>
    <t>a) Proportion of babies born at less than 33 weeks of gestation who receive specialist neonatal care who are breastfed when discharged from hospital.
b) Proportion of babies born at less than 33 weeks of gestation who remain in hospital and still receive their mother's breast milk at 6 weeks.</t>
  </si>
  <si>
    <t>a)  the number of babies breastfed when discharged from hospital b) the number of babies receiving their mother's breast milk at 6 weeks.</t>
  </si>
  <si>
    <t>a) the number of babies born at less than 33 weeks of gestation receiving specialist neonatal care and discharged from hospital. b) the number of babies born at less than 33 weeks of gestation, receiving specialist neonatal care and remaining in hospital at 6 weeks.</t>
  </si>
  <si>
    <t>a) Royal College of Paediatrics and Child Health National Neonatal Audit Programme produce figures on feeding status at discharge for babies born at less than 33 weeks of gestation.
b) Local data collection.</t>
  </si>
  <si>
    <t>C3.5</t>
  </si>
  <si>
    <t>People who have had a stroke and are admitted to an acute stroke
unit with four hours of arrival to hospital.</t>
  </si>
  <si>
    <t>People who have had a stroke who are admitted to an acute stroke 
unit within four hours of arrival to hospital.</t>
  </si>
  <si>
    <t>The number of acute stroke patients whose first ward of admission
is a stroke unit AND who arrive on the stroke unit within four
hours of arrival at hospital, except for those patients who were already in hospital at the time of new stroke occurrence, who should instead
be admitted to a stroke unit within four hours of onset of stroke symptoms.</t>
  </si>
  <si>
    <t>All patients admitted t
o hospital with a primary diagnosis of stroke
(within the relevant time period) except for those whose first ward
of admission was ITU, CCU or HD, as answered in audit question
2.5.</t>
  </si>
  <si>
    <t>This indicator measures a key component of high-
quality care as
defined in the NICE quality standard for stroke:
Statement 1: People seen by ambulance staff outside hospital, who have sudden onset of neurological symptoms, are screened using a validated tool to diagnose stroke or transient ischaemic attack (TIA). Those people with persisting neurological symptoms who screen positive using a validated tool, in whom hypoglycaemia has been excluded, and who have a possible diagnosis of stroke, are transferred to a specialist acute stroke unit within
one hour.</t>
  </si>
  <si>
    <t>Annual snapshot</t>
  </si>
  <si>
    <t>C3.6</t>
  </si>
  <si>
    <t>People who have had an acute stroke who receive
thrombolysis.</t>
  </si>
  <si>
    <t>People who have had an acute stroke who receive 
thrombolysis.</t>
  </si>
  <si>
    <t>The number of acute stroke patients who were given Thrombolysis for Stroke (Alteplase) captured in audit question 5.1.1 Was the patient given thrombolysis?</t>
  </si>
  <si>
    <t>All acute stroke patients, including those who were already in hospital at the time of new stroke occurrence except those who
had one of the pre-specified exclusion
criteria.</t>
  </si>
  <si>
    <t>This indicator measures a key component of high-quality care as defined in the NICE quality standard for stroke:Statement 3: Patients with suspected stroke are admitted directly to a specialist acute stroke unit and assessed for thrombolysis, receiving it if clinically indicated.</t>
  </si>
  <si>
    <t>C3.7</t>
  </si>
  <si>
    <t>People with stroke who are discharged from hospital with a joint
health and
social care plan.</t>
  </si>
  <si>
    <t>Improving recovery from stroke for people who are discharged
from hospital with a joint health and social care plan.</t>
  </si>
  <si>
    <t>The number of patients with a primary diagnosis of stroke who
were discharged from their final inpatient hospital stay with a joint
health and social care plan.</t>
  </si>
  <si>
    <t>C3.8</t>
  </si>
  <si>
    <t>People who have a follow-up assessment between 4-8 months after initial admission for stroke.</t>
  </si>
  <si>
    <t>Of the denominator, the number of patients who had a follow
-
up
assessment between 4
–
8 months after initial admission for
stroke.</t>
  </si>
  <si>
    <t>The number of stroke patients entered into SSNAP excluding
patients who died within
six
months of initial admission for stroke,
who decline an appointment offered and patients for whom an
attempt is made to offer an appointment but are untraceable as
they
are not registered with a GP.</t>
  </si>
  <si>
    <t xml:space="preserve">The indicator relates to the NHS Stroke Improvement Programme
(SIP), set up to support the development of stroke care networks
and the implementation of the National Stroke Strategy. More
information on SIP is available at
http://www.improvement.nhs.uk/stroke/
The indicator is supported by the recommendations in the Royal
College of Physicians National Clinical Guideline for Stroke. </t>
  </si>
  <si>
    <t>CV11</t>
  </si>
  <si>
    <t>Number of higher risk TIA cases who are scanned and treated within 24 hours</t>
  </si>
  <si>
    <t>Patients who spend at least 90% of their time on a stroke unit and higher risk TIA cases who are scanned and treated within 24 hours</t>
  </si>
  <si>
    <t>Numerator 1: number of people who spend at least 90% of their time on a stroke unit
Numerator 2: number of people who have a TIA who are scanned and treated within 24 hours</t>
  </si>
  <si>
    <t>Denominator 1: number of people who have a stroke who admitted to hospital
Denominator 2: number of people who have a TIA who are high risk</t>
  </si>
  <si>
    <t>http://publications.nice.org.uk/stroke-quality-standard-qs2/quality-statement-1-ambulance-screening-and-transfer-to-an-acute-stroke-unit</t>
  </si>
  <si>
    <t>Ambulance screening and transfer to an acute stroke unit</t>
  </si>
  <si>
    <t>People seen by ambulance staff outside hospital, who have sudden onset of neurological symptoms, are screened using a validated tool to diagnose stroke or transient ischaemic attack (TIA). Those people with persisting neurological symptoms who screen positive using a validated tool, in whom hypoglycaemia has been excluded, and who have a possible diagnosis of stroke, are transferred to a specialist acute stroke unit within 1 hour.</t>
  </si>
  <si>
    <t>a) the number of people screened for stroke or TIA using a validated tool.
b) the number of people who are transferred to a specialist acute stroke unit within 1 hour.</t>
  </si>
  <si>
    <t>a) the number of people with sudden onset of neurological symptoms seen outside hospital by ambulance staff.
b) the number of people with persisting neurological symptoms who screen positive using a validated tool, in whom hypoglycaemia has been excluded, who have a possible diagnosis of stroke.</t>
  </si>
  <si>
    <t>Commissioners ensure that services are in place for ambulance staff to assess people who have sudden onset of neurological symptoms outside hospital using a validated tool. They ensure that services are in place for people with persisting neurological symptoms who screen positive using a validated tool, in whom hypoglycaemia has been excluded, and who have a possible diagnosis of stroke, to be transferred to a specialist acute stroke unit within 1 hour.</t>
  </si>
  <si>
    <t>http://publications.nice.org.uk/stroke-quality-standard-qs2/quality-statement-2-neuro-imaging</t>
  </si>
  <si>
    <t>Patients with acute stroke receive brain imaging within 1 hour of arrival at the hospital if they meet any of the indications for immediate imaging.</t>
  </si>
  <si>
    <t>Proportion of patients with acute stroke who meet any of the indications for immediate imaging who have had brain imaging within 1 hour of arrival at the hospital.</t>
  </si>
  <si>
    <t>the number of patients who have had brain imaging within 1 hour of arrival at the hospital.</t>
  </si>
  <si>
    <t>the number of patients with acute stroke attending hospital who meet any of the indications for immediate imaging.</t>
  </si>
  <si>
    <t>Service providers ensure facilities and protocols are available for patients to receive brain imaging within 1 hour of arrival at the hospital if they meet any of the indications for immediate imaging. Commissioners ensure that services they commission enable patients to receive brain imaging within 1 hour of arrival at the hospital if they meet any of the indications for immediate imaging.</t>
  </si>
  <si>
    <t>http://publications.nice.org.uk/stroke-quality-standard-qs2/quality-statement-3-admission-of-patients-with-suspected-stroke</t>
  </si>
  <si>
    <t>Patients with suspected stroke are admitted directly to a specialist acute stroke unit and assessed for thrombolysis, receiving it if clinically indicated.</t>
  </si>
  <si>
    <t xml:space="preserve">(a) Proportion of patients admitted directly to a specialist acute stroke unit and assessed for thrombolysis.(b) Proportion of patients with suspected stroke assessed for thrombolysis who receive it in accordance with NICE technology appraisal guidance 122 (2007) and NICE clinical guideline 68 (2008).
</t>
  </si>
  <si>
    <t>a) the number of patients admitted directly to a specialist acute stroke unit and assessed for thrombolysis. b) the number of patients who received thrombolysis in accordance with NICE technology appraisal guidance 122 (2007) and NICE clinical guideline 68 (2008).</t>
  </si>
  <si>
    <t>a) the number of patients with suspected stroke admitted to hospital.
b) the number of patients with suspected stroke assessed to require thrombolysis.</t>
  </si>
  <si>
    <t>Service providers ensure that patients with suspected stroke are admitted directly to a specialist acute stroke unit to be assessed for thrombolysis, receiving it if clinically indicated. Commissioners ensure services admit all patients with suspected stroke directly to a specialist acute stroke unit to be assessed for thrombolysis, which is administered if clinically indicated.</t>
  </si>
  <si>
    <t>Trusts can collect data via Stroke Improvement Programme National Project 2009/10 (SINAP), HES data and through local data collection.</t>
  </si>
  <si>
    <t>Annual or monthly</t>
  </si>
  <si>
    <t>http://publications.nice.org.uk/stroke-quality-standard-qs2/quality-statement-4-swallowing-screening-and-nutrition-management</t>
  </si>
  <si>
    <t>Patients with acute stroke have their swallowing screened by a specially trained healthcare professional within 4 hours of admission to hospital, before being given any oral food, fluid or medication, and they have an ongoing management plan for the provision of adequate nutrition.</t>
  </si>
  <si>
    <t>Proportion of patients with acute stroke who have their swallowing screened by a specially trained healthcare professional within 4 hours of admission to hospital, before being given any oral food, fluid or medication.</t>
  </si>
  <si>
    <t>(a) Numerator – the number of patients who have their swallowing screened by a specially trained healthcare professional within 4 hours of admission to hospital, before being given any oral food, fluid or medication.
b) the number of patients with an ongoing management plan for the provision of adequate nutrition.</t>
  </si>
  <si>
    <t>a) &amp; b) the number of patients with acute stroke admitted to hospital.</t>
  </si>
  <si>
    <t>Trusts can collect data via the Sentinel Stroke Audit, SINAP, HES data and through local data collection.</t>
  </si>
  <si>
    <t>http://publications.nice.org.uk/stroke-quality-standard-qs2/quality-statement-5-assessment-and-management-of-patients-with-stroke</t>
  </si>
  <si>
    <t>Patients with stroke are assessed and managed by stroke nursing staff and at least one member of the specialist rehabilitation team within 24 hours of admission to hospital, and by all relevant members of the specialist rehabilitation team within 72 hours, with documented multidisciplinary goals agreed within 5 days.</t>
  </si>
  <si>
    <t>(a) Proportion of patients with stroke assessed and managed by stroke nursing staff and at least one member of the specialist rehabilitation team within 24 hours of admission to hospital.
(b) Proportion of patients with stroke assessed and managed by all relevant members of the specialist rehabilitation team within 72 hours of admission to hospital.
(c) Proportion of patients with stroke with documented multidisciplinary goals agreed within 5 days of admission to hospital.</t>
  </si>
  <si>
    <t xml:space="preserve">a) the number of patients assessed and managed by stroke nursing staff and at least one member of the specialist rehabilitation team within 24 hours of admission to hospital. b) the number of patients assessed and managed by all relevant members of the specialist rehabilitation team within 72 hours of admission to hospital. c)  the number of patients with documented multidisciplinary goals agreed within 5 days of admission to hospital.
</t>
  </si>
  <si>
    <t>a), b) &amp; c) the number of patients with a new stroke episode admitted to hospital.</t>
  </si>
  <si>
    <t>http://publications.nice.org.uk/stroke-quality-standard-qs2/quality-statement-6-ongoing-inpatient-rehabilitation</t>
  </si>
  <si>
    <t>Patients who need ongoing inpatient rehabilitation after completion of their acute diagnosis and treatment are treated in a specialist stroke rehabilitation unit.</t>
  </si>
  <si>
    <t>Proportion of patients who need ongoing inpatient rehabilitation after completion of their acute diagnosis and treatment who are treated in a specialist stroke rehabilitation unit.</t>
  </si>
  <si>
    <t>the number of patients who are treated in a specialist stroke rehabilitation unit.</t>
  </si>
  <si>
    <t>the number of patients who need ongoing specialist stroke rehabilitation after completion of their acute diagnosis and treatment.</t>
  </si>
  <si>
    <t>http://publications.nice.org.uk/stroke-quality-standard-qs2/quality-statement-7-ongoing-rehabilitation</t>
  </si>
  <si>
    <t>Patients with stroke are offered a minimum of 45 minutes of each active therapy that is required, for a minimum of 5 days a week, at a level that enables the patient to meet their rehabilitation goals for as long as they are continuing to benefit from the therapy and are able to tolerate it.</t>
  </si>
  <si>
    <t>Proportion of patients with stroke who are offered 45 minutes of each active therapy that is required, for as long as they are continuing to benefit from the therapy and are able to tolerate it.</t>
  </si>
  <si>
    <t>the number of patients who are offered a minimum of 45 minutes of each active therapy for a minimum of 5 days a week.</t>
  </si>
  <si>
    <t>http://publications.nice.org.uk/stroke-quality-standard-qs2/quality-statement-8-continence-management</t>
  </si>
  <si>
    <t>Patients with stroke who have continued loss of bladder control 2 weeks after diagnosis are reassessed to identify the cause of incontinence, and have an ongoing treatment plan involving both patients and carers.</t>
  </si>
  <si>
    <t>The proportion of patients with loss of bladder control at 2 weeks who were reassessed to identify the cause, and had a treatment plan implemented involving patients and carers.</t>
  </si>
  <si>
    <t>a) the number of patients reassessed to identify the cause.
b) the number of patients with a treatment plan involving both patients and carers.</t>
  </si>
  <si>
    <t>a) &amp; b) the number of stroke patients with loss of bladder control at 2 weeks.</t>
  </si>
  <si>
    <t>Local data collection. Trusts can collect data via the Sentinel Stroke Audit and local data collection.</t>
  </si>
  <si>
    <t>http://publications.nice.org.uk/stroke-quality-standard-qs2/quality-statement-9-mood-disturbance-and-cognitive-impairments</t>
  </si>
  <si>
    <t>All patients after stroke are screened within 6 weeks of diagnosis, using a validated tool, to identify mood disturbance and cognitive impairment.</t>
  </si>
  <si>
    <t>Proportion of patients with stroke who have been screened within 6 weeks of diagnosis, using a validated tool, to identify mood disturbance and cognitive impairment.</t>
  </si>
  <si>
    <t>a) the number of patients with stroke screened for mood disturbance using a validated screening tool within 6 weeks of a diagnosis of stroke.
b) the number of patients with stroke who have been screened for cognitive impairment within 6 weeks of diagnosis.</t>
  </si>
  <si>
    <t>a) &amp; b) the number of patients diagnosed with a new episode of stroke.</t>
  </si>
  <si>
    <t>Local data collection. Trusts can collect data via the Sentinel Stroke Audit, SINAP and local data collection.</t>
  </si>
  <si>
    <t>http://publications.nice.org.uk/stroke-quality-standard-qs2/quality-statement-10-ongoing-outpatient-rehabilitation-assessment</t>
  </si>
  <si>
    <t>All patients discharged from hospital who have residual stroke-related problems are followed-up within 72 hours by specialist stroke rehabilitation services for assessment and ongoing management.</t>
  </si>
  <si>
    <t>Proportion of patients discharged from hospital with residual stroke-related problems who are followed up within 72 hours by specialist stroke rehabilitation services for assessment and ongoing management.</t>
  </si>
  <si>
    <t>the number of patients followed-up by specialist stroke rehabilitation services for assessment and ongoing management within 72 hours of discharge from hospital.</t>
  </si>
  <si>
    <t>the number of patients discharged from hospital with residual stroke-related problems.</t>
  </si>
  <si>
    <t>Local data collection. Trusts can collect data via HES data, the Sentinel Stroke Audit and through local data collection.</t>
  </si>
  <si>
    <t>http://publications.nice.org.uk/chronic-heart-failure-quality-standard-qs9/quality-statement-13-specialist-and-palliative-care-for-people-with-moderate-to-severe-chronic</t>
  </si>
  <si>
    <t>People with moderate to severe chronic heart failure, and their carer(s), have access to a specialist in heart failure and a palliative care service.</t>
  </si>
  <si>
    <t>a) Evidence from experience surveys that people with moderate to severe chronic heart failure, and their carer(s), felt they had access to a specialist in heart failure. b) Evidence from experience surveys that people with moderate to severe chronic heart failure, and their carer(s), felt they had access to a palliative care service.</t>
  </si>
  <si>
    <t xml:space="preserve"> Local data collection. Information on access to heart failure liaison services and palliative care is an outcome monitored by the National heart failure audit for people with an unplanned admission to hospital with heart failure.</t>
  </si>
  <si>
    <t>PEAT 2</t>
  </si>
  <si>
    <t>Food standards</t>
  </si>
  <si>
    <t>Food and Food Service</t>
  </si>
  <si>
    <t>A yearly assessment of the Food and Food Service for all sites with 10 or more in patient beds</t>
  </si>
  <si>
    <t>Identifies Trusts and sites with lower scores that merit more attention from such bodies as the HC. Goes towards the standards for Better Health that the HC comprises. Shows changes over time.</t>
  </si>
  <si>
    <t xml:space="preserve">IC, Workforce &amp; Facilities hosted on behalf of NPSA. Department of Health (DH) have Policy Lead          </t>
  </si>
  <si>
    <t>Updated annually</t>
  </si>
  <si>
    <t>http://publications.nice.org.uk/glaucoma-quality-standard-qs7/quality-statement-8-service-capacity</t>
  </si>
  <si>
    <t>Glaucoma</t>
  </si>
  <si>
    <t>People diagnosed with COAG, suspected COAG or with OHT have access to timely follow-up appointments and specialist investigations at intervals in accordance with NICE guidance. Sufficient capacity is put in place to provide this service, and systems are developed to identify people needing clinical priority if appointments are cancelled, delayed or missed.</t>
  </si>
  <si>
    <t>a) Proportion of people with COAG, suspected COAG or with OHT who have access to timely follow-up appointments and specialist investigations at appropriate intervals in accordance with NICE guidance. b) Proportion of people with COAG, suspected COAG or with OHT, whose appointment has been cancelled, delayed or missed who have their clinical priority assessed. c) Proportion of people with COAG, suspected COAG or with OHT whose cancelled, delayed or missed appointment is rescheduled within an appropriate time interval.</t>
  </si>
  <si>
    <t>a) the number of available appointments and specialist investigations for people with COAG, suspected COAG or with OHT b) the number of people in the denominator with a clinical priority assessment.c) the number of people in the denominator with a rescheduled appointment following a cancelled, delayed or missed appointment within an appropriate time interval.</t>
  </si>
  <si>
    <t>a) the number of requested appointments and specialist investigations for people with COAG, suspected COAG or with OHT. b) the number of people with COAG, suspected COAG or with OHT and a cancelled, delayed or missed appointment. c) the number of people with COAG, suspected COAG or with OHT with a cancelled, delayed or missed appointment.</t>
  </si>
  <si>
    <t>Local data collection a), b) and c). The National Patient Safety Agency Reporting and Learning System records the number of patient safety incidents reported to the National Patient Safety Agency for visual loss attributable to COAG which occur in association with delays in follow-up appointments.</t>
  </si>
  <si>
    <t>2B</t>
  </si>
  <si>
    <t>Care Co-ordination (Case Management)</t>
  </si>
  <si>
    <t>I. Development of a system of care coordination 
II. % of cohort who have more than one co-morbidity who have a named care coordinator</t>
  </si>
  <si>
    <t xml:space="preserve">I. Not applicable 
II. Adult patients with a moderate to severe learning disability </t>
  </si>
  <si>
    <t>Individual case record</t>
  </si>
  <si>
    <t>To be determined</t>
  </si>
  <si>
    <t>Clear policy and procedure in place, care coordination in place for x% of defined cohort (commissioner to complete)</t>
  </si>
  <si>
    <t>VSB06</t>
  </si>
  <si>
    <t>Maternity</t>
  </si>
  <si>
    <t>NHS Information Centre</t>
  </si>
  <si>
    <t>NHS IC Indicator Portal</t>
  </si>
  <si>
    <t>Comprehensive care plan for patients on mental health register: percent, all ages, annual, P</t>
  </si>
  <si>
    <t>Patients on Mental Health Register who have a care plan</t>
  </si>
  <si>
    <t>Patients on Mental Health Register</t>
  </si>
  <si>
    <t xml:space="preserve">To help ensure high standards of primary health care and treatment delivered to NHS patients who have a serious mental illness.Patients on the mental health register should have a documented primary care consultation that acknowledges, especially in the event of a relapse, a plan for care. This consultation may include the views of their relatives or carers where appropriate.For the patients who have a serious mental illness and are seen in a primary care setting, it is important that the primary care team takes responsibility for discussing and documenting a care plan in their primary care record. </t>
  </si>
  <si>
    <t>NHSIC</t>
  </si>
  <si>
    <t>People using mental health services, and their families or carers, feel they are treated with empathy, dignity and respect.</t>
  </si>
  <si>
    <t>Questions on treating service users with dignity and respect are contained within: NHS mental health inpatient survey (Q18) NHS community mental health survey (Q7).</t>
  </si>
  <si>
    <t>People using mental health services are actively involved in shared decision-making and supported in self-management.</t>
  </si>
  <si>
    <t>The NHS mental health inpatient survey (Q27) collects information on involvement in care and treatment decisions. The NHS community mental health survey (Q5, 10, 25 and 33) collects information on taking account of service user views.</t>
  </si>
  <si>
    <t>People using mental health services feel confident that the views of service users are used to monitor and improve the performance of services.</t>
  </si>
  <si>
    <t>The NHS staff survey for mental health trusts (Q5) collects information on whether staff in acute mental health trusts have been trained on how to monitor and use service user feedback to make improvements.</t>
  </si>
  <si>
    <t>People can access mental health services when they need them.</t>
  </si>
  <si>
    <t>a) The outpatient commissioning dataset contains the data needed for calculating waiting times for non-acute appointments. More information available at HES Online.</t>
  </si>
  <si>
    <t>People using mental health services understand the assessment process, their diagnosis and treatment options, and receive emotional support for any sensitive issues.</t>
  </si>
  <si>
    <t>c) Providers may be able to use questions contained within the national patient surveys available from NHS Surveys. The NHS community mental health survey (Q36 to 39) contains questions on the accessibility of out-of-hours phone numbers. Local data collection. Providers may be able to use questions contained within the national NHS staff survey available from NHS Surveys. The NHS staff survey for mental health trusts (Q5) collects information on whether staff in acute mental health trusts have been trained to give information to service users.</t>
  </si>
  <si>
    <t>People using mental health services jointly develop a care plan with mental health and social care professionals, and are given a copy with an agreed date to review it.</t>
  </si>
  <si>
    <t>c) Providers may be able to use questions contained within the national patient surveys available from NHS Surveys. A question on whether a care review was held in the past 12 months is contained within the NHS community mental health survey (Q30).</t>
  </si>
  <si>
    <t>People using mental health services who may be at risk of crisis are offered a crisis plan.</t>
  </si>
  <si>
    <t xml:space="preserve"> The mental health minimum dataset contains data on creation of crisis plans for people on a Care Programme Approach (CPA) only. More information available at HES Online.</t>
  </si>
  <si>
    <t>People in hospital for mental health care, including service users formally detained under the Mental Health Act, are routinely involved in shared decision-making.</t>
  </si>
  <si>
    <t>A question on involvement in decisions is contained within the NHS mental health inpatient survey (Q27).</t>
  </si>
  <si>
    <t>People in hospital for mental health care have daily one-to-one contact with mental healthcare professionals known to the service user and regularly see other members of the multidisciplinary mental healthcare team.</t>
  </si>
  <si>
    <t>a) and b) Local data collection. Providers may be able to use questions contained within the national patient surveys available from NHS Surveys. Questions on time to discuss conditions and treatments are contained within NHS mental health inpatient survey (Q16 and 20) NHS community mental health survey (Q8).</t>
  </si>
  <si>
    <t>People in hospital for mental health care can access meaningful and culturally appropriate activities 7 days a week, not restricted to 9am to 5pm.</t>
  </si>
  <si>
    <t>Providers may be able to use questions contained within the national patient surveys available from NHS Surveys. The NHS mental health inpatient survey (Q31 and 32) contains questions on the provision of activities on the ward on weekdays and at the weekend.</t>
  </si>
  <si>
    <t>People in hospital for mental health care are confident that control and restraint, and compulsory treatment including rapid tranquillisation, will be used competently, safely and only as a last resort with minimum force.</t>
  </si>
  <si>
    <t>he NSLA risk management standards contain requirements on the processes in place in mental health and learning disability organisations for managing risks associated with rapid tranquilisations (Standard 4, criterion 8). Providers may be able to use questions contained within the national NHS staff survey available from NHS Surveys. The NHS staff survey for mental health trusts (Q5) collects information on training to prevent or handle violence and aggression to staff and service users.</t>
  </si>
  <si>
    <t>PEAT 1</t>
  </si>
  <si>
    <t>PEAT 3</t>
  </si>
  <si>
    <t>Privacy and dignity</t>
  </si>
  <si>
    <t>http://www.cqc.org.uk/usingcareservices/healthcare/patientsurveys/hospitalcare/inpatientservices.cfm</t>
  </si>
  <si>
    <t>PE04</t>
  </si>
  <si>
    <t>Score for patients who reported that their admission date was not changed by the hospital</t>
  </si>
  <si>
    <t>Our national surveys of the views of adult inpatients ask about the experiences of people who have been admitted to hospital overnight or for longer. The questions in the survey cover the issues that patients consider important in their care and what we'd like to be included in national assessments. The survey offers an insight into their experiences and we use this information in the assessment of NHS trusts.</t>
  </si>
  <si>
    <t>Care Quality Commission Surveys Team / NHS patient survey advice centre at Picker Institute Europe.</t>
  </si>
  <si>
    <t>PE05</t>
  </si>
  <si>
    <t>Score for patients who reported that on arrival at the hospital they did not have to wait a long time to get a bed on a ward</t>
  </si>
  <si>
    <t>PE06</t>
  </si>
  <si>
    <t>Score for patients who reported that they always or sometimes got enough help from staff to eat their meals</t>
  </si>
  <si>
    <t>PE07</t>
  </si>
  <si>
    <t>Score for patients who reported that their family or someone close had the opportunity to talk to a doctor if they wanted to</t>
  </si>
  <si>
    <t xml:space="preserve">Our national surveys of the views of adult inpatients ask about the experiences of people who have been admitted to hospital overnight or for longer. The questions in the survey cover the issues that patients consider important in their care and what we'd like to be included in national assessments. The survey offers an insight into their experiences and we use this information in the assessment of NHS trusts.          </t>
  </si>
  <si>
    <t>PE08</t>
  </si>
  <si>
    <t>Score for patients who said that they found a member of hospital staff to talk to about their worries and fears</t>
  </si>
  <si>
    <t>PE09</t>
  </si>
  <si>
    <t>Score for patients who thought that the hospital staff did everything they could to help control their pain</t>
  </si>
  <si>
    <t>PE15</t>
  </si>
  <si>
    <t>Score for patients who reported that the 'right amount' of information was given about conditions/treatments by healthcare professionals</t>
  </si>
  <si>
    <t>PE16</t>
  </si>
  <si>
    <t>Score for patients who reported that they were involved as much as they wanted to be in decisions about their care and treatment</t>
  </si>
  <si>
    <t>PE17</t>
  </si>
  <si>
    <t>Score for patients who reported that they were involved in decisions about their discharge from hospital</t>
  </si>
  <si>
    <t>PE18</t>
  </si>
  <si>
    <t>Score for patients who reported that when leaving hospital they were given written or printed information about what they should or should not do</t>
  </si>
  <si>
    <t>PE19</t>
  </si>
  <si>
    <t>Score for patients who reported that staff explained the purpose of the medicines they were to take at home in a way they could understand</t>
  </si>
  <si>
    <t>PE20</t>
  </si>
  <si>
    <t>Score for patients who reported that staff told them about medication side effects to watch out for when they went home</t>
  </si>
  <si>
    <t>PE21</t>
  </si>
  <si>
    <t>Score for patients who reported that staff told them how to take their medication in a way they could understand</t>
  </si>
  <si>
    <t>PE22</t>
  </si>
  <si>
    <t>Score for patients who reported they were given clear written or printed information about their medicines</t>
  </si>
  <si>
    <t>PE23</t>
  </si>
  <si>
    <t>Score for patients who reported that staff told them about any danger signals to watch out for after they went home</t>
  </si>
  <si>
    <t>PE24</t>
  </si>
  <si>
    <t>Score for patients who reported that the doctors or nurses gave their family or someone close to them all the information they needed to help care for them</t>
  </si>
  <si>
    <t>PE25</t>
  </si>
  <si>
    <t>Score for patients who reported they were told who to contact if they were worried about their condition or treatment after they left hospital</t>
  </si>
  <si>
    <t>PE26</t>
  </si>
  <si>
    <t>Score for patients who reported that they received copies of letters sent between hospital doctors and their GP</t>
  </si>
  <si>
    <t>PE28</t>
  </si>
  <si>
    <t>Score of for patients who reported that during their hospital stay they were asked to give their views on the quality of care</t>
  </si>
  <si>
    <t>PE29</t>
  </si>
  <si>
    <t>Score for patients who reported that whilst in hospital they saw posters or leaflets explaining how to complain about the care or treatment they received</t>
  </si>
  <si>
    <t>PE33</t>
  </si>
  <si>
    <t>Score for patient who reported that after moving wards they did not share a sleeping area with a member of the opposite sex</t>
  </si>
  <si>
    <t>PE34</t>
  </si>
  <si>
    <t>Score for patients who reported that they did not have to use the same bathroom or shower area as patients of the opposite sex</t>
  </si>
  <si>
    <t>PE35</t>
  </si>
  <si>
    <t>Score for patients who said they were given enough privacy when discussing their condition or treatment</t>
  </si>
  <si>
    <t>PE36</t>
  </si>
  <si>
    <t>Score for patients who said they were given enough privacy when being examined or treated</t>
  </si>
  <si>
    <t>Q73, National Inpatient Survey 2011http://www.cqc.org.uk/usingcareservices/healthcare/patientsurveys/hospitalcare/inpatientservices.cfm</t>
  </si>
  <si>
    <t>PE37</t>
  </si>
  <si>
    <t>Score for patients who overall felt they were treated with respect and dignity whilst in hospital</t>
  </si>
  <si>
    <t>PE38</t>
  </si>
  <si>
    <t>Score for patients who reported that the doctors did not talk in front of them as if they were not there</t>
  </si>
  <si>
    <t>PE39</t>
  </si>
  <si>
    <t>Score for patients who reported that the nurses did not talk in front of them as if they were not there</t>
  </si>
  <si>
    <t>PE41</t>
  </si>
  <si>
    <t>Score for patients who reported that they always or sometimes had confidence and trust in the doctors treating them</t>
  </si>
  <si>
    <t>PE42</t>
  </si>
  <si>
    <t>Score for patients who reported that when they had important questions to ask a nurse, they always or sometimes got answers they could understand</t>
  </si>
  <si>
    <t>PE43</t>
  </si>
  <si>
    <t>Score for patients who reported that they always or sometimes had confidence and trust in the nurses treating them</t>
  </si>
  <si>
    <t>PE48</t>
  </si>
  <si>
    <t>Score for patients who reported that they were not bothered by noise at night from hospital staff</t>
  </si>
  <si>
    <t>Q22, National Inpatient Survey 2011http://www.cqc.org.uk/usingcareservices/healthcare/patientsurveys/hospitalcare/inpatientservices.cfm</t>
  </si>
  <si>
    <t>PE49</t>
  </si>
  <si>
    <t>Score for patients who reported that the hospital room or ward was very or fairly clean</t>
  </si>
  <si>
    <t>PE50</t>
  </si>
  <si>
    <t>Score for patients who reported that the toilets and bathrooms in hospital were very or fairly clean</t>
  </si>
  <si>
    <t>PE51</t>
  </si>
  <si>
    <t>Score for patients who reported that the hospital food was very good or good</t>
  </si>
  <si>
    <t>PE52</t>
  </si>
  <si>
    <t>Score for patients who reported that they were offered a choice of food</t>
  </si>
  <si>
    <t>PE53</t>
  </si>
  <si>
    <t>Score for patients who reported that doctors always or sometimes washed or cleaned their hands between touching patients</t>
  </si>
  <si>
    <t>PE54</t>
  </si>
  <si>
    <t>Score for patients who reported that nurses always or sometimes washed or cleaned their hands between touching patients</t>
  </si>
  <si>
    <t>PE56</t>
  </si>
  <si>
    <t>Score for whether given enough privacy when being examined or treated in the Emergency Department</t>
  </si>
  <si>
    <t>PE58</t>
  </si>
  <si>
    <t>Score for staffing effectiveness - patient reported nurse staffing adequacy</t>
  </si>
  <si>
    <t>http://www.dh.gov.uk/en/Publicationsandstatistics/PublishedSurvey/NationalsurveyofNHSpatients/DH_087516</t>
  </si>
  <si>
    <t>PEXIS1</t>
  </si>
  <si>
    <t>Patient Experience Headline score for Access &amp; Waiting</t>
  </si>
  <si>
    <t>A weighted score representing the overall average experience of service users on this area</t>
  </si>
  <si>
    <t xml:space="preserve">The five headline measures of patient experience provide a broad overview of quality of service from the point of view of the service user. Together they present a holistic set of measures against which an organisation can benchmark its performance in terms of user experience. These indicators are widely established and are already in use in the performance framework, vital signs and in monitoring of PSA targets. </t>
  </si>
  <si>
    <t>DH/ CQC</t>
  </si>
  <si>
    <t>PEXIS2</t>
  </si>
  <si>
    <t>Patient Experience Headline score for safe high quality coordinated care</t>
  </si>
  <si>
    <t>DH/CQC</t>
  </si>
  <si>
    <t>PEXIS3</t>
  </si>
  <si>
    <t>Patient Experience Headline score for Better Information, more choice</t>
  </si>
  <si>
    <t>PEXIS4</t>
  </si>
  <si>
    <t>Patient Experience Headline score for Building Closer Relationships</t>
  </si>
  <si>
    <t>PEXIS5</t>
  </si>
  <si>
    <t>Patient Experience Headline score for Clean, comfortable, friendly place to be</t>
  </si>
  <si>
    <t>https://mqi.ic.nhs.uk/IndicatorDefaultView.aspx?ref=2.02.01</t>
  </si>
  <si>
    <t>ERIC1</t>
  </si>
  <si>
    <t>Quality of buildings</t>
  </si>
  <si>
    <t>Total Backlog Cost per Occupied Floor Area</t>
  </si>
  <si>
    <t>The total sum of assets associated with property occupied by the Organisation that are below condition B per the total internal floor area of all buildings or premises or part therein, which are in operational use and required for the purpose of delivering the function/activities of the NHS Trust.</t>
  </si>
  <si>
    <t>Provide information on the total backlog maintenance cost per square metre of occupied floor area.</t>
  </si>
  <si>
    <t>NHS Trusts</t>
  </si>
  <si>
    <t>https://mqi.ic.nhs.uk/IndicatorDefaultView.aspx?ref=2.02.02</t>
  </si>
  <si>
    <t>ERIC2</t>
  </si>
  <si>
    <t>http://publications.nice.org.uk/specialist-neonatal-care-quality-standard-qs4/quality-statement-5-encouraging-parental-involvement-in-care</t>
  </si>
  <si>
    <t>Parents of babies receiving specialist neonatal care are encouraged and supported to be involved in planning and providing care for their baby, and regular communication with clinical staff occurs throughout the care pathway.</t>
  </si>
  <si>
    <t>Parents' experience is monitored through satisfaction surveys and the evidence used to inform learning and change for improvement.</t>
  </si>
  <si>
    <t>Royal College of Paediatrics and Child Health National Neonatal Audit Programme denominator survey Question 8: In the last 12 months has the unit carried out a parent satisfaction survey? A Picker Institute parent survey, developed in conjunction with Bliss, is in development and will contain questions specifically aimed at assessing parent involvement in care and decision-making.</t>
  </si>
  <si>
    <t>Annual/monthly</t>
  </si>
  <si>
    <t>http://publications.nice.org.uk/specialist-neonatal-care-quality-standard-qs4/quality-statement-8-data-audit-and-research</t>
  </si>
  <si>
    <t>Providers of specialist neonatal services maintain accurate and complete data, and actively participate in national clinical audits and applicable research programmes.</t>
  </si>
  <si>
    <t>a) Complete and accurate data collected for the National Neonatal Audit Programme.
b) Complete and accurate data collected for the BAPM dataset.
c) Proportion of babies receiving specialist neonatal care whose parents are invited to participate in applicable research studies.</t>
  </si>
  <si>
    <t>a) &amp; b) N/A c) the number of babies whose parents are invited to participate in applicable research studies.</t>
  </si>
  <si>
    <t>a) &amp; b) N/A c)the number of babies receiving specialist neonatal care.</t>
  </si>
  <si>
    <t>a) Royal College of Paediatrics and Child Health National Neonatal Audit Programme provides quarterly data completeness and accuracy reports to participating sites.
b) Data completeness and accuracy figures of BAPM dataset submissions.</t>
  </si>
  <si>
    <t>1A</t>
  </si>
  <si>
    <t>Mental Capacity Act and Best Interest Decision Making (including Do Not Attempt Resuscitation decisions)</t>
  </si>
  <si>
    <t>Use of MCA Assessments and best interest decision making for patients with learning disabilities will evidence appropriate consent for interventions and treatment, or withdrawal of treatment</t>
  </si>
  <si>
    <t xml:space="preserve">1. Number of patients in denominator cohort with evidence of appropriate MCA assessment, best interest decision making and use of Form 4 consent
2. Number of patients in denominator cohort with evidence of appropriate Do Not Attempt Resuscitation assessment and decision making (standardised form, information about who was involved in the decision making and review date)
</t>
  </si>
  <si>
    <t xml:space="preserve">1. Randomly selected clinical records from total number of patients with a learning disability cared for in the previous period
2. Number of above patients who had a Resuscitation status assessment 
</t>
  </si>
  <si>
    <t xml:space="preserve">There is a legal duty for healthcare professionals to ensure that comprehensive processes and documentation are in place to support decision making processes, including the information that supports assessment processes
NHS agencies have a statutory duty to involve an Independent Mental Capacity Advocate in specific decisions for those people that lack capacity to make those decisions
To comply with the law, DNAR decisions are required to be compatible with the Human Rights Act 1998. The patients wishes should be sought through discussion with the patient, or if the patient lacks capacity, decisions made in their best interests as agreed through discussion with health care professionals and those close to, or representing the patient 
</t>
  </si>
  <si>
    <t>Local provider response to local commissioners</t>
  </si>
  <si>
    <t xml:space="preserve">monthly </t>
  </si>
  <si>
    <t xml:space="preserve">Provider to demonstrate to commissioner that milestones have been met </t>
  </si>
  <si>
    <t>20 days after the end period</t>
  </si>
  <si>
    <t>100% compliance (i.e. evidence in all case notes audited) qualifies for quarterly payment of 25%</t>
  </si>
  <si>
    <t>1C</t>
  </si>
  <si>
    <t>MCA and Safeguarding for Vulnerable Adults Training</t>
  </si>
  <si>
    <t xml:space="preserve">1. 90% of staff have undertaken MCA Training
2. 90% of staff have undertaken Safeguarding Vulnerable Adults Training at the appropriate level </t>
  </si>
  <si>
    <t>Employed staff (headcount)</t>
  </si>
  <si>
    <t>Provider submission of strategy and end of year output to Commissioner</t>
  </si>
  <si>
    <t xml:space="preserve">Provider must confirm the planned training programmes (determined locally) for MCA and safeguarding vulnerable adults for the coming year. Payment will be made at the end of the year provided the planned training programme has taken place and there is a compliance rate of 90% across all groups. </t>
  </si>
  <si>
    <t>20 days after the end of the period</t>
  </si>
  <si>
    <t>VSB11</t>
  </si>
  <si>
    <t>Prevalence of Breastfeeding at 6-8 weeks</t>
  </si>
  <si>
    <t>Prevalence of breastfeeding at 6-8 weeks after birth</t>
  </si>
  <si>
    <t xml:space="preserve">NHS Outcomes Framework </t>
  </si>
  <si>
    <t>MH06</t>
  </si>
  <si>
    <t>The proportion of those patients on Care programme approach (CPA) discharged from inpatient care who are followed up within 7 days</t>
  </si>
  <si>
    <t xml:space="preserve">The suicide prevention strategy sets out ways to reduce risk in key groups which includes early follow up by mental health providers of people discharged from in-patient care. </t>
  </si>
  <si>
    <t>http://www.hpa.org.uk/Topics/InfectiousDiseases/InfectionsAZ/SurgicalSiteInfection/</t>
  </si>
  <si>
    <t>HC21</t>
  </si>
  <si>
    <t>Patient Safety</t>
  </si>
  <si>
    <t>Surgical site infections - orthopaedic</t>
  </si>
  <si>
    <t>Rate of surgical site infection following hip prosthesis, knee prosthesis, repair of neck of femur (previously hip hemiarthroplasty) or reduction of long bone fracture.</t>
  </si>
  <si>
    <t>number of SSIs detected during hospital stay and at readmission in each category of surgery</t>
  </si>
  <si>
    <t>number of operations within each category of surgery</t>
  </si>
  <si>
    <t xml:space="preserve">SSIs are of public health importance given their impact on patient care and associated costs to the health service.  Surveillance of SSIs enables Trusts to benchmark their rates of infection against national rates, providing a means for identifying and investigating elevated rates of SSI. </t>
  </si>
  <si>
    <t>Health Protection Agency</t>
  </si>
  <si>
    <t>HC22</t>
  </si>
  <si>
    <t>Surgical site infections - Knee prosthesis</t>
  </si>
  <si>
    <t>Rate of surgical site infection following knee prosthesis</t>
  </si>
  <si>
    <t>HC23</t>
  </si>
  <si>
    <t>Surgical site infections - Hip prosthesis</t>
  </si>
  <si>
    <t>Rate of surgical site infection following hip prosthesis</t>
  </si>
  <si>
    <t>HC24</t>
  </si>
  <si>
    <t>Surgical site infections - Open reduction of long bone fracture (ORLBF)</t>
  </si>
  <si>
    <t>Rate of surgical site infection following open reduction of long bone fracture (ORLBF)</t>
  </si>
  <si>
    <t>HC25</t>
  </si>
  <si>
    <t>Surgical site infections - Hip hemiarthroplasty</t>
  </si>
  <si>
    <t xml:space="preserve">Rate of surgical site infection following hip hemiarthroplasty </t>
  </si>
  <si>
    <t>NRLS 1</t>
  </si>
  <si>
    <t>Consistent reporting of patient safety events reported to the Reporting and Learning System (RLS)</t>
  </si>
  <si>
    <t>Defined as number of months in which organisation submitted incidents to RLS/number of months in period.</t>
  </si>
  <si>
    <t>Identifies trusts with effective process for uploading incidents to the RLS</t>
  </si>
  <si>
    <t>Reporting and Learning Service</t>
  </si>
  <si>
    <t>Every 6 months</t>
  </si>
  <si>
    <t>NRLS 2</t>
  </si>
  <si>
    <t>Timely reporting of patient safety events reported to the Reporting and Learning System (RLS)</t>
  </si>
  <si>
    <t>The number of days between incidents occurring and being uploaded to the RLS</t>
  </si>
  <si>
    <t>NRLS 3</t>
  </si>
  <si>
    <t>Rate of patient safety events occurring in trusts that were submitted to the Reporting and Learning System (RLS)</t>
  </si>
  <si>
    <t xml:space="preserve">Benchmarked rates of incident levels that occurred over a six month period and were reported to the RLS up to two months after the end of this period. </t>
  </si>
  <si>
    <t>Identifies trusts with outlying rate of incidents</t>
  </si>
  <si>
    <t>PS24</t>
  </si>
  <si>
    <t>Availability of hand washing facilities</t>
  </si>
  <si>
    <t>PS39</t>
  </si>
  <si>
    <t>Incidence of MRSA bacteraemia</t>
  </si>
  <si>
    <t>MRSA numbers</t>
  </si>
  <si>
    <t>This indicator is also a national target.</t>
  </si>
  <si>
    <t>VSA03</t>
  </si>
  <si>
    <t>Incidence of clostridium difficile</t>
  </si>
  <si>
    <t>Annual rates of C. difficile infections reported in NHS acute Trusts.  Rates in all patients aged 2 years and over are provided separately for Trust apportioned cases only.  Rates of all cases of C. difficile infection are also provided for just those patients aged 65 years and over.C. difficile cases are apportioned to a Trust if the following rules are met:1.	The location where the specimen was taken is given as ‘Acute Trust’ or is not known;2.	The patient was either an ‘In-patient’, ‘Day-patient’, in ‘Emergency assessment’ or is not known;3.	Patient’s specimen date is on, or after, the fourth day of the admission (or admission date is null), where the day of admission is day 1.</t>
  </si>
  <si>
    <t>5.2.i</t>
  </si>
  <si>
    <t>Incidence of healthcare-associated infection - MRSA</t>
  </si>
  <si>
    <t>5.2.ii</t>
  </si>
  <si>
    <t>Incidence of healthcare-associated infection - C. difficile</t>
  </si>
  <si>
    <t>Incidence of medication errors causing serious harm</t>
  </si>
  <si>
    <t>Incidence of harm to children due to ‘failure to monitor’</t>
  </si>
  <si>
    <t>PS37</t>
  </si>
  <si>
    <t>Staffing</t>
  </si>
  <si>
    <t>Sickness Absence Rate</t>
  </si>
  <si>
    <t>The proportion of time lost due to sickness absence in a workforce</t>
  </si>
  <si>
    <t>Can be an indicator of morale etc, as well as a measurement of true health</t>
  </si>
  <si>
    <t xml:space="preserve">Quarterly publication </t>
  </si>
  <si>
    <t>Commissioners ensure they commission services for people with suspected colorectal cancer without major comorbidity that offer diagnostic colonoscopy.</t>
  </si>
  <si>
    <t>Commissioners ensure they commission services that offer people with rectal cancer contrast-enhanced CT of the chest, abdomen and pelvis to determine the stage of the disease, and pelvic MRI to assess the risk of local recurrence.</t>
  </si>
  <si>
    <t>Commissioners ensure they commission services where people with locally excised, pathologically confirmed stage I colorectal cancer whose tumour had involved resection margins (less than 1 mm) are offered further surgery or active monitoring.</t>
  </si>
  <si>
    <t>Commissioners ensure they commission services for people with a contrast-enhanced CT of the chest, abdomen and pelvis suggesting liver metastatic colorectal cancer to have their scans reviewed by the hepatobiliary multidisciplinary team to decide whether further imaging is needed to confirm suitability for surgery.</t>
  </si>
  <si>
    <t>Commissioners ensure they commission services for people with locally advanced or metastatic colorectal cancer whose disease progresses after first-line systemic anticancer therapy that offer second-line systemic anticancer therapy if they are able to tolerate it.</t>
  </si>
  <si>
    <t>Commissioners ensure they commission services that make sure people presenting with symptoms that suggest breast cancer are referred to a unit that performs diagnostic procedures in accordance with NHS Breast Screening Programme guidance.</t>
  </si>
  <si>
    <t>Commissioners ensure they commission a multidisciplinary heart failure team led by a specialist and consisting of professionals with appropriate competencies from primary and secondary care.</t>
  </si>
  <si>
    <t>Commissioners ensure they commission services to provide palliative care to people with advance COPD that addresses physical, social and emotional needs.</t>
  </si>
  <si>
    <t>Commissioners and networks ensure that, in conjunction with service providers, an annual specialist neonatal care needs assessment is undertaken. In addition, they clearly define expected levels of service provision.</t>
  </si>
  <si>
    <t>Commissioners ensure services audit their compliance against agreed standards on supporting mothers to start and continue breastfeeding, including support to express milk.</t>
  </si>
  <si>
    <t>Commissioners ensure that services are in place for patients with acute stroke to have their swallowing screened by a specially trained healthcare professional within 4 hours of admission, prior to the oral administration of food, fluid or medication, and for the implementation of an ongoing management plan for the provision of adequate nutrition.</t>
  </si>
  <si>
    <t>Commissioners ensure that services are in place so that patients with stroke can be assessed and managed by stroke nursing staff and at least one member of the specialist rehabilitation team within 24 hours of admission to hospital, and by all relevant members of the specialist rehabilitation team within 72 hours, with documented multidisciplinary goals agreed within 5 days of admission to hospital.</t>
  </si>
  <si>
    <t>Commissioners ensure that specialist stroke rehabilitation units are commissioned to treat patients who need inpatient rehabilitation after completion of their acute diagnosis and treatment.</t>
  </si>
  <si>
    <t>Commissioners ensure that services are in place to ensure that service providers reassess and treat all patients with loss of bladder control at 2 weeks appropriately.</t>
  </si>
  <si>
    <t>Commissioners ensure that services are in place to enable the screening of all stroke patients for mood disturbance and cognitive impairments using a validated screening tool within 6 weeks of diagnosis.</t>
  </si>
  <si>
    <t>Commissioners ensure that specialist stroke rehabilitation services are available so that all patients discharged from hospital who have residual stroke-related problems are followed up within 72 hours.</t>
  </si>
  <si>
    <t>Commissioners ensure they commission services providing people with moderate to severe chronic heart failure and their carer(s) with access to a specialist in heart failure and a palliative care service.</t>
  </si>
  <si>
    <t>Commissioners ensure they commission services with sufficient capacity to meet clinical demand and that ensure those needing clinical priority if appointments are cancelled, delayed or missed are identified and that appointments take place within an appropriate time interval.</t>
  </si>
  <si>
    <t>Commissioners ensure services use parental feedback on involvement in decision-making and planning and provision of care to inform service improvement of specialist neonatal care.</t>
  </si>
  <si>
    <t>Commissioners ensure service providers participate in agreed national clinical audits and applicable research programmes.</t>
  </si>
  <si>
    <t>Proportion of adults needing medically assisted alcohol withdrawal not requiring an inpatient or residential setting, who complete a successful community-based withdrawal.</t>
  </si>
  <si>
    <t>Proportion of people needing medically assisted alcohol withdrawal meeting criteria for inpatient or residential care who complete a successful withdrawal in an inpatient or residential setting.</t>
  </si>
  <si>
    <t>Proportion of children and young people with limited comorbidities and good social support accessing specialist services for alcohol use who receive individual cognitive behavioural therapy.</t>
  </si>
  <si>
    <t>Proportion of children and young people with significant comorbidities and/or limited social support accessing specialist services for alcohol use who receive a multicomponent treatment programme of care including family or systems therapy.</t>
  </si>
  <si>
    <t xml:space="preserve">Provider and Cancer Quality Improvement Network System </t>
  </si>
  <si>
    <t xml:space="preserve">Data is supplied to NHS Choices by the NHS Information Centre for health and social care </t>
  </si>
  <si>
    <t xml:space="preserve">Community Learning Disability Team and/or Provider </t>
  </si>
  <si>
    <t>1a</t>
  </si>
  <si>
    <t>&lt;commissioner to complete – minimum 0.0375% of contract value&gt;</t>
  </si>
  <si>
    <t>Implementation of staff FFT as per guidance, according to the national timetable</t>
  </si>
  <si>
    <t>One off</t>
  </si>
  <si>
    <t>Provider to demonstrate to commissioner that milestone has been met</t>
  </si>
  <si>
    <t xml:space="preserve">&lt;commissioner to insert-follows on from previous in template&gt; </t>
  </si>
  <si>
    <t xml:space="preserve">Original indicator number </t>
  </si>
  <si>
    <t>1b</t>
  </si>
  <si>
    <t xml:space="preserve">Friends and Family Test - Early Implementation </t>
  </si>
  <si>
    <t>Check on implementation at end of October  2014</t>
  </si>
  <si>
    <t xml:space="preserve">One off activity </t>
  </si>
  <si>
    <t xml:space="preserve">Achieving October 2014 early implementation </t>
  </si>
  <si>
    <t>Response from providers to commissioners in October 2014</t>
  </si>
  <si>
    <t>&lt;to be inserted by commissioner&gt;</t>
  </si>
  <si>
    <t xml:space="preserve">Friends and Family Test -Phased expansion </t>
  </si>
  <si>
    <t xml:space="preserve">Phased expansion </t>
  </si>
  <si>
    <t>National CQUIN scheme</t>
  </si>
  <si>
    <t>Check on implementation at end of January 2015</t>
  </si>
  <si>
    <t>Achieving January milestone</t>
  </si>
  <si>
    <t>Full delivery of the nationally set milestones</t>
  </si>
  <si>
    <t>Response from providers to commissioners in January 2015</t>
  </si>
  <si>
    <t>Increased or maintained response rate</t>
  </si>
  <si>
    <t xml:space="preserve">Provider submission via UNIFY data collection </t>
  </si>
  <si>
    <t>Monthly return</t>
  </si>
  <si>
    <t>Q1 in 2014/15</t>
  </si>
  <si>
    <t>The average response rate for A&amp;E for Q1 (at least 15%) and the average response rate for inpatient department (at least 25%) for Q1; or starting with a response rate of at least 20% in A&amp;E and at least 25% in inpatient</t>
  </si>
  <si>
    <t>Q4 in 2014/15</t>
  </si>
  <si>
    <t>NHS Safety Thermometer</t>
  </si>
  <si>
    <t>&lt;commissioners to complete - minimum of 0.125% of contract value&gt;</t>
  </si>
  <si>
    <t>3rd indicator</t>
  </si>
  <si>
    <t>4th indicator</t>
  </si>
  <si>
    <t>5th indicator</t>
  </si>
  <si>
    <t xml:space="preserve">6th indicator </t>
  </si>
  <si>
    <t>Friends and Family Test</t>
  </si>
  <si>
    <t>Sites with early supported discharge team attached to the stroke multidisciplinary team</t>
  </si>
  <si>
    <t>Hospital Food Standards</t>
  </si>
  <si>
    <t xml:space="preserve">The number of ‘recommended’ or ‘best practice’ actions/outcomes achieved  </t>
  </si>
  <si>
    <t>The total number of ‘recommended’ or ‘best practice’ actions/outcomes possible</t>
  </si>
  <si>
    <t>Full delivery of staff FFT across all staff groups as outlined in guidance</t>
  </si>
  <si>
    <t>National?</t>
  </si>
  <si>
    <t>1-National</t>
  </si>
  <si>
    <t xml:space="preserve">2-National </t>
  </si>
  <si>
    <t>3-National</t>
  </si>
  <si>
    <t>4-National</t>
  </si>
  <si>
    <t>5-National</t>
  </si>
  <si>
    <t>6-National</t>
  </si>
  <si>
    <t>7-National</t>
  </si>
  <si>
    <t>8-National</t>
  </si>
  <si>
    <t>9-National</t>
  </si>
  <si>
    <t>10-National</t>
  </si>
  <si>
    <t>Pick List?</t>
  </si>
  <si>
    <t>Cancer 31-Day Subsequent Treatments Target (Radiotherapy)</t>
  </si>
  <si>
    <t>National CQUINs</t>
  </si>
  <si>
    <t>National List identifier</t>
  </si>
  <si>
    <t>CQUIN pick-list</t>
  </si>
  <si>
    <t>Local Contract Ref</t>
  </si>
  <si>
    <t>national col</t>
  </si>
  <si>
    <t>local col</t>
  </si>
  <si>
    <t xml:space="preserve">These are the National CQUIN indicators as set out in the guidance. Select the relevant indicator and make a note of the identifier in order to help you populate your templates. </t>
  </si>
  <si>
    <t xml:space="preserve">Full delivery of staff FFT across all staff groups as outlined in guidance. </t>
  </si>
  <si>
    <t>Total number of patients surveyed on the day</t>
  </si>
  <si>
    <t>One day per month &lt;to agree locally which dates&gt;</t>
  </si>
  <si>
    <t>Median of six consecutive monthly data points up to 31 March 2014</t>
  </si>
  <si>
    <t>&lt;commissioner to complete&gt; Median of local data calculated as described above. National pressure ulcer prevalence data from the NHS Safety Thermometer suggests a prevalence of around 5% for all pressure ulcers (old and new) for the 2013/14 year to date.</t>
  </si>
  <si>
    <t xml:space="preserve">Median of five consecutive monthly data points up to 31 March 2015. For this median value to count as improvement the 5 consecutive monthly data points have to be below the baseline median value (ie demonstrate improvement according to special cause variation rules) </t>
  </si>
  <si>
    <t>NHS Safety Thermometer data for March 2015 will be available on 15 April 2015</t>
  </si>
  <si>
    <t xml:space="preserve">&lt;commissioner to complete, 50% reduction from baseline pressure ulcer prevalence recommended&gt;
Note the requirement for the median value to have been re-set following special cause variation rules. This means that for the final indicator value to demonstrate improvement, it must be constructed from 5 consecutive monthly data points up to 31 March 2015 all of which are at a lower level than the baseline median value.
</t>
  </si>
  <si>
    <t xml:space="preserve">No
To reduce complexity, organisations should be assessed on their achievement at year end as set out above.
</t>
  </si>
  <si>
    <t xml:space="preserve">Yes 
A sliding scale of payment for partial achievement of the improvement goal should also operate so that improvement from baseline performance (shown through special cause) that does not fully meet the target is still rewarded to some extent: 
• achievement of 80-95% of target = 40% payment
• achievement of 60-79% of target = 30% payment
• achievement of 40-59% of target = 20% payment
• achievement of 20-39% of target = 10% payment
• achievement of &lt;20% of target = 0% payment.
</t>
  </si>
  <si>
    <t>&lt;commissioner to complete – minimum 0.075%&gt;</t>
  </si>
  <si>
    <t>The proportion of patients aged 75 and over to whom case finding is applied following emergency admission, the proportion of those identified as potentially having dementia who are appropriately assessed, and the number referred on to specialist services. Each patient admission can only be included once in each indicator but not necessarily in the same month, as the identification, assessment and referral stages may take place in different months.</t>
  </si>
  <si>
    <t xml:space="preserve">1) Number of patients &gt;75 admitted as an emergency who are reported as having: known diagnosis of dementia or clinical diagnosis of delirium, or who have been asked the dementia case finding question, excluding those for whom the case finding question cannot be completed for clinical reasons (eg coma).
2) Number of above patients reported as having had a diagnostic assessment including investigations
3) Number of above patients referred for further diagnostic advice in line with local pathways agreed with commissioners
</t>
  </si>
  <si>
    <t xml:space="preserve">1) Number of patients &gt;75 admitted as an emergency, with length of stay &gt;72 hours, excluding those for whom the case finding question cannot be completed for clinical reasons (eg coma)
2) Number of above patients with clinical diagnosis of delirium or who answered positively on the dementia case finding question
3) Number of above patients who underwent a diagnostic assessment for dementia in whom the outcome was either positive or inconclusive
</t>
  </si>
  <si>
    <t>Dementia</t>
  </si>
  <si>
    <t>&lt;commissioner to complete – minimum 0.0125% of contract value&gt;</t>
  </si>
  <si>
    <t>Named lead clinician for dementia and appropriate training for staff</t>
  </si>
  <si>
    <t>Dementia - Clinical Leadership</t>
  </si>
  <si>
    <t>Twice (pre-April 2014, March 2015)</t>
  </si>
  <si>
    <t>April 2014 – March 2015</t>
  </si>
  <si>
    <t>Not applicable</t>
  </si>
  <si>
    <t>Provider must confirm named lead clinician and the planned training programme (to be determined locally) for dementia for the coming year. Payment will be made at the end of the year, provided the planned training programme has been undertaken.</t>
  </si>
  <si>
    <t>Dementia - Supporting Carers of People with Dementia</t>
  </si>
  <si>
    <t>&lt;commissioner to complete - minimum 0.0375% of contract value&gt;</t>
  </si>
  <si>
    <t xml:space="preserve">Ensuring carers feel supported </t>
  </si>
  <si>
    <t>Provider report to provider Board</t>
  </si>
  <si>
    <t>Bi-annually</t>
  </si>
  <si>
    <t>Provider must demonstrate that they have undertaken a monthly audit of carers of people with dementia to test whether they feel supported and reported the results to the Board. Provider and commissioner should work together to agree the content of the audit.</t>
  </si>
  <si>
    <t>Type</t>
  </si>
  <si>
    <t xml:space="preserve">Quality Domain </t>
  </si>
  <si>
    <t>All</t>
  </si>
  <si>
    <t>Action plan</t>
  </si>
  <si>
    <t xml:space="preserve">Data collection </t>
  </si>
  <si>
    <t xml:space="preserve">Quality dimension </t>
  </si>
  <si>
    <t xml:space="preserve">Innovation </t>
  </si>
  <si>
    <t>Percentage of deaths that occur at home</t>
  </si>
  <si>
    <t>Case-mix adjusted average health status (EQ-5D*) score for individuals aged 18 and over reporting that they have a long-term condition.</t>
  </si>
  <si>
    <t>This seeks to achieve improved health-related quality of life for people with long-term conditions.</t>
  </si>
  <si>
    <t>This indicator seeks to achieve a greater proportion of people aged 18 and over suffering from a longterm
condition feeling supported to manage their condition.</t>
  </si>
  <si>
    <t>For people who answer yes to the Question 30 “Do you have a long-standing
health condition” (cited in template for indicator 2).</t>
  </si>
  <si>
    <t>People who answer yes to the question: In the last 6 months, have you had enough support from local services or organisations to help you manage your long-term condition(s)?</t>
  </si>
  <si>
    <t>The proportion of people feeling supported to manage their long-term condition.</t>
  </si>
  <si>
    <t>The numerator is the sum of the weighted EQ-5D values for all responses from people identified as carers.</t>
  </si>
  <si>
    <t>The denominator is the sum of all weighted responses from people identified as carers.</t>
  </si>
  <si>
    <t>Case-mix adjusted health status score for individuals reporting that they are carers, measured based on responses to a question from the GP Patient Survey.</t>
  </si>
  <si>
    <t xml:space="preserve">Supports tackling of exclusion among vulnerable adults. </t>
  </si>
  <si>
    <t>The indicator is intended to measure improved employment outcomes for adults with mental health problems – a key group at-risk of social exclusion</t>
  </si>
  <si>
    <r>
      <rPr>
        <b/>
        <sz val="11"/>
        <color indexed="8"/>
        <rFont val="Calibri"/>
        <family val="2"/>
      </rPr>
      <t xml:space="preserve">A </t>
    </r>
    <r>
      <rPr>
        <b/>
        <u/>
        <sz val="11"/>
        <color indexed="8"/>
        <rFont val="Calibri"/>
        <family val="2"/>
      </rPr>
      <t>CQUIN scheme</t>
    </r>
    <r>
      <rPr>
        <b/>
        <sz val="11"/>
        <color indexed="8"/>
        <rFont val="Calibri"/>
        <family val="2"/>
      </rPr>
      <t xml:space="preserve"> is the locally agreed package of quality improvement goals and indicators, which in total, if achieved, enables the provider to earn its full CQUIN payment.</t>
    </r>
    <r>
      <rPr>
        <sz val="11"/>
        <color theme="1"/>
        <rFont val="Calibri"/>
        <family val="2"/>
        <scheme val="minor"/>
      </rPr>
      <t xml:space="preserve">  Where the provider has multiple contracts, the scheme should be reflected within all contracts (notwithstanding exceptions specified within published guidance).</t>
    </r>
  </si>
  <si>
    <t>CCG</t>
  </si>
  <si>
    <t>CCG code</t>
  </si>
  <si>
    <t>Cancer Outcomes and Services Dataset</t>
  </si>
  <si>
    <t xml:space="preserve">National Cancer Intelligence Network </t>
  </si>
  <si>
    <t xml:space="preserve">a) Proportion of women treated for early breast cancer and 45 or older at the time the post-treatment surveillance started, who have had 5 years of annual mammography before entering the NHS Breast Screening Programme.
b) Proportion of women treated for early breast cancer and younger than 45 when post-treatment surveillance started, who have had annual mammography until they entered the NHS Breast Screening Programme at the age of 50.
c) Proportion of women treated for early breast cancer who are within 5 years of finishing their treatment who have had a mammography within the previous year.
</t>
  </si>
  <si>
    <t xml:space="preserve">a) the number of women in the denominator who have had annual mammography for 5 years before entering the NHS Breast Screening Programme.
B) the number of women in the denominator who have had annual mammography until they entered the NHS Breast Screening Programme at the age of 50.
c) the number of women in the denominator who have had a mammography within the previous year.
</t>
  </si>
  <si>
    <t xml:space="preserve">a) the number of women treated for early breast cancer who were 45 or older when post-treatment surveillance started.
B) the number of women treated for early breast cancer who were under 45 when post-treatment surveillance started.
C) the number of women treated for early breast cancer who are within 5 years of finishing their treatment.
</t>
  </si>
  <si>
    <t>Commissioners ensure they commission services that ensure that women treated for early breast cancer have annual mammography for 5 years after treatment; and that after 5 years women who are 50 or older receive breast screening according to the NHS Breast Screening Programme timescales, while women younger than 50 continue to have annual mammography until they enter the routine NHS Breast Screening Programme.</t>
  </si>
  <si>
    <t>http://publications.nice.org.uk/breast-cancer-quality-standard-qs12/quality-statement-10-follow-up-imaging</t>
  </si>
  <si>
    <t>2014/15</t>
  </si>
  <si>
    <t xml:space="preserve">Increasing Early Access for Women to Maternity Services – % women in the relevant PCT population who have seen a midwife or a maternity healthcare professional, for health and social care assessment of needs, risks and choices by 12 weeks and 6 days of pregnancy.           </t>
  </si>
  <si>
    <t xml:space="preserve">11-National </t>
  </si>
  <si>
    <t>12-National</t>
  </si>
  <si>
    <t>Commissioners ensure they commission services that implement effective access pathways to specialist alcohol services and commission specialist alcohol services with capacity for at least one in seven of the estimated dependent drinking population to access treatment.</t>
  </si>
  <si>
    <t>Mental Capacity Act and Safeguarding Vulnerable Adults Training</t>
  </si>
  <si>
    <t>the number of finished and unfinished continuous inpatient spells,
excluding transfers for each CCG’s registered adult patients aged 19 and over with an
emergency admission and primary diagnosis of an acute condition that should not usually
require hospital admission.</t>
  </si>
  <si>
    <t>adult CCG population</t>
  </si>
  <si>
    <t>This seeks to achieve preventing conditions from becoming more serious.</t>
  </si>
  <si>
    <t>This seeks to prevent lower respiratory tract infections in children from becoming more serious.</t>
  </si>
  <si>
    <t>Emergency admissions for children with LRTI</t>
  </si>
  <si>
    <t>the number of finished and unfinished continuous inpatient spells,
excluding transfers for the CCGs’ patients under 19 with an emergency admission and
primary diagnosis of lower respiratory tract infection.</t>
  </si>
  <si>
    <t>the child CCG population</t>
  </si>
  <si>
    <t>This seeks to achieve effective recovery from illnesses and injuries requiring
hospitalisation.</t>
  </si>
  <si>
    <t>the number of finished continuous inpatient spells within selected
medical and surgical specialities with a discharge date up to March 31st within the year of
analysis</t>
  </si>
  <si>
    <t>Enter local contract reference</t>
  </si>
  <si>
    <t>Enter goal number which should follow on from the goal list in the Goals and Indicator Summary sheet</t>
  </si>
  <si>
    <t>Enter goal name based on input into the Goals and Indicator Summary</t>
  </si>
  <si>
    <t xml:space="preserve">Enter an indicator number which will follow on from the previous number in your Goals and Indicator Summary </t>
  </si>
  <si>
    <t>Input Yes or No. If yes, enter details of milestones in table below.</t>
  </si>
  <si>
    <t>Input Yes or No. If yes, enter details of rules for partial achievement of the final value in table below.</t>
  </si>
  <si>
    <t xml:space="preserve">6. Enter the new indicator details </t>
  </si>
  <si>
    <r>
      <t xml:space="preserve">NB: one of these fields </t>
    </r>
    <r>
      <rPr>
        <b/>
        <sz val="11"/>
        <color theme="1"/>
        <rFont val="Calibri"/>
        <family val="2"/>
        <scheme val="minor"/>
      </rPr>
      <t>must</t>
    </r>
    <r>
      <rPr>
        <sz val="11"/>
        <color theme="1"/>
        <rFont val="Calibri"/>
        <family val="2"/>
        <scheme val="minor"/>
      </rPr>
      <t xml:space="preserve"> be left blank in order to populate the template. </t>
    </r>
  </si>
  <si>
    <t xml:space="preserve">Please note that by choosing  an indicator from the national and local pick lists the majority of these sections will be automatically populated however, you may wish to tweak and if you are developing your own indicator you will need to fill a template in from scratch. </t>
  </si>
  <si>
    <r>
      <t xml:space="preserve">•  These worksheets are for recording the detail for each indicator, e.g. description of indicator, final indicator value, reporting dates and rules for calculating payments.  
•  An indicator sheet should be completed for each indicator being measured.
•  Select either a national or pick list indicator (using the list identifier number you made a note of previously) from the drop down boxes to automatically populate the template for you.
•  Please refer to the worksheet </t>
    </r>
    <r>
      <rPr>
        <i/>
        <sz val="11"/>
        <color indexed="8"/>
        <rFont val="Calibri"/>
        <family val="2"/>
      </rPr>
      <t xml:space="preserve">Example Indicator </t>
    </r>
    <r>
      <rPr>
        <sz val="11"/>
        <color theme="1"/>
        <rFont val="Calibri"/>
        <family val="2"/>
        <scheme val="minor"/>
      </rPr>
      <t xml:space="preserve">for further information.
•  20 indicator sheets are provided for convenience but there is no requirement to complete them all.  The number of goals and indicators is for local agreement.
•  If necessary, additional indicator sheets can be added.  Please see worksheet </t>
    </r>
    <r>
      <rPr>
        <i/>
        <sz val="11"/>
        <color indexed="8"/>
        <rFont val="Calibri"/>
        <family val="2"/>
      </rPr>
      <t xml:space="preserve">Adding Additional Indicators </t>
    </r>
    <r>
      <rPr>
        <sz val="11"/>
        <color theme="1"/>
        <rFont val="Calibri"/>
        <family val="2"/>
        <scheme val="minor"/>
      </rPr>
      <t>for instructions on how to add further indicators to the template.</t>
    </r>
  </si>
  <si>
    <t>The number of patients with fragility fractures who have recovered to their previous levels of mobility/walking ability at 30 days</t>
  </si>
  <si>
    <t>Commissioners ensure they commission quality services</t>
  </si>
  <si>
    <t>National Hip Fracture Database</t>
  </si>
  <si>
    <t>The number of patients with fragility fractures</t>
  </si>
  <si>
    <t>The number of patients with fragility fractures recovering to their previous levels of mobility/walking ability at 120 days</t>
  </si>
  <si>
    <t>The number of patients who are eligible</t>
  </si>
  <si>
    <t xml:space="preserve">Ongoing locally or annual </t>
  </si>
  <si>
    <t>The number of patients with a hip fracture</t>
  </si>
  <si>
    <t>HSCIC and British Geriatrics Society / British Orthopaedic Association</t>
  </si>
  <si>
    <t>The number of patients with a hip fracture who are offered a formal Hip Fracture Programme from admission</t>
  </si>
  <si>
    <t xml:space="preserve">The number of patients with a hip fracture who have their cognitive status assessed, measured and recorded from admission </t>
  </si>
  <si>
    <t xml:space="preserve">The number of patients with a hip fracture who receive prompt effective pain management </t>
  </si>
  <si>
    <t>The number of patients with a hip fracture who have surgery on the day of or day after admission</t>
  </si>
  <si>
    <t xml:space="preserve">The number of patients with a hip fracture who have their surgery scheduled on a planned trauma list, with consultant or senior staff supervision </t>
  </si>
  <si>
    <t xml:space="preserve">British Geriatrics Society / British Orthopaedic Association </t>
  </si>
  <si>
    <t>The number of patients with trochanteric fracture above and including the lesser trochanter who receive extramedullary implants such as sliding hip screw in preference to an intramedullary nail</t>
  </si>
  <si>
    <t>Evidence of local arrangements to ensure that people are made aware of the symptoms and signs of lung cancer through local coordinated public awareness campaigns that result in early presentation.</t>
  </si>
  <si>
    <t>Commissioners ensure they commission local coordinated public awareness campaigns to make people aware of the symptoms and signs of lung cancer and that result in early presentation.</t>
  </si>
  <si>
    <t>The number of patients with hip fracture who are offered a physiotherapist assessment the day after surgery and mobilisation at least once a day unless contraindicated</t>
  </si>
  <si>
    <t xml:space="preserve">a) Proportion of people with lung cancer stage I–III and good performance status who receive radiotherapy with curative intent.
b) Proportion of people with lung cancer receiving radiotherapy with curative intent who receive planned treatment techniques that optimise the dose to the tumour while minimising the risks of normal tissue damage.
</t>
  </si>
  <si>
    <t xml:space="preserve">a)  the number of people in the denominator who receive radiotherapy with curative intent.
B) the number of people in the denominator who receive planned treatment techniques that optimise the dose to the tumour while minimising the risks of normal tissue damage.
</t>
  </si>
  <si>
    <t>a the number of people with lung cancer stage I–III and good performance status
b) the number of people with lung cancer receiving radiotherapy with curative intent</t>
  </si>
  <si>
    <t>Commissioners ensure they commission services for people with lung cancer I–III and good performance status who are offered radiotherapy with curative intent to receive planned treatment techniques that optimise the dose to the tumour while minimising the risks of normal tissue damage.</t>
  </si>
  <si>
    <t>National Lung Cancer Audit</t>
  </si>
  <si>
    <t>The number of people with small-cell lung cancer who have treatment initiated within 2 weeks of the pathological diagnosis</t>
  </si>
  <si>
    <t>The number of pregnant women</t>
  </si>
  <si>
    <t>CQC</t>
  </si>
  <si>
    <t>Care Quality Commission</t>
  </si>
  <si>
    <t xml:space="preserve"> Local data collection. The Care Quality Commission Maternity Services Survey 2010 asks the question 'If you saw a midwife for your antenatal check-ups, did you see the same one every time?' A survey for 2013 is underway.</t>
  </si>
  <si>
    <t>The number of pregnant women with a body mass index of 30kg/m2</t>
  </si>
  <si>
    <t xml:space="preserve">the number of pregnant women who smoke </t>
  </si>
  <si>
    <t xml:space="preserve">The number of pregnant women who smoke who are referred to an evidence-based stop smoking service at the booking appointment </t>
  </si>
  <si>
    <t xml:space="preserve">The number of pregnant women </t>
  </si>
  <si>
    <t>TBC</t>
  </si>
  <si>
    <t>The number of pregnant women at high risk of pre-eclampsia</t>
  </si>
  <si>
    <t xml:space="preserve">HSCIC and National Cancer Intelligence Network </t>
  </si>
  <si>
    <t>The number of pregnant women at intermediate risk of venous thromboembolism at the booking appointment who have specialist advice provided about their care</t>
  </si>
  <si>
    <t>The number of pregnant women at intermediate risk of venous thromboembolism at the booking appointment</t>
  </si>
  <si>
    <t>The number of pregnant women who are offered fetal screening in accordance with current UK National Screening Committee programmes</t>
  </si>
  <si>
    <t>CQC and HSCIC</t>
  </si>
  <si>
    <t xml:space="preserve">The number of Nulliparous pregnant women who are offered a vaginal examination for membrane sweeping at their 40-41 week antenatal appointments, and parous pregnant women who are offered this at their 41 week appointment </t>
  </si>
  <si>
    <t>The number of eligible pregnant women</t>
  </si>
  <si>
    <t xml:space="preserve">the number of eligible older people </t>
  </si>
  <si>
    <t>The number of women who are offered staging for ovarian cancer following ultrasound who are offered CT of the abdomen and pelvis as the initial staging investigation</t>
  </si>
  <si>
    <t>the number of eligible patients</t>
  </si>
  <si>
    <t>The number of women with an indeterminate adnexal mass on ultrasound who are offered magnetic resonance imaging for further characteristics</t>
  </si>
  <si>
    <t xml:space="preserve">The number of eligible patients </t>
  </si>
  <si>
    <t>The number of eligible patients</t>
  </si>
  <si>
    <t>Number of patients who reported their admission date was not changed by the hospital</t>
  </si>
  <si>
    <t>Number of respondents</t>
  </si>
  <si>
    <t xml:space="preserve">The NHS Staff Survey has been carried out annually since 2003 and changes in the reported levels of NHS staff job satisfaction can be compared year on year from this time. This provides a survey-based measure of job satisfaction for NHS staff.  A more satisfied workforce is likely to be more sustainable and provide better patient care, with motivated and involved staff being better placed to know what is working well and how to improve services for the benefit of patients and the public. </t>
  </si>
  <si>
    <t xml:space="preserve">The number of staff reporting good availability of hand washing facilities </t>
  </si>
  <si>
    <t>Public Health England</t>
  </si>
  <si>
    <t xml:space="preserve">Public Health England </t>
  </si>
  <si>
    <t xml:space="preserve">This indicator focuses attention on patient experience against exact national policy aims for people with long-term conditions. People with long-term conditions want greater control of their lives, to be treated sooner before their condition causes more serious problems and to enjoy a good quality of life. </t>
  </si>
  <si>
    <t>The number of people in the last 6 months who have had enough support from local services or organisations to help manage long-term health conditions</t>
  </si>
  <si>
    <t>The number of people with long term health conditions</t>
  </si>
  <si>
    <t>GP Patient Survey</t>
  </si>
  <si>
    <t xml:space="preserve">Health related quality of life for people with long term conditions </t>
  </si>
  <si>
    <t>Mental Health Community Teams activities return</t>
  </si>
  <si>
    <t>Admissions to acute wards gatekept by Crisis Resolution Home Team</t>
  </si>
  <si>
    <t>NHS Surveys</t>
  </si>
  <si>
    <t xml:space="preserve">The number of people using mental health services who feel they are treated with empathy, dignity and respect </t>
  </si>
  <si>
    <t>The number of respondents</t>
  </si>
  <si>
    <t xml:space="preserve">The number of people using mental health services who are actively involved in shared decision making and supported in self-management </t>
  </si>
  <si>
    <t>The number of people using mental health services who understand the assessment process, their diagnosis and treatment options, and receive emotional support for any sensitive issues</t>
  </si>
  <si>
    <t>The number of people using mental health services who jointly develop a care plan with mental health and social care professionals, and are given a copy with an agreed date to review it</t>
  </si>
  <si>
    <t>The number of people using mental health services</t>
  </si>
  <si>
    <t>The number of people in hospital for mental health care</t>
  </si>
  <si>
    <t>The number of people in mental health care who can access meaningful and culturally appropriate activities 7 days a week, not restricted to 9am to 5pm</t>
  </si>
  <si>
    <t>Provider and NHS Surveys</t>
  </si>
  <si>
    <t>The number of people in hospital for mental health care are confident that control and restraint, and compulsory treatment including rapid tranquilisation, will be used competently, safely and only as a last resort with minimum force.</t>
  </si>
  <si>
    <t>The number of patients on CPA who are discharged from inpatient care who are followed up within 7 days</t>
  </si>
  <si>
    <t xml:space="preserve">The number of patients on Care Programme Approach </t>
  </si>
  <si>
    <t>Mental Health Minimum Dataset</t>
  </si>
  <si>
    <t>The number of people who in the last 6 months have had enough support from local services or organisations to help manage long term health conditions</t>
  </si>
  <si>
    <t xml:space="preserve">This indicator focuses attention on patient experience against exact national policy aims for people with long-term conditions. </t>
  </si>
  <si>
    <t>The number of people long term conditions who have a good quality of life</t>
  </si>
  <si>
    <t>The number of respondents with long term conditions</t>
  </si>
  <si>
    <t>See: http://www.nhs.uk/Scorecard/Pages/IndicatorFacts.aspx?MetricId=6&amp;OrgType=5c</t>
  </si>
  <si>
    <t>See: http://www.nhs.uk/Scorecard/Pages/IndicatorFacts.aspx?MetricId=6&amp;OrgType=5</t>
  </si>
  <si>
    <t>The number of people approaching the end of life</t>
  </si>
  <si>
    <t>ONS</t>
  </si>
  <si>
    <t xml:space="preserve">The number of people approaching the end of life </t>
  </si>
  <si>
    <t>The number of people approaching the end of life who are offered spiritual and religious support appropriate to their needs and preferences</t>
  </si>
  <si>
    <t>The number of families and carers of people approaching the end of life who are offered comprehensive holistic assessments in response to their changing needs and preferences</t>
  </si>
  <si>
    <t xml:space="preserve">he Operating Framework for the NHS in England 2011–12 integrated performance measure SQU08: Agree and make available to local people policies, plans and budgets to support carers </t>
  </si>
  <si>
    <t>Ongoing and annual</t>
  </si>
  <si>
    <t>Provider and ONS</t>
  </si>
  <si>
    <t xml:space="preserve">Provider </t>
  </si>
  <si>
    <t>The number of people identified in the last days of life</t>
  </si>
  <si>
    <t>The number of deaths</t>
  </si>
  <si>
    <t>The number of deaths where the person who has died is cared for in a culturally sensitive and dignified manner</t>
  </si>
  <si>
    <t>Number of deaths</t>
  </si>
  <si>
    <t>Provider and Royal College of Physicians</t>
  </si>
  <si>
    <t>Number of people closely affected by a death</t>
  </si>
  <si>
    <t>National Council for Palliative Care</t>
  </si>
  <si>
    <t xml:space="preserve">All women should access maternity services for a full health and social care assessment of needs, risks and choices by 12 weeks and 6 days of their pregnancy to give them the full benefit of personalised maternity care and improve outcomes and experience for mother and baby. </t>
  </si>
  <si>
    <t>Percentage of women in the relevant CCG population who have seen a midwife or a maternity healthcare professional, for health and social care assessment of needs, risks and choices by 12 weeks and 6 days of pregnancy</t>
  </si>
  <si>
    <t xml:space="preserve">The number of eligible pregnant women </t>
  </si>
  <si>
    <t xml:space="preserve">Number of respondents answering this question </t>
  </si>
  <si>
    <t xml:space="preserve">Number of respondents to this question </t>
  </si>
  <si>
    <t>The number of people approaching the end of life who  are offered timely personalised support for their social, practical and emotional needs, which is appropriate to their preferences, and maximises independence and social participation for as long as possible.</t>
  </si>
  <si>
    <t>The  number of people approaching the end of life</t>
  </si>
  <si>
    <t xml:space="preserve">The number of families and carers of people approaching the end of life </t>
  </si>
  <si>
    <t>The number of people in the last days of life who are identified in a timely way and have their care coordinated and delivered in accordance with their personalised care plan, including rapid access to holistic support, equipment and administration of medication.</t>
  </si>
  <si>
    <t>The number of people in their last days of life</t>
  </si>
  <si>
    <t>The number of people closely affected by a death who are communicated with in a sensitive way and are offered immediate and ongoing bereavement, emotional and spiritual support appropriate to their needs and preferences.</t>
  </si>
  <si>
    <t>The number of people who are closely affected by a death</t>
  </si>
  <si>
    <t>All providers who deliver food services to patients, visitors or staff, irrespective of how the food is provided (ie on-site catering, out-sourced, delivered meals etc)</t>
  </si>
  <si>
    <t xml:space="preserve">Hospital food is often subject to criticism,  frequent comments include:
• Inadequate provision for vulnerable patients
• Failure to support healthy eating for staff and visitors (including out of hours provision, and via vending machines and on-site franchises)
• Low standards of sustainability including excessive food miles, energy consumption and waste
• Lack of attention to animal welfare
There is strong evidence that better nutritional status improves clinical outcomes in many illnesses.  Across the population there is good evidence that a diet lower in saturated fat, sugar and salt would lead to improved health, especially in relation to heart disease, high blood pressure and stroke.  There is also evidence that sustainable food procurement and animal welfare improvements can have beneficial consequences for the environment and for British farmers, fishermen and growers.
Improvements in patient outcomes and in public health would be expected to lead to efficiencies across the NHS.  There are also likely to be direct efficiencies in procurement that arise from the scrutiny that a standards assessment requires.
Establishing a CQUIN payment is an appropriate motivator because for most organisations, achievement of higher standards is likely to require one-off initial investment.  A  CQUIN payment would thus directly incentivise action towards compliance.
</t>
  </si>
  <si>
    <t>Dependent on data source selected</t>
  </si>
  <si>
    <t>Consultant assessment</t>
  </si>
  <si>
    <t>Total number of non-elective admissions</t>
  </si>
  <si>
    <t xml:space="preserve">Recommend yes if you are establishing the process. The scheme might look like this: 
Quarter 1: Establish baseline in first 4 weeks of Q1: Agree audit methodology.
Q2: Achieve improvement trajectory to 40% of patients
Q3: Achieve improvement trajectory to 55% of patients 
Q4: Achievement of quality standards in 75% of admissions
</t>
  </si>
  <si>
    <t xml:space="preserve">Recommend yes if a measurement for consultant assessment is already established. E.g.
Achievement   Payment       
75.0%               25%
82.5%              50%
87.5%               75%
90.0%             100%
</t>
  </si>
  <si>
    <t>Commissioners ensure they commission good quality services</t>
  </si>
  <si>
    <t>Indicator for Quality Improvement</t>
  </si>
  <si>
    <t>NHS England Seven Day Services Forum</t>
  </si>
  <si>
    <t>NHS England Learning Disability Forum</t>
  </si>
  <si>
    <t>If milestones are specified, this total should equal the overall indicator weighting (from cell D9).</t>
  </si>
  <si>
    <t xml:space="preserve">5. Delete the content of cells D4:D25, C3:F35 and C42:D46 to clear the new indicator sheet of any unrelated information. </t>
  </si>
  <si>
    <t xml:space="preserve">Type </t>
  </si>
  <si>
    <t xml:space="preserve">A selection of existing, validated indicators that can be used in current format or adapted to suit local needs. Use this list to search for indicators by Goal Topic, Data Source, Domian or Quality Dimension. Select the relevant indicator and make a note of the identifier in order to help you populate your templates. </t>
  </si>
  <si>
    <t>There is strong evidence that reablement services lead to improved outcomes and value for money across the health and social care sectors. Reablement seeks to support people and maximise their level of independence, in order to minimise their need to ongoing support and dependence on public services.
This measures the benefit to individuals from reablement, intermediate care and rehabilitation following a hospital episode, by determining whether an individual remains living at home 91 days following discharge – the key outcome for many people using reablement services. It captures the joint work of social services and health staff and services commissioned by joint teams, as well as adult social care reablement.</t>
  </si>
  <si>
    <t>Adult Social Care Combined Activity Return (ASC-CAR) and HES</t>
  </si>
  <si>
    <t xml:space="preserve">Provider and HSCIC </t>
  </si>
  <si>
    <t xml:space="preserve">110,000 people have a stroke each year, around a third of whom die. Stroke is the largest single cause of adult disability – there are around 300,000 people in England living with moderate to severe disabilities as a result of a stroke.
Good care on a dedicated stroke unit is the single most effective way to improve outcomes for people with stroke. Early initiation of treatment for Transient Ischaemic Attacks (TIAs) or minor stroke can reduce the number of people going on to have a major stroke by 80%. Higher risk TIA cases are defined as those with an ABCD2 score of 4 or above.
</t>
  </si>
  <si>
    <t>The national COPD audit of 'acute care resources and organisation of care' examines, at a unit level, the provision of NIV services within dedicated settings and the training of staff delivering NIV.</t>
  </si>
  <si>
    <t xml:space="preserve">Provider and UK Renal Registry </t>
  </si>
  <si>
    <t>Dialysis dose, or 'adequacy', is an accepted marker of the quality of dialysis treatment. Achievement of a urea reduction ratio of &gt;65% is associated with a reduced risk of complications, hospitalisation, and death. This indicator, and the detailed clinical rationale supporting it, is included in the Renal Association's clinical practice guidelines at http://www.renal.org/Clinical/GuidelinesSection/Haemodialysi...</t>
  </si>
  <si>
    <t>Low serum phosphate is a marker of possible malnutrition, which contributes to poor outcomes amongst dialysis patients. High serum phosphate is associated with an increased risk of vascular calcification and death, and can usually be prevented by a combination of dietary restriction and use of medicines taken with meals that reduce absorption of phosphate from food. The indicator is based on the Renal Association clinical practice guidelines, and is consistent with other national and international guidelines.</t>
  </si>
  <si>
    <t>Patients receiving renal replacement therapy are at greatly increased risk of cardiovascular disease</t>
  </si>
  <si>
    <t xml:space="preserve">Acidosis (detected by low serum bicarbonate) contributes to bone and muscle damage in patients receiving renal replacement therapy. Over-correction of acidosis (detected by high serum bicarbonate) could contribute to vascular calcification. This indicator is based on the Renal Association Clinical Practice guidelines and is consistent with other national and international guidelines. </t>
  </si>
  <si>
    <t xml:space="preserve">Royal College of Paediatrics </t>
  </si>
  <si>
    <t>Imperial College Healthcare NHS Trust</t>
  </si>
  <si>
    <t>Number of infants recorded as being totally breastfed at 6-8 weeks + Number of infants recorded as being partially breastfed</t>
  </si>
  <si>
    <t>Total number of infants due for 6-8 weeks checks</t>
  </si>
  <si>
    <t>Score for patients who reported that on arrival at hospital they did not have to wait a long time to get a bed on a ward</t>
  </si>
  <si>
    <r>
      <t xml:space="preserve">75% of patients admitted as an emergency by A&amp;E or directly from the community must have been assessed face to face by a consultant and documented within 14 hours of arrival at hospital  (Commissioners and providers may wish to increase this trajectory depending on what is already being achieved). </t>
    </r>
    <r>
      <rPr>
        <b/>
        <sz val="12"/>
        <color theme="1"/>
        <rFont val="Calibri"/>
        <family val="2"/>
        <scheme val="minor"/>
      </rPr>
      <t>Please note that the cohort of patients selected for this CQUIN measure should be equitably represented for both weekday and weekend admission.</t>
    </r>
  </si>
  <si>
    <t xml:space="preserve">Number of patients admitted as an emergency by A&amp;E or directly from the community who have a documented assessment from a consultant (excluding consultant visits within A&amp;E) within 14 hours of arrival at hospital. </t>
  </si>
  <si>
    <r>
      <rPr>
        <sz val="11"/>
        <color indexed="8"/>
        <rFont val="Calibri"/>
        <family val="2"/>
      </rPr>
      <t xml:space="preserve">•  </t>
    </r>
    <r>
      <rPr>
        <sz val="11"/>
        <color theme="1"/>
        <rFont val="Calibri"/>
        <family val="2"/>
        <scheme val="minor"/>
      </rPr>
      <t xml:space="preserve">This section is for recording contract details, including the contract year, contract type, contract value and the organisations who hold the contract.  
•  Following the release of the operating framework, enter the value of the CQUIN scheme as a percentage of the actual contract outturn value, in cell E10.  This will enable the calculation in cell C11 (expected financial value of the CQUIN scheme) to work.
•  Cells in grey will automatically populate.  
</t>
    </r>
  </si>
  <si>
    <r>
      <t xml:space="preserve">•  This section is for listing the CQUIN goals (i.e. what you want to achieve), including the goal name, a description of the goal and the goal weighting.
•  Each goal weighting should be expressed as a percentage of the CQUIN scheme value and together the goal weightings should total 100%.
•  The drop-down boxes in the purple cells can be used to indicate whether the goal reflects the quality domains and innovation. 
•  16 goal rows are provided for convenience but there is no requirement to complete them all.  The number of goals and indicators is for local agreement.  
•  If necessary, additional goals can be added to the goals table.  Please see worksheet </t>
    </r>
    <r>
      <rPr>
        <i/>
        <sz val="11"/>
        <color indexed="8"/>
        <rFont val="Calibri"/>
        <family val="2"/>
      </rPr>
      <t>Adding Additional Indicators</t>
    </r>
    <r>
      <rPr>
        <sz val="11"/>
        <color theme="1"/>
        <rFont val="Calibri"/>
        <family val="2"/>
        <scheme val="minor"/>
      </rPr>
      <t xml:space="preserve"> for instructions on how to add further goals to the template.</t>
    </r>
  </si>
  <si>
    <r>
      <t xml:space="preserve">•  This section is for listing the CQUIN indicators related to each goal (i.e. how you will measure the achievement of your goals), including the number of the goal that the indicator relates to, the indicator number, indicator name and the indicator weighting.  
•  Cells in grey are automatically populated by pulling through data inputted into the indicator sheets. 
•  Once pulled through, each indicator weighting should be expressed as a percentage of the CQUIN scheme value and together the indicator weightings should total 100%.
•  20 indicator rows are provided for convenience but there is no requirement to complete them all.  The number of goals and indicators is for local agreement.
•  If necessary, additional indicators can be added to the indicator summary table.  Please see worksheet </t>
    </r>
    <r>
      <rPr>
        <i/>
        <sz val="11"/>
        <color indexed="8"/>
        <rFont val="Calibri"/>
        <family val="2"/>
      </rPr>
      <t>Adding Additional Indicators</t>
    </r>
    <r>
      <rPr>
        <sz val="11"/>
        <color theme="1"/>
        <rFont val="Calibri"/>
        <family val="2"/>
        <scheme val="minor"/>
      </rPr>
      <t xml:space="preserve"> for instructions on how to add further indicators to the template.</t>
    </r>
  </si>
  <si>
    <t xml:space="preserve">Enter indicator weighting </t>
  </si>
  <si>
    <t>Enter indicator name</t>
  </si>
  <si>
    <t>1. Insert an additional row for each additional indicator required, below row 60.</t>
  </si>
  <si>
    <t>The number of patients recorded as having a category 2-4 pressure ulcer (old or new) as measured using the NHS Safety Thermometer on the day of each monthly survey</t>
  </si>
  <si>
    <t xml:space="preserve">Provider submission to the Information Centre which publishes the data at http://www.hscic.gov.uk/thermometer </t>
  </si>
  <si>
    <t>&lt;commissioner to complete – minimum 0.0188% of  contract value&gt;</t>
  </si>
  <si>
    <t>Quarterly; Check on implementation at end of July 2014</t>
  </si>
  <si>
    <t>Full delivery of staff FFT across all staff groups as outlined in guidance.</t>
  </si>
  <si>
    <t>Friends and Family Test – Implementation of staff FFT - NHS Trusts Only</t>
  </si>
  <si>
    <t>Full delivery of FFT across all services delivered by the provider as outlined in guidance.</t>
  </si>
  <si>
    <t xml:space="preserve">Needs to be full implementation for payment </t>
  </si>
  <si>
    <t>Half of this CQUIN indicator value can be paid upon achievement of an average response rate of at least 15% in A&amp;E and at least 20% for inpatient services in Q1.</t>
  </si>
  <si>
    <t>If the target for Q1 is missed, but the provider achieves the target for Q4, 50 per cent of this portion of the FFT CQUIN will be payable.</t>
  </si>
  <si>
    <t xml:space="preserve">NHS Safety Thermometer - Improvement Goal Specification </t>
  </si>
  <si>
    <t>Dementia - Find, Assess, Investigate and Refer</t>
  </si>
  <si>
    <t>March 2015</t>
  </si>
  <si>
    <t>Cardio metabolic assessment for patients with schizophrenia</t>
  </si>
  <si>
    <t>To demonstrate, through the National Audit of Schizophrenia, full implementation of appropriate processes for assessing, documenting and acting on cardio metabolic risk factors in patients with schizophrenia.</t>
  </si>
  <si>
    <t>As set out in the National Audit of Schizophrenia</t>
  </si>
  <si>
    <t xml:space="preserve">National Audit of Schizophrenia </t>
  </si>
  <si>
    <t>One-off, through the National Audit of Schizophrenia, expected to be during Quarter 4 of 2014/15</t>
  </si>
  <si>
    <t>October - December 2014</t>
  </si>
  <si>
    <t xml:space="preserve">The Provider’s results from the National Audit of Schizophrenia  demonstrate that, for 90% of patients audited, the Provider has undertaken an assessment of each of the following six key cardio metabolic parameters (as per the 'Lester tool'), with the results recorded in the patient's notes/care plan/discharge documentation as appropriate, together with a record of associated interventions (e.g. smoking cessation programme, lifestyle advice, medication review, treatment according to NICE guidelines or onward referral to another clinician for assessment, diagnosis, and treatment).
The six parameters are:
• Smoking status
• Lifestyle (including exercise and diet)
• Body Mass Index
• Blood pressure
• Glucose regulation (HbA1c or fasting glucose or random glucose as appropriate)
• Blood lipids.
</t>
  </si>
  <si>
    <t>30 April 2015</t>
  </si>
  <si>
    <t xml:space="preserve">Yes-see guidance p.41 for breakdown </t>
  </si>
  <si>
    <t>Communication with General Practitioners</t>
  </si>
  <si>
    <t>Completion of a programme of local audit of communication with patents’ GPs, focussing on patients on CPA, demonstrating by quarter 4 that, for 90% of patients audited, an up-to-date care plan has been shared with the GP, including ICD codes for all primary and secondary mental and physical health diagnoses, medications prescribed and monitoring requirements, physical health condition and ongoing monitoring and treatment needs.</t>
  </si>
  <si>
    <t xml:space="preserve">The number of patients in the audit sample for whom the provider has provided to the GP an up-to-date copy of the patient’s care plan, which sets out appropriate details of all of the following:
• all primary and secondary mental and physical health diagnosis, including ICD codes;
• medications prescribed and monitoring requirements; and
• physical health condition and ongoing monitoring and treatment needs.
</t>
  </si>
  <si>
    <t>A sample of 100 patients who are subject to the Care Programme Approach and who have been under the care of the Provider for at least 100 days at the time of the audit</t>
  </si>
  <si>
    <t>Local audit</t>
  </si>
  <si>
    <t>Two audits, one in Quarter 2, one in Quarter 4</t>
  </si>
  <si>
    <t>Reports required in respect of Quarter 2 and Quarter 4</t>
  </si>
  <si>
    <t>January - March 2015</t>
  </si>
  <si>
    <t xml:space="preserve">Quarter 4 audit demonstrates that, for 90% of patients audited during the period, the provider has provided to the GP an up-to-date copy of the patient’s care plan, which sets out appropriate details of all of the following:
• all primary and secondary mental and physical health diagnosis, including ICD codes;
• medications prescribed and monitoring requirements; and
• physical health condition and ongoing monitoring and treatment needs.
</t>
  </si>
  <si>
    <t xml:space="preserve">Yes - see p.43 of guidance for breakdown </t>
  </si>
  <si>
    <t>Yes-see p.44 of guidance for breakdown</t>
  </si>
  <si>
    <t xml:space="preserve">See pages 11-13 of guidance for breakdown </t>
  </si>
  <si>
    <r>
      <t xml:space="preserve">Provider achieving an increase or maintaining a good response rate </t>
    </r>
    <r>
      <rPr>
        <sz val="11"/>
        <color rgb="FF000000"/>
        <rFont val="Calibri"/>
        <family val="2"/>
        <scheme val="minor"/>
      </rPr>
      <t>average for A&amp;E in Q4 (of at least 20%) and for inpatient services for</t>
    </r>
    <r>
      <rPr>
        <sz val="11"/>
        <color theme="1"/>
        <rFont val="Calibri"/>
        <family val="2"/>
        <scheme val="minor"/>
      </rPr>
      <t xml:space="preserve"> Q4 (of at least 30%)</t>
    </r>
  </si>
  <si>
    <r>
      <t xml:space="preserve">&lt;Reduction in the prevalence of pressure ulcers&gt; </t>
    </r>
    <r>
      <rPr>
        <i/>
        <sz val="11"/>
        <color theme="1"/>
        <rFont val="Calibri"/>
        <family val="2"/>
        <scheme val="minor"/>
      </rPr>
      <t xml:space="preserve"> </t>
    </r>
    <r>
      <rPr>
        <i/>
        <sz val="11"/>
        <color rgb="FF000000"/>
        <rFont val="Calibri"/>
        <family val="2"/>
        <scheme val="minor"/>
      </rPr>
      <t>(non-mandatory, commissioners may agree a different improvement goal if pressure ulcer improvement is not appropriate)</t>
    </r>
  </si>
  <si>
    <r>
      <t>Achievement of 95% or greater of the agreed improvement goal (shown through special cause</t>
    </r>
    <r>
      <rPr>
        <vertAlign val="superscript"/>
        <sz val="11"/>
        <color theme="1"/>
        <rFont val="Calibri"/>
        <family val="2"/>
        <scheme val="minor"/>
      </rPr>
      <t>[1],[2]</t>
    </r>
    <r>
      <rPr>
        <sz val="11"/>
        <color theme="1"/>
        <rFont val="Calibri"/>
        <family val="2"/>
        <scheme val="minor"/>
      </rPr>
      <t>) will trigger full payment of the CQUIN.</t>
    </r>
  </si>
  <si>
    <t xml:space="preserve">Early implementation </t>
  </si>
  <si>
    <t>Provider has achieved 90% or more in each of the elements of the indicator each month for any three consecutive months in the first year</t>
  </si>
  <si>
    <t xml:space="preserve">Commissioners may wish to make this CQUIN payment on a quarterly basis, based on provider performance for that quarter - see guidance p.33 for breakdown. </t>
  </si>
  <si>
    <t>Needs to be full implementation for full payment; partial implementation for partial payment, as follows: 20 per cent of the FFT CQUIN to be payable upon conditions that are TBC.</t>
  </si>
  <si>
    <t xml:space="preserve">Data available by end of April 2015 (for Q4) </t>
  </si>
  <si>
    <t>Dependent on data source</t>
  </si>
  <si>
    <t>Evidence shows that patients admitted as an emergency to hospital during the weekend or on a bank holiday will often wait longer to be assessed by a consultant. This CQUIN aims to incentivise providers to ensure sufficient consultant cover (through revised job planning/rostering) at all times of the day/week to ensure at least 75% (or higher percentage if 75% already achieved) of patients are assessed within 14 hours of arrival at hospital. Providers should be aiming for 100% as a long term trajectory.</t>
  </si>
  <si>
    <t>a) Proportion of people with stable chronic heart failure and no precluding condition or device who attend a supervised group exercise-based cardiac rehabilitation programme that includes education and psychological support. b) Proportion of people with stable chronic heart failure and no precluding condition or device who complete a supervised group exercise-based cardiac rehabilitation programme that includes education and psychological support.</t>
  </si>
  <si>
    <t xml:space="preserve">Provider and National Audit of Cardiac Rehabilitation </t>
  </si>
  <si>
    <t xml:space="preserve">Sentinel Stroke Audit and local data collection </t>
  </si>
  <si>
    <t>: Local data collection. The National Bowel Cancer Audit records CT scan results, classified as normal liver, liver metastases or liver uncertain</t>
  </si>
  <si>
    <t>Provider and University College London</t>
  </si>
  <si>
    <t>Chronic Obstructive Pulmonary Disease</t>
  </si>
  <si>
    <t>National Centre for Health Outcomes Delivery (NCHOD)</t>
  </si>
  <si>
    <t>the number of finished and unfinished continuous inpatient spells that
are emergency admissions within 0-29 days (inclusive) of the last, previous discharge from
hospital (see denominator), including those where the patient dies, but excluding those with
a main speciality upon readmission coded under obstetric conditions, those where the
readmitting spell has a diagnosis of cancer (other than benign or in situ) or chemotherapy for
cancer coded anywhere in the spell.</t>
  </si>
  <si>
    <t>British Geriatrics Society / British Orthopaedic Association and/or Royal College of Physicians</t>
  </si>
  <si>
    <t>The number of patients with displaced intracapsular fracture who receive cemented arthroplasty, with the offer of total hip replacement if clinically eligible</t>
  </si>
  <si>
    <t>The number of patients with a hip fracture who are offered a multifactorial risk assessment to identify and address future falls risk, and are offered individualised intervention if appropriate.</t>
  </si>
  <si>
    <t>the number of people with stage IIIB or IV non-small-cell lung cancer and eligible performance status who are offered systematic therapy in accordance with NICE guidance</t>
  </si>
  <si>
    <t>Maternity and new-born</t>
  </si>
  <si>
    <t>The number of pregnant women who are cared for by a named midwife throughout their pregnancy</t>
  </si>
  <si>
    <t>The number of pregnant women with a body mass index of 30kg/m2 or more at the booking appointment are offered personalised advice from an appropriately trained person on healthy eating and physical activity</t>
  </si>
  <si>
    <t xml:space="preserve">The number of pregnant women who are offered testing for gestational diabetes if they are identified as at risk of gestational diabetes at the booking appointment </t>
  </si>
  <si>
    <t>The number of pregnant women at high risk of pre-eclampsia at the booking appointment who are offered a prescription of 75mg of aspirin to take daily from 12 weeks until at least 36 weeks</t>
  </si>
  <si>
    <t xml:space="preserve">The number of pregnant women with an uncomplicated singleton breech presentation at 36 weeks or later who are offered external cephalic version </t>
  </si>
  <si>
    <t>The number of pregnant women with an uncomplicated singleton breech presentation at 36 weeks or later</t>
  </si>
  <si>
    <t>The number of older people who were still at home 31 days after dischrage from hospital into reablement/rehabilitation services</t>
  </si>
  <si>
    <t>The number of older people who were offered rehabilitation following dischrage from acute or community hospital</t>
  </si>
  <si>
    <t>Ovarian Cancer</t>
  </si>
  <si>
    <t>The number of women with suspected stage 1 ovarian  cancer who have optimal surgical staging</t>
  </si>
  <si>
    <t xml:space="preserve">Increased health gain as assessed by patients; for elective
procedures a) hip replacement b) knee replacement c) groin hernia d)
varicose veins. </t>
  </si>
  <si>
    <t>Patient’s reported improvement in
health status following elective
procedures; currently, hip replacement, knee replacement, groin
hernia and varicose veins. The PROMs indicators are reported
separately for the four separate conditions.
The questionnaires provided to patients measure their
r health status
before the procedure and 3
-
6 months after (depending on the
procedure). A comparison of these measurements shows whether,
and to what extent, the procedure has improved their health status.</t>
  </si>
  <si>
    <t>Sentinel Stroke National Audit Programme (SSNAP)</t>
  </si>
  <si>
    <t xml:space="preserve">The number of patients with a primary diagnosis of stroke alive at time of discharge from their final hospital inpatient stay to their
final place of residence.
Exclusions
•patients who are deceased; •patients who are documented as having only a health or a social care need or no ongoing health/social care needs; •patients not resident in the UK;
•patients who refuse a health and/or social care assessment or intervention
</t>
  </si>
  <si>
    <t xml:space="preserve">The indicator relates to the NHS Stroke Improvement Programme
(SIP), set up to support the development of stroke care networks
and the implementation of the National Stroke Strategy. More
information on SIP is available at
http://www.improvement.nhs.uk/stroke/
These indicators are also supported by t
he Royal College of
Physicians National Clinical G
guideline for stroke. </t>
  </si>
  <si>
    <t>Care Co-ordination: the identification of a care coordinator (or case manager) for people with a learning disability who have more than one long term condition (or co-morbidity) accessing health care</t>
  </si>
  <si>
    <t xml:space="preserve">The Confidentiality Inquiry into Deaths of People with a Learning Disability (2013) determined that people with complex health care needs, or more than one condition, found it difficult to access and navigate health care services. There is currently no defined system of case management for most people entering acute health care environments. </t>
  </si>
  <si>
    <t xml:space="preserve">Patient with suspected ST-elevation myocardial infarction who receive an appropriate care bundle. </t>
  </si>
  <si>
    <t>Patients with suspected stroke assessed face to face who received an appropriate care bundle.</t>
  </si>
  <si>
    <t xml:space="preserve">Definition those answering yes and yes to some extent, divided by those answering yes, yes to some extent and no to question </t>
  </si>
  <si>
    <t>Number of people in the denominator moving to recovery</t>
  </si>
  <si>
    <t>he number of adults in the denominator who were in settled accommodation at the time of their most recent assessment, formal review or other multi-disciplinary care planning meeting. Include only those whose assessments or reviews were carried out during a financial year.</t>
  </si>
  <si>
    <t>the total number of adults who have received secondary mental health services and who were on the Care Programme Approach at any point during a financial year.</t>
  </si>
  <si>
    <t>Admissions to acute wards</t>
  </si>
  <si>
    <t>The number of people using mental health services who feel confident that the views of service users are used to monitor and improve the performance of services</t>
  </si>
  <si>
    <t xml:space="preserve">The number of people using mental health services who may be at risk of crisis who are offered a crisis plan </t>
  </si>
  <si>
    <t>The number of people in hospital for mental health care who are routinely involved in shared decision making</t>
  </si>
  <si>
    <t>The number of people in hospital for mental health care who have daily on-to-one contact with mental healthcare professionals known to service user and regularly see other members of the multidisciplinary mental healthcare team</t>
  </si>
  <si>
    <t xml:space="preserve">To help ensure high standards of primary health care and treatment delivered to NHS patients who have a serious mental illness. Patients on the mental health register should have a documented primary care consultation that acknowledges, especially in the event of a relapse, a plan for care. This consultation may include the views of their relatives or carers where appropriate. For the patients who have a serious mental illness and are seen in a primary care setting, it is important that the primary care team takes responsibility for discussing and documenting a care plan in their primary care record. </t>
  </si>
  <si>
    <t xml:space="preserve">HSCIC and National Audit of Cardiac Rehabilitation </t>
  </si>
  <si>
    <t>This indicator seeks to achieve a greater proportion of people aged 18 and over suffering from a long-term
condition feeling supported to manage their condition.</t>
  </si>
  <si>
    <t>This is a generic, cross-sectional annual comparative indicator of outcome. In the absence of an absolute standard, comparative data are useful for monitoring in relation to rates achieved in comparable organisations. Such data can be used to stimulate discussion and encourage local investigation, and to lead to improvement in data quality and quality of care.</t>
  </si>
  <si>
    <t xml:space="preserve">The number of people approaching the end of life who are offered comprehensive holistic assessments in response to their changing needs and preferences, with the opportunity to discuss, develop and review a personalised care plan for current and future support and treatment </t>
  </si>
  <si>
    <t>The number of people approaching the end of life who are offered timely personalised support</t>
  </si>
  <si>
    <t xml:space="preserve">Families and carers of people approaching the end of life responding to </t>
  </si>
  <si>
    <t>the number of people approaching the end of life who receive consistent care that is coordinated effectively across all relevant settings and services at any time of day or night, and delivered by practitioners who are aware of the person's current medical condition, care plan and preferences</t>
  </si>
  <si>
    <t>The number of people approaching the end o life who experience a crisis at any time and receive prompt, safe and effective urgent care appropriate to their needs and preferences</t>
  </si>
  <si>
    <t>The number of people approaching end of life who experience a crisis</t>
  </si>
  <si>
    <t>The number of people in the last days of life who are identified in a timely way and have their care coordinated</t>
  </si>
  <si>
    <t>The number of people closely affected by a death who feel they have been communicated with in a sensitive way and are offered immediate and ongoing bereavement, emotional and spiritual support appropriate to their needs and preferences</t>
  </si>
  <si>
    <t xml:space="preserve">Access - Flagging: identification of people with learning disabilities in generic care settings </t>
  </si>
  <si>
    <t>Identification of all patients who also have a moderate to severe learning disability at point of first contact with service. People identified as having a learning disability will have an alert sticker on their file</t>
  </si>
  <si>
    <t xml:space="preserve">Disability Equality Duty provisions of the Disability Discrimination Act require public authorities to make reasonable adjustments to enable a person with a disability to access services. Without knowing that a person has a learning disability or particular needs, reasonable adjustments cannot be made. </t>
  </si>
  <si>
    <t xml:space="preserve">% of adult inpatients with a learning disability who have had a learning disability who have had a learning disability risk assessment  completed within 48 hours of admission to hospital using a recognised risk assessment tool  </t>
  </si>
  <si>
    <t xml:space="preserve">Number of adult inpatients with a learning disability who have had a learning disability risk assessment completed within 48 hours of admission to hospital using a recognised risk assessment tool </t>
  </si>
  <si>
    <t>Number of adults with a learning disability who were admitted as inpatients (includes day cases, maternity, elective and non-elective admissions)</t>
  </si>
  <si>
    <t>The risk assessment helps to identify how much additional support may be required to reduce risk and in determining who can most effectively provide the necessary support</t>
  </si>
  <si>
    <t>95% (local organisations may adopt a higher threshold where providers are already achieving 95%)</t>
  </si>
  <si>
    <t>Commissioners may wish to make this CQUIN payment on a quarterly basis, based on provider performance  for that quarter</t>
  </si>
  <si>
    <t>The number of women in the relevant CCG population who have seen a midwife or a maternity healthcare professional, for health and social care assessment of needs, risks and choices by 12 weeks and 6 days of pregnancy</t>
  </si>
  <si>
    <t>Approx. annually, when new data become available</t>
  </si>
  <si>
    <t xml:space="preserve"> There needs to be a coherent strategy across sectors to communicate guidance and training on the Mental Capacity Act for frontline staff, alongside safeguarding training for vulnerable adults and training on issues such as good communication, supporting patient choice and user empowerment, person-centred care and managing risk</t>
  </si>
  <si>
    <t>Maternity and New-born</t>
  </si>
  <si>
    <t xml:space="preserve">There is clear evidence that breastfeeding has positive health benefits for both mother and baby in the short- and longer-term (beyond the period of breastfeeding). Breast milk is the best form of nutrition for infants and exclusive breastfeeding is recommended for the first six months (26 weeks) of an infant's life.            For infants, it reduces the incidence of gastrointestinal and respiratory infections, otitis media and recurrent otitis media and reduces the risk of allergies. There is also some evidence that it protects against neonatal necrotizing enterocolitis, respiratory and urinary tract infection, and that it reduces the risk of auto-immune disease, such as diabetes mellitus type I, and of adiposity later in childhood.            For mothers, it promotes maternal recovery from childbirth, reduces the risk of pre-menopausal breast cancer and possibly of ovarian cancer, accelerates weight loss and a return to pre-pregnancy body weight and prolongs the period of postpartum infertility.          </t>
  </si>
  <si>
    <t>The number of people approaching the end of life who  are offered comprehensive holistic assessments in response to their changing needs and preferences, with the opportunity to discuss, develop and review a personalised care plan for current and future support and treatment.</t>
  </si>
  <si>
    <t>The number of people approaching the end of life who receive consistent care that is coordinated effectively across all relevant settings and services at any time of day or night, and delivered by practitioners who are aware of the person's current medical condition, care plan and preferences.</t>
  </si>
  <si>
    <t>The number of people approaching the end of life who experience a crisis at any time of day or night who receive prompt, safe and effective urgent care appropriate to their needs and preferences.</t>
  </si>
  <si>
    <t>The risk assessment helps to identify how much additional support may be required to reduce risk a and in determining who can most effectively provide the necessary support</t>
  </si>
  <si>
    <t>Hospital Food CQUIN exemplar</t>
  </si>
  <si>
    <t>Enter any rules for how to calculate the payment due at the final indicator period/date.  E.g. Payment to be based on achievement of in-year milestones/Payment to be based on achievement throughout Q4/Payment to be based on percentage achieved on 31st March 2015 etc. Include details of how achievement should be evidenced to commissioner.</t>
  </si>
  <si>
    <t>1- Picklist</t>
  </si>
  <si>
    <t>2- Picklist</t>
  </si>
  <si>
    <t>3- Picklist</t>
  </si>
  <si>
    <t>4- Picklist</t>
  </si>
  <si>
    <t>5- Picklist</t>
  </si>
  <si>
    <t>6- Picklist</t>
  </si>
  <si>
    <t>7- Picklist</t>
  </si>
  <si>
    <t>8- Picklist</t>
  </si>
  <si>
    <t>9- Picklist</t>
  </si>
  <si>
    <t>10- Picklist</t>
  </si>
  <si>
    <t>11- Picklist</t>
  </si>
  <si>
    <t>12- Picklist</t>
  </si>
  <si>
    <t>13- Picklist</t>
  </si>
  <si>
    <t>14- Picklist</t>
  </si>
  <si>
    <t>15- Picklist</t>
  </si>
  <si>
    <t>16- Picklist</t>
  </si>
  <si>
    <t>17- Picklist</t>
  </si>
  <si>
    <t>18- Picklist</t>
  </si>
  <si>
    <t>19- Picklist</t>
  </si>
  <si>
    <t>20- Picklist</t>
  </si>
  <si>
    <t>21- Picklist</t>
  </si>
  <si>
    <t>22- Picklist</t>
  </si>
  <si>
    <t>23- Picklist</t>
  </si>
  <si>
    <t>24- Picklist</t>
  </si>
  <si>
    <t>25- Picklist</t>
  </si>
  <si>
    <t>26- Picklist</t>
  </si>
  <si>
    <t>27- Picklist</t>
  </si>
  <si>
    <t>28- Picklist</t>
  </si>
  <si>
    <t>29- Picklist</t>
  </si>
  <si>
    <t>30- Picklist</t>
  </si>
  <si>
    <t>31- Picklist</t>
  </si>
  <si>
    <t>32- Picklist</t>
  </si>
  <si>
    <t>33- Picklist</t>
  </si>
  <si>
    <t>34- Picklist</t>
  </si>
  <si>
    <t>35- Picklist</t>
  </si>
  <si>
    <t>36- Picklist</t>
  </si>
  <si>
    <t>37- Picklist</t>
  </si>
  <si>
    <t>38- Picklist</t>
  </si>
  <si>
    <t>39- Picklist</t>
  </si>
  <si>
    <t>40- Picklist</t>
  </si>
  <si>
    <t>41- Picklist</t>
  </si>
  <si>
    <t>42- Picklist</t>
  </si>
  <si>
    <t>43- Picklist</t>
  </si>
  <si>
    <t>44- Picklist</t>
  </si>
  <si>
    <t>45- Picklist</t>
  </si>
  <si>
    <t>46- Picklist</t>
  </si>
  <si>
    <t>47- Picklist</t>
  </si>
  <si>
    <t>48- Picklist</t>
  </si>
  <si>
    <t>49- Picklist</t>
  </si>
  <si>
    <t>50- Picklist</t>
  </si>
  <si>
    <t>51- Picklist</t>
  </si>
  <si>
    <t>52- Picklist</t>
  </si>
  <si>
    <t>53- Picklist</t>
  </si>
  <si>
    <t>54- Picklist</t>
  </si>
  <si>
    <t>55- Picklist</t>
  </si>
  <si>
    <t>56- Picklist</t>
  </si>
  <si>
    <t>57- Picklist</t>
  </si>
  <si>
    <t>58- Picklist</t>
  </si>
  <si>
    <t>59- Picklist</t>
  </si>
  <si>
    <t>60- Picklist</t>
  </si>
  <si>
    <t>61- Picklist</t>
  </si>
  <si>
    <t>62- Picklist</t>
  </si>
  <si>
    <t>63- Picklist</t>
  </si>
  <si>
    <t>64- Picklist</t>
  </si>
  <si>
    <t>65- Picklist</t>
  </si>
  <si>
    <t>66- Picklist</t>
  </si>
  <si>
    <t>67- Picklist</t>
  </si>
  <si>
    <t>68- Picklist</t>
  </si>
  <si>
    <t>69- Picklist</t>
  </si>
  <si>
    <t>70- Picklist</t>
  </si>
  <si>
    <t>71- Picklist</t>
  </si>
  <si>
    <t>72- Picklist</t>
  </si>
  <si>
    <t>73- Picklist</t>
  </si>
  <si>
    <t>74- Picklist</t>
  </si>
  <si>
    <t>75- Picklist</t>
  </si>
  <si>
    <t>76- Picklist</t>
  </si>
  <si>
    <t>77- Picklist</t>
  </si>
  <si>
    <t>78- Picklist</t>
  </si>
  <si>
    <t>79- Picklist</t>
  </si>
  <si>
    <t>80- Picklist</t>
  </si>
  <si>
    <t>81- Picklist</t>
  </si>
  <si>
    <t>82- Picklist</t>
  </si>
  <si>
    <t>83- Picklist</t>
  </si>
  <si>
    <t>84- Picklist</t>
  </si>
  <si>
    <t>85- Picklist</t>
  </si>
  <si>
    <t>86- Picklist</t>
  </si>
  <si>
    <t>87- Picklist</t>
  </si>
  <si>
    <t>88- Picklist</t>
  </si>
  <si>
    <t>89- Picklist</t>
  </si>
  <si>
    <t>90- Picklist</t>
  </si>
  <si>
    <t>91- Picklist</t>
  </si>
  <si>
    <t>92- Picklist</t>
  </si>
  <si>
    <t>93- Picklist</t>
  </si>
  <si>
    <t>94- Picklist</t>
  </si>
  <si>
    <t>95- Picklist</t>
  </si>
  <si>
    <t>96- Picklist</t>
  </si>
  <si>
    <t>97- Picklist</t>
  </si>
  <si>
    <t>98- Picklist</t>
  </si>
  <si>
    <t>99- Picklist</t>
  </si>
  <si>
    <t>100- Picklist</t>
  </si>
  <si>
    <t>101- Picklist</t>
  </si>
  <si>
    <t>102- Picklist</t>
  </si>
  <si>
    <t>103- Picklist</t>
  </si>
  <si>
    <t>104- Picklist</t>
  </si>
  <si>
    <t>105- Picklist</t>
  </si>
  <si>
    <t>106- Picklist</t>
  </si>
  <si>
    <t>107- Picklist</t>
  </si>
  <si>
    <t>108- Picklist</t>
  </si>
  <si>
    <t>109- Picklist</t>
  </si>
  <si>
    <t>110- Picklist</t>
  </si>
  <si>
    <t>111- Picklist</t>
  </si>
  <si>
    <t>112- Picklist</t>
  </si>
  <si>
    <t>113- Picklist</t>
  </si>
  <si>
    <t>114- Picklist</t>
  </si>
  <si>
    <t>115- Picklist</t>
  </si>
  <si>
    <t>116- Picklist</t>
  </si>
  <si>
    <t>117- Picklist</t>
  </si>
  <si>
    <t>118- Picklist</t>
  </si>
  <si>
    <t>119- Picklist</t>
  </si>
  <si>
    <t>120- Picklist</t>
  </si>
  <si>
    <t>121- Picklist</t>
  </si>
  <si>
    <t>122- Picklist</t>
  </si>
  <si>
    <t>123- Picklist</t>
  </si>
  <si>
    <t>124- Picklist</t>
  </si>
  <si>
    <t>125- Picklist</t>
  </si>
  <si>
    <t>126- Picklist</t>
  </si>
  <si>
    <t>127- Picklist</t>
  </si>
  <si>
    <t>128- Picklist</t>
  </si>
  <si>
    <t>129- Picklist</t>
  </si>
  <si>
    <t>130- Picklist</t>
  </si>
  <si>
    <t>131- Picklist</t>
  </si>
  <si>
    <t>132- Picklist</t>
  </si>
  <si>
    <t>133- Picklist</t>
  </si>
  <si>
    <t>134- Picklist</t>
  </si>
  <si>
    <t>135- Picklist</t>
  </si>
  <si>
    <t>136- Picklist</t>
  </si>
  <si>
    <t>137- Picklist</t>
  </si>
  <si>
    <t>138- Picklist</t>
  </si>
  <si>
    <t>139- Picklist</t>
  </si>
  <si>
    <t>140- Picklist</t>
  </si>
  <si>
    <t>141- Picklist</t>
  </si>
  <si>
    <t>142- Picklist</t>
  </si>
  <si>
    <t>143- Picklist</t>
  </si>
  <si>
    <t>144- Picklist</t>
  </si>
  <si>
    <t>145- Picklist</t>
  </si>
  <si>
    <t>146- Picklist</t>
  </si>
  <si>
    <t>147- Picklist</t>
  </si>
  <si>
    <t>148- Picklist</t>
  </si>
  <si>
    <t>149- Picklist</t>
  </si>
  <si>
    <t>150- Picklist</t>
  </si>
  <si>
    <t>151- Picklist</t>
  </si>
  <si>
    <t>152- Picklist</t>
  </si>
  <si>
    <t>153- Picklist</t>
  </si>
  <si>
    <t>154- Picklist</t>
  </si>
  <si>
    <t>155- Picklist</t>
  </si>
  <si>
    <t>156- Picklist</t>
  </si>
  <si>
    <t>157- Picklist</t>
  </si>
  <si>
    <t>158- Picklist</t>
  </si>
  <si>
    <t>159- Picklist</t>
  </si>
  <si>
    <t>160- Picklist</t>
  </si>
  <si>
    <t>161- Picklist</t>
  </si>
  <si>
    <t>162- Picklist</t>
  </si>
  <si>
    <t>163- Picklist</t>
  </si>
  <si>
    <t>164- Picklist</t>
  </si>
  <si>
    <t>165- Picklist</t>
  </si>
  <si>
    <t>166- Picklist</t>
  </si>
  <si>
    <t>167- Picklist</t>
  </si>
  <si>
    <t>168- Picklist</t>
  </si>
  <si>
    <t>169- Picklist</t>
  </si>
  <si>
    <t>170- Picklist</t>
  </si>
  <si>
    <t>171- Picklist</t>
  </si>
  <si>
    <t>172- Picklist</t>
  </si>
  <si>
    <t>173- Picklist</t>
  </si>
  <si>
    <t>174- Picklist</t>
  </si>
  <si>
    <t>175- Picklist</t>
  </si>
  <si>
    <t>176- Picklist</t>
  </si>
  <si>
    <t>177- Picklist</t>
  </si>
  <si>
    <t>178- Picklist</t>
  </si>
  <si>
    <t>179- Picklist</t>
  </si>
  <si>
    <t>180- Picklist</t>
  </si>
  <si>
    <t>181- Picklist</t>
  </si>
  <si>
    <t>182- Picklist</t>
  </si>
  <si>
    <t>183- Picklist</t>
  </si>
  <si>
    <t>184- Picklist</t>
  </si>
  <si>
    <t>185- Picklist</t>
  </si>
  <si>
    <t>186- Picklist</t>
  </si>
  <si>
    <t>187- Picklist</t>
  </si>
  <si>
    <t>188- Picklist</t>
  </si>
  <si>
    <t>189- Picklist</t>
  </si>
  <si>
    <t>190- Picklist</t>
  </si>
  <si>
    <t>191- Picklist</t>
  </si>
  <si>
    <t>192- Picklist</t>
  </si>
  <si>
    <t>193- Picklist</t>
  </si>
  <si>
    <t>194- Picklist</t>
  </si>
  <si>
    <t>195- Picklist</t>
  </si>
  <si>
    <t>196- Picklist</t>
  </si>
  <si>
    <t>197- Picklist</t>
  </si>
  <si>
    <t>198- Picklist</t>
  </si>
  <si>
    <t>199- Picklist</t>
  </si>
  <si>
    <t>200- Picklist</t>
  </si>
  <si>
    <t>201- Picklist</t>
  </si>
  <si>
    <t>202- Picklist</t>
  </si>
  <si>
    <t>203- Picklist</t>
  </si>
  <si>
    <t>204- Picklist</t>
  </si>
  <si>
    <t>205- Picklist</t>
  </si>
  <si>
    <t>206- Picklist</t>
  </si>
  <si>
    <t>207- Picklist</t>
  </si>
  <si>
    <t>208- Picklist</t>
  </si>
  <si>
    <t>209- Picklist</t>
  </si>
  <si>
    <t>210- Picklist</t>
  </si>
  <si>
    <t>211- Picklist</t>
  </si>
  <si>
    <t>212- Picklist</t>
  </si>
  <si>
    <t>213- Picklist</t>
  </si>
  <si>
    <t>214- Picklist</t>
  </si>
  <si>
    <t>215- Picklist</t>
  </si>
  <si>
    <t>216- Picklist</t>
  </si>
  <si>
    <t>217- Picklist</t>
  </si>
  <si>
    <t>218- Picklist</t>
  </si>
  <si>
    <t>219- Picklist</t>
  </si>
  <si>
    <t>220- Picklist</t>
  </si>
  <si>
    <t>221- Picklist</t>
  </si>
  <si>
    <t>222- Picklist</t>
  </si>
  <si>
    <t>223- Picklist</t>
  </si>
  <si>
    <t>224- Picklist</t>
  </si>
  <si>
    <t>225- Picklist</t>
  </si>
  <si>
    <t>226- Picklist</t>
  </si>
  <si>
    <t>227- Picklist</t>
  </si>
  <si>
    <t>228- Picklist</t>
  </si>
  <si>
    <t>229- Picklist</t>
  </si>
  <si>
    <t>230- Picklist</t>
  </si>
  <si>
    <t>231- Picklist</t>
  </si>
  <si>
    <t>232- Picklist</t>
  </si>
  <si>
    <t>233- Picklist</t>
  </si>
  <si>
    <t>234- Picklist</t>
  </si>
  <si>
    <t>235- Picklist</t>
  </si>
  <si>
    <t>236- Picklist</t>
  </si>
  <si>
    <t>237- Picklist</t>
  </si>
  <si>
    <t>238- Picklist</t>
  </si>
  <si>
    <t>239- Picklist</t>
  </si>
  <si>
    <t>240- Picklist</t>
  </si>
  <si>
    <t>241- Picklist</t>
  </si>
  <si>
    <t>242- Picklist</t>
  </si>
  <si>
    <t>243- Picklist</t>
  </si>
  <si>
    <t>244- Picklist</t>
  </si>
  <si>
    <t>245- Picklist</t>
  </si>
  <si>
    <t>246- Picklist</t>
  </si>
  <si>
    <t>247- Picklist</t>
  </si>
  <si>
    <t>248- Picklist</t>
  </si>
  <si>
    <t>249- Picklist</t>
  </si>
  <si>
    <t>250- Picklist</t>
  </si>
  <si>
    <t>251- Picklist</t>
  </si>
  <si>
    <t>252- Picklist</t>
  </si>
  <si>
    <t>253- Picklist</t>
  </si>
  <si>
    <t>254- Picklist</t>
  </si>
  <si>
    <t>255- Picklist</t>
  </si>
  <si>
    <t>256- Picklist</t>
  </si>
  <si>
    <t>257- Picklist</t>
  </si>
  <si>
    <t>258- Picklist</t>
  </si>
  <si>
    <t>259- Picklist</t>
  </si>
  <si>
    <t>260- Picklist</t>
  </si>
  <si>
    <t>261- Picklist</t>
  </si>
  <si>
    <t>262- Picklist</t>
  </si>
  <si>
    <t>263- Picklist</t>
  </si>
  <si>
    <t>264- Picklist</t>
  </si>
  <si>
    <t>265- Picklist</t>
  </si>
  <si>
    <t>266- Picklist</t>
  </si>
  <si>
    <t>267- Picklist</t>
  </si>
  <si>
    <t>268- Picklist</t>
  </si>
  <si>
    <t>269- Picklist</t>
  </si>
  <si>
    <t>270- Picklist</t>
  </si>
  <si>
    <t>271- Picklist</t>
  </si>
  <si>
    <t>272- Picklist</t>
  </si>
  <si>
    <t>273- Picklist</t>
  </si>
  <si>
    <t>274- Picklist</t>
  </si>
  <si>
    <t>275- Picklist</t>
  </si>
  <si>
    <t>276- Picklist</t>
  </si>
  <si>
    <t>277- Picklist</t>
  </si>
  <si>
    <t>278- Picklist</t>
  </si>
  <si>
    <t>279- Picklist</t>
  </si>
  <si>
    <t>280- Picklist</t>
  </si>
  <si>
    <t>281- Picklist</t>
  </si>
  <si>
    <t>282- Picklist</t>
  </si>
  <si>
    <t>283- Picklist</t>
  </si>
  <si>
    <t>284- Picklist</t>
  </si>
  <si>
    <t>285- Picklist</t>
  </si>
  <si>
    <t>286- Picklist</t>
  </si>
  <si>
    <t>287- Picklist</t>
  </si>
  <si>
    <t>288- Picklist</t>
  </si>
  <si>
    <t>289- Picklist</t>
  </si>
  <si>
    <t>290- Picklist</t>
  </si>
  <si>
    <t>291- Picklist</t>
  </si>
  <si>
    <t>292- Picklist</t>
  </si>
  <si>
    <t>293- Picklist</t>
  </si>
  <si>
    <t>294- Picklist</t>
  </si>
  <si>
    <t>295- Picklist</t>
  </si>
  <si>
    <t>296- Picklist</t>
  </si>
  <si>
    <t>297- Picklist</t>
  </si>
  <si>
    <t xml:space="preserve">Patient-led Assessments of the Care Environments – Food and Hydration </t>
  </si>
  <si>
    <t xml:space="preserve">The NHS Constitution establishes a number of principles and values of the NHS in England. Included amongst these are: putting patients first; actively encouraging feedback from the public, patients and staff to help improve service; striving to get the basics of quality of care right; a commitment to ensure that services are provided in a clean and safe environment that is fit for purpose. The PLACE programme aims to promote these principles and values by ensuring that the assessment focuses on the areas which patients say matter. </t>
  </si>
  <si>
    <t>Patient-led Assessments of the Care Environment (PLACE) are self-assessments of a range of non-clinical services which contribute to the environment in which healthcare is delivered. The assessment of food and hydration includes a range of questions relating to the organisational aspects of the catering service e.g. choice, 24-hour availability, meal times, access to menus) as well as an assessment of the food service at ward level and the taste and temperature of food.</t>
  </si>
  <si>
    <t xml:space="preserve">IC: http://www.hscic.gov.uk/catalogue/PUB11575  </t>
  </si>
  <si>
    <t>Local data collection suggested quarterly to inform in-year milestones</t>
  </si>
  <si>
    <t>298- Picklist</t>
  </si>
  <si>
    <t>Cleanliness</t>
  </si>
  <si>
    <t xml:space="preserve">Patient-led Assessments of the Care Environments – Cleanliness </t>
  </si>
  <si>
    <t xml:space="preserve">Patient-led Assessments of the Care Environment (PLACE) are self-assessments of a range of non-clinical services which contribute to the environment in which healthcare is delivered. The assessment of cleanliness covers all items commonly found in healthcare premises including patient equipment; baths, toilets and showers; furniture; floors and other fixtures and fittings.  </t>
  </si>
  <si>
    <t xml:space="preserve">IC: http://www.hscic.gov.uk/catalogue/PUB11575 </t>
  </si>
  <si>
    <t>299- Picklist</t>
  </si>
  <si>
    <t xml:space="preserve">Privacy and Dignity </t>
  </si>
  <si>
    <t xml:space="preserve">Patient-led Assessments of the Care Environment (PLACE) are self-assessments of a range of non-clinical services which contribute to the environment in which healthcare is delivered. The assessment of privacy and dignity includes infrastructural/organisational aspects such as provision of outdoor/recreation areas, changing and waiting facilities, access to television, radio, computers and telephones; and practical aspects such as appropriate separation of sleeping and bathroom/toilet facilities for single sex use, bedside curtains being sufficient in size to create space around beds and ensuring patients are appropriately dressed to protect their dignity.  </t>
  </si>
  <si>
    <t xml:space="preserve">http://www.hscic.gov.uk/catalogue/PUB11575 </t>
  </si>
  <si>
    <t xml:space="preserve">http://www.hscic.gov.uk/catalogue/PUB11575  </t>
  </si>
  <si>
    <t>300- Picklist</t>
  </si>
  <si>
    <t>301- Picklist</t>
  </si>
  <si>
    <t xml:space="preserve">Defra produce detailed information on Food GBS, including information directed specifically at the NHS (see link below).
http://sd.defra.gov.uk/advice/public/buying/products/food/
The Soil Association produces guidance to help organisations achieve the Food for Life Catering Mark (Bronze, Silver or Gold) (see link below)
http://www.sacert.org/catering/standards
The British Dietetic Association produces guidance in improving outcomes through food and beverage services (the Nutrition and Hydration Digest) (see link below
http://www.bda.uk.com/publications/NutritionHydrationDigest.pdf
</t>
  </si>
  <si>
    <t xml:space="preserve">Patient Led Assessments of the Care Environment </t>
  </si>
  <si>
    <t>Condition, Apperance and Maintenance</t>
  </si>
  <si>
    <t>Patient-led Assessments of the Care Environment (PLACE) are self-assessments of a range of non-clinical services which contribute to the environment in which healthcare is delivered. The assessment of privacy and dignity includes a range of aspects of the general environment including décor, tidiness, signage, lighting (including access to natural light), linen, access to car parking (excluding the costs of car parking), waste management and the external appearance of buildings and the tidiness and maintenance of the grounds.</t>
  </si>
  <si>
    <t>http://www.hscic.gov.uk/catalogue/PUB11576</t>
  </si>
  <si>
    <t>302- Picklist</t>
  </si>
  <si>
    <t>303- Picklist</t>
  </si>
  <si>
    <t>304- Picklist</t>
  </si>
  <si>
    <t>305- Picklist</t>
  </si>
  <si>
    <t>1c for Mental Health and Community Health providers</t>
  </si>
  <si>
    <t>1c for Ambulance Service providers</t>
  </si>
  <si>
    <t>Response from providers to commissioners in April 2015</t>
  </si>
  <si>
    <t>Friends and Family Test - Increased Response Rate in acute inpatient services</t>
  </si>
  <si>
    <t xml:space="preserve">Friends and Family Test - Increased or maintained Response Rate </t>
  </si>
  <si>
    <t>A response rate for Quarter 4 of 40% (or more)</t>
  </si>
  <si>
    <t>&lt;commissioner to complete – minimum 0.0188% of contract value&gt;</t>
  </si>
  <si>
    <t xml:space="preserve">Assessment by a consultant within 14 hours of admission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</si>
</sst>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64" formatCode="dd/mm/yyyy;@"/>
    <numFmt numFmtId="165" formatCode="0.0%"/>
    <numFmt numFmtId="166" formatCode="0.00000%"/>
    <numFmt numFmtId="167" formatCode="&quot;£&quot;#,##0.00"/>
  </numFmts>
  <fonts count="32" x14ac:knownFonts="1">
    <font>
      <sz val="11"/>
      <color theme="1"/>
      <name val="Calibri"/>
      <family val="2"/>
      <scheme val="minor"/>
    </font>
    <font>
      <sz val="11"/>
      <color indexed="8"/>
      <name val="Calibri"/>
      <family val="2"/>
    </font>
    <font>
      <b/>
      <sz val="11"/>
      <color indexed="8"/>
      <name val="Calibri"/>
      <family val="2"/>
    </font>
    <font>
      <sz val="8"/>
      <color indexed="81"/>
      <name val="Tahoma"/>
      <family val="2"/>
    </font>
    <font>
      <i/>
      <sz val="11"/>
      <color indexed="8"/>
      <name val="Calibri"/>
      <family val="2"/>
    </font>
    <font>
      <b/>
      <u/>
      <sz val="11"/>
      <color indexed="8"/>
      <name val="Calibri"/>
      <family val="2"/>
    </font>
    <font>
      <sz val="11"/>
      <color indexed="8"/>
      <name val="Calibri"/>
      <family val="2"/>
    </font>
    <font>
      <b/>
      <sz val="11"/>
      <color indexed="9"/>
      <name val="Calibri"/>
      <family val="2"/>
    </font>
    <font>
      <b/>
      <sz val="11"/>
      <color indexed="8"/>
      <name val="Calibri"/>
      <family val="2"/>
    </font>
    <font>
      <sz val="11"/>
      <name val="Calibri"/>
      <family val="2"/>
    </font>
    <font>
      <b/>
      <sz val="14"/>
      <color indexed="8"/>
      <name val="Calibri"/>
      <family val="2"/>
    </font>
    <font>
      <b/>
      <sz val="12"/>
      <color indexed="8"/>
      <name val="Calibri"/>
      <family val="2"/>
    </font>
    <font>
      <i/>
      <sz val="11"/>
      <color indexed="8"/>
      <name val="Calibri"/>
      <family val="2"/>
    </font>
    <font>
      <b/>
      <sz val="11"/>
      <name val="Calibri"/>
      <family val="2"/>
    </font>
    <font>
      <sz val="8"/>
      <name val="Calibri"/>
      <family val="2"/>
    </font>
    <font>
      <sz val="11"/>
      <color indexed="12"/>
      <name val="Calibri"/>
      <family val="2"/>
    </font>
    <font>
      <u/>
      <sz val="11"/>
      <color theme="10"/>
      <name val="Calibri"/>
      <family val="2"/>
    </font>
    <font>
      <b/>
      <sz val="11"/>
      <color theme="1"/>
      <name val="Calibri"/>
      <family val="2"/>
      <scheme val="minor"/>
    </font>
    <font>
      <sz val="11"/>
      <color rgb="FF000000"/>
      <name val="Arial"/>
      <family val="2"/>
    </font>
    <font>
      <sz val="11"/>
      <color rgb="FF000000"/>
      <name val="Calibri"/>
      <family val="2"/>
      <scheme val="minor"/>
    </font>
    <font>
      <sz val="10"/>
      <color theme="1"/>
      <name val="Calibri"/>
      <family val="2"/>
      <scheme val="minor"/>
    </font>
    <font>
      <sz val="12"/>
      <color theme="1"/>
      <name val="Calibri"/>
      <family val="2"/>
      <scheme val="minor"/>
    </font>
    <font>
      <sz val="11"/>
      <color rgb="FF000000"/>
      <name val="Symbol"/>
      <family val="1"/>
      <charset val="2"/>
    </font>
    <font>
      <b/>
      <i/>
      <sz val="11"/>
      <color theme="1"/>
      <name val="Calibri"/>
      <family val="2"/>
      <scheme val="minor"/>
    </font>
    <font>
      <sz val="11"/>
      <color rgb="FFFF0000"/>
      <name val="Calibri"/>
      <family val="2"/>
      <scheme val="minor"/>
    </font>
    <font>
      <b/>
      <sz val="12"/>
      <color theme="1"/>
      <name val="Calibri"/>
      <family val="2"/>
      <scheme val="minor"/>
    </font>
    <font>
      <sz val="12"/>
      <color theme="1"/>
      <name val="Arial"/>
      <family val="2"/>
    </font>
    <font>
      <sz val="12"/>
      <color rgb="FF000000"/>
      <name val="Calibri"/>
      <family val="2"/>
      <scheme val="minor"/>
    </font>
    <font>
      <sz val="11"/>
      <color indexed="8"/>
      <name val="Calibri"/>
      <family val="2"/>
      <scheme val="minor"/>
    </font>
    <font>
      <i/>
      <sz val="11"/>
      <color theme="1"/>
      <name val="Calibri"/>
      <family val="2"/>
      <scheme val="minor"/>
    </font>
    <font>
      <i/>
      <sz val="11"/>
      <color rgb="FF000000"/>
      <name val="Calibri"/>
      <family val="2"/>
      <scheme val="minor"/>
    </font>
    <font>
      <vertAlign val="superscript"/>
      <sz val="11"/>
      <color theme="1"/>
      <name val="Calibri"/>
      <family val="2"/>
      <scheme val="minor"/>
    </font>
  </fonts>
  <fills count="14">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57"/>
        <bgColor indexed="64"/>
      </patternFill>
    </fill>
    <fill>
      <patternFill patternType="solid">
        <fgColor indexed="10"/>
        <bgColor indexed="64"/>
      </patternFill>
    </fill>
    <fill>
      <patternFill patternType="solid">
        <fgColor indexed="53"/>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9" fontId="6" fillId="0" borderId="0" applyFont="0" applyFill="0" applyBorder="0" applyAlignment="0" applyProtection="0"/>
  </cellStyleXfs>
  <cellXfs count="190">
    <xf numFmtId="0" fontId="0" fillId="0" borderId="0" xfId="0"/>
    <xf numFmtId="0" fontId="8" fillId="0" borderId="0" xfId="0" applyFont="1"/>
    <xf numFmtId="0" fontId="0" fillId="0" borderId="1" xfId="0" applyBorder="1"/>
    <xf numFmtId="0" fontId="8" fillId="0" borderId="1" xfId="0" applyFont="1" applyBorder="1" applyAlignment="1">
      <alignment vertical="top"/>
    </xf>
    <xf numFmtId="0" fontId="8" fillId="0" borderId="1" xfId="0" applyFont="1" applyBorder="1" applyAlignment="1">
      <alignment vertical="top" wrapText="1"/>
    </xf>
    <xf numFmtId="0" fontId="0" fillId="0" borderId="1" xfId="0" applyBorder="1" applyAlignment="1" applyProtection="1">
      <alignment horizontal="left" vertical="top" wrapText="1"/>
      <protection locked="0"/>
    </xf>
    <xf numFmtId="0" fontId="0" fillId="0" borderId="2" xfId="0" applyBorder="1" applyAlignment="1" applyProtection="1">
      <alignment vertical="top" wrapText="1"/>
      <protection locked="0"/>
    </xf>
    <xf numFmtId="0" fontId="0" fillId="0" borderId="2" xfId="0" applyBorder="1" applyAlignment="1" applyProtection="1">
      <alignment horizontal="left" vertical="top" wrapText="1"/>
      <protection locked="0"/>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 xfId="0" applyFont="1" applyFill="1" applyBorder="1"/>
    <xf numFmtId="0" fontId="8" fillId="0" borderId="1" xfId="0" applyFont="1" applyFill="1" applyBorder="1" applyAlignment="1">
      <alignment wrapText="1"/>
    </xf>
    <xf numFmtId="0" fontId="0" fillId="0" borderId="0" xfId="0" applyFill="1"/>
    <xf numFmtId="0" fontId="8" fillId="0" borderId="1" xfId="0" applyFont="1" applyFill="1" applyBorder="1" applyAlignment="1"/>
    <xf numFmtId="0" fontId="8" fillId="0" borderId="4" xfId="0" applyFont="1" applyFill="1" applyBorder="1" applyAlignment="1"/>
    <xf numFmtId="0" fontId="8" fillId="0" borderId="4" xfId="0" applyFont="1" applyFill="1" applyBorder="1" applyAlignment="1">
      <alignment wrapText="1"/>
    </xf>
    <xf numFmtId="0" fontId="8" fillId="0" borderId="1" xfId="0" applyFont="1" applyFill="1" applyBorder="1" applyAlignment="1">
      <alignment vertical="top"/>
    </xf>
    <xf numFmtId="0" fontId="8" fillId="0" borderId="1" xfId="0" applyFont="1" applyFill="1" applyBorder="1" applyAlignment="1">
      <alignment vertical="top" wrapText="1"/>
    </xf>
    <xf numFmtId="0" fontId="8" fillId="0" borderId="1" xfId="0" applyFont="1" applyFill="1" applyBorder="1" applyAlignment="1">
      <alignment horizontal="left"/>
    </xf>
    <xf numFmtId="0" fontId="8" fillId="0" borderId="2" xfId="0" applyFont="1" applyFill="1" applyBorder="1" applyAlignment="1"/>
    <xf numFmtId="0" fontId="10" fillId="0" borderId="0" xfId="0" applyFont="1"/>
    <xf numFmtId="10" fontId="6" fillId="0" borderId="1" xfId="2" applyNumberFormat="1" applyFont="1" applyBorder="1" applyAlignment="1" applyProtection="1">
      <alignment vertical="top" wrapText="1"/>
      <protection locked="0"/>
    </xf>
    <xf numFmtId="6" fontId="0" fillId="3" borderId="1" xfId="0" applyNumberFormat="1" applyFill="1" applyBorder="1" applyAlignment="1" applyProtection="1">
      <alignment vertical="top"/>
    </xf>
    <xf numFmtId="0" fontId="0" fillId="2" borderId="1" xfId="0" applyFill="1" applyBorder="1" applyAlignment="1" applyProtection="1">
      <alignment vertical="top"/>
      <protection locked="0"/>
    </xf>
    <xf numFmtId="0" fontId="0" fillId="0" borderId="0" xfId="0" applyAlignment="1">
      <alignment vertical="top"/>
    </xf>
    <xf numFmtId="0" fontId="0" fillId="0" borderId="1" xfId="0" applyFill="1" applyBorder="1" applyAlignment="1">
      <alignment vertical="top"/>
    </xf>
    <xf numFmtId="10" fontId="6" fillId="3" borderId="1" xfId="2" applyNumberFormat="1" applyFont="1" applyFill="1" applyBorder="1" applyAlignment="1">
      <alignment vertical="top"/>
    </xf>
    <xf numFmtId="164" fontId="0" fillId="0" borderId="1" xfId="0" applyNumberFormat="1" applyBorder="1" applyAlignment="1" applyProtection="1">
      <alignment vertical="top" wrapText="1"/>
      <protection locked="0"/>
    </xf>
    <xf numFmtId="10" fontId="0" fillId="0" borderId="1" xfId="0" applyNumberFormat="1" applyBorder="1" applyAlignment="1" applyProtection="1">
      <alignment vertical="top" wrapText="1"/>
      <protection locked="0"/>
    </xf>
    <xf numFmtId="10" fontId="0" fillId="3" borderId="1" xfId="0" applyNumberFormat="1" applyFill="1" applyBorder="1"/>
    <xf numFmtId="0" fontId="0" fillId="0" borderId="1" xfId="0" applyFill="1" applyBorder="1"/>
    <xf numFmtId="0" fontId="16" fillId="0" borderId="0" xfId="1" applyAlignment="1" applyProtection="1"/>
    <xf numFmtId="0" fontId="16" fillId="0" borderId="1" xfId="1" applyBorder="1" applyAlignment="1" applyProtection="1">
      <alignment vertical="top"/>
    </xf>
    <xf numFmtId="0" fontId="0" fillId="0" borderId="0" xfId="0" applyFont="1"/>
    <xf numFmtId="0" fontId="11" fillId="0" borderId="0" xfId="0" applyFont="1"/>
    <xf numFmtId="0" fontId="0" fillId="0" borderId="5" xfId="0" applyFont="1" applyBorder="1"/>
    <xf numFmtId="0" fontId="11" fillId="0" borderId="1" xfId="0" applyFont="1" applyFill="1" applyBorder="1"/>
    <xf numFmtId="0" fontId="7" fillId="4" borderId="1" xfId="0" applyFont="1" applyFill="1" applyBorder="1" applyAlignment="1">
      <alignment vertical="top"/>
    </xf>
    <xf numFmtId="0" fontId="0" fillId="0" borderId="1" xfId="0" applyFill="1" applyBorder="1" applyAlignment="1">
      <alignment vertical="top" wrapText="1"/>
    </xf>
    <xf numFmtId="0" fontId="7" fillId="5" borderId="1" xfId="0" applyFont="1" applyFill="1" applyBorder="1" applyAlignment="1">
      <alignment vertical="top"/>
    </xf>
    <xf numFmtId="0" fontId="7" fillId="6" borderId="1" xfId="0" applyFont="1" applyFill="1" applyBorder="1" applyAlignment="1">
      <alignment vertical="top"/>
    </xf>
    <xf numFmtId="0" fontId="0" fillId="0" borderId="0" xfId="0" applyFont="1" applyBorder="1"/>
    <xf numFmtId="0" fontId="12" fillId="3" borderId="1" xfId="0" applyFont="1" applyFill="1" applyBorder="1" applyAlignment="1">
      <alignment horizontal="left" vertical="top"/>
    </xf>
    <xf numFmtId="0" fontId="0" fillId="0" borderId="0" xfId="0" applyBorder="1"/>
    <xf numFmtId="0" fontId="12" fillId="0" borderId="1" xfId="0" applyFont="1" applyBorder="1" applyAlignment="1">
      <alignment horizontal="left" vertical="top" wrapText="1"/>
    </xf>
    <xf numFmtId="49" fontId="12" fillId="0" borderId="1" xfId="0" applyNumberFormat="1" applyFont="1" applyBorder="1" applyAlignment="1">
      <alignment horizontal="left" vertical="top" wrapText="1"/>
    </xf>
    <xf numFmtId="9" fontId="12" fillId="0" borderId="1" xfId="0" applyNumberFormat="1" applyFont="1" applyBorder="1" applyAlignment="1">
      <alignment horizontal="left" vertical="top" wrapText="1"/>
    </xf>
    <xf numFmtId="17" fontId="12" fillId="0" borderId="1" xfId="0" applyNumberFormat="1" applyFont="1" applyBorder="1" applyAlignment="1">
      <alignment horizontal="left" vertical="top" wrapText="1"/>
    </xf>
    <xf numFmtId="0" fontId="12" fillId="0" borderId="1" xfId="0" applyFont="1" applyBorder="1" applyAlignment="1" applyProtection="1">
      <alignment horizontal="left" vertical="top" wrapText="1"/>
      <protection locked="0"/>
    </xf>
    <xf numFmtId="164" fontId="12" fillId="0" borderId="1" xfId="0" applyNumberFormat="1" applyFont="1" applyBorder="1" applyAlignment="1" applyProtection="1">
      <alignment vertical="top" wrapText="1"/>
      <protection locked="0"/>
    </xf>
    <xf numFmtId="10" fontId="12" fillId="0" borderId="1" xfId="0" applyNumberFormat="1" applyFont="1" applyBorder="1" applyAlignment="1" applyProtection="1">
      <alignment vertical="top" wrapText="1"/>
      <protection locked="0"/>
    </xf>
    <xf numFmtId="0" fontId="12" fillId="0" borderId="2" xfId="0" applyFont="1" applyBorder="1" applyAlignment="1" applyProtection="1">
      <alignment horizontal="left" vertical="top" wrapText="1"/>
      <protection locked="0"/>
    </xf>
    <xf numFmtId="0" fontId="11" fillId="0" borderId="3" xfId="0" applyFont="1" applyBorder="1" applyAlignment="1">
      <alignment vertical="top" wrapText="1"/>
    </xf>
    <xf numFmtId="0" fontId="0" fillId="0" borderId="6" xfId="0" applyBorder="1" applyAlignment="1">
      <alignment vertical="top" wrapText="1"/>
    </xf>
    <xf numFmtId="0" fontId="8" fillId="0" borderId="6" xfId="0" applyFont="1" applyBorder="1" applyAlignment="1">
      <alignment vertical="top" wrapText="1"/>
    </xf>
    <xf numFmtId="0" fontId="0" fillId="0" borderId="6" xfId="0" applyBorder="1" applyAlignment="1">
      <alignment horizontal="left" vertical="top" wrapText="1"/>
    </xf>
    <xf numFmtId="0" fontId="0" fillId="0" borderId="6" xfId="0" applyNumberFormat="1" applyBorder="1" applyAlignment="1">
      <alignment vertical="top" wrapText="1"/>
    </xf>
    <xf numFmtId="0" fontId="8" fillId="0" borderId="6" xfId="0" applyNumberFormat="1" applyFont="1" applyBorder="1" applyAlignment="1">
      <alignment vertical="top" wrapText="1"/>
    </xf>
    <xf numFmtId="0" fontId="0" fillId="0" borderId="4" xfId="0" applyBorder="1" applyAlignment="1">
      <alignment wrapText="1"/>
    </xf>
    <xf numFmtId="0" fontId="0" fillId="0" borderId="7" xfId="0" applyFont="1" applyBorder="1"/>
    <xf numFmtId="0" fontId="0" fillId="0" borderId="8" xfId="0" applyFont="1" applyBorder="1"/>
    <xf numFmtId="0" fontId="0" fillId="0" borderId="9" xfId="0" applyFont="1" applyBorder="1"/>
    <xf numFmtId="0" fontId="8" fillId="0" borderId="10" xfId="0" applyFont="1" applyBorder="1"/>
    <xf numFmtId="0" fontId="0" fillId="0" borderId="1" xfId="0" applyFill="1" applyBorder="1" applyAlignment="1" applyProtection="1">
      <alignment horizontal="left" vertical="center" wrapText="1"/>
      <protection locked="0"/>
    </xf>
    <xf numFmtId="0" fontId="15" fillId="0" borderId="0" xfId="0" applyFont="1" applyBorder="1" applyAlignment="1">
      <alignment wrapText="1"/>
    </xf>
    <xf numFmtId="0" fontId="0" fillId="0" borderId="0" xfId="0" applyAlignment="1">
      <alignment wrapText="1"/>
    </xf>
    <xf numFmtId="0" fontId="9" fillId="0" borderId="1" xfId="0" applyFont="1" applyBorder="1" applyAlignment="1" applyProtection="1">
      <alignment horizontal="left" vertical="top" wrapText="1"/>
      <protection locked="0"/>
    </xf>
    <xf numFmtId="10" fontId="1" fillId="0" borderId="1" xfId="2" applyNumberFormat="1" applyFont="1" applyBorder="1" applyAlignment="1" applyProtection="1">
      <alignment vertical="top" wrapText="1"/>
      <protection locked="0"/>
    </xf>
    <xf numFmtId="0" fontId="18" fillId="0" borderId="0" xfId="0" applyFont="1"/>
    <xf numFmtId="0" fontId="2" fillId="0" borderId="1" xfId="0" applyFont="1" applyFill="1" applyBorder="1" applyAlignment="1">
      <alignment wrapText="1"/>
    </xf>
    <xf numFmtId="0" fontId="19" fillId="0" borderId="0" xfId="0" applyFont="1"/>
    <xf numFmtId="0" fontId="2" fillId="0" borderId="1" xfId="0" applyFont="1" applyFill="1" applyBorder="1" applyAlignment="1">
      <alignment vertical="top"/>
    </xf>
    <xf numFmtId="0" fontId="17" fillId="12" borderId="1" xfId="0" applyFont="1" applyFill="1" applyBorder="1"/>
    <xf numFmtId="0" fontId="2" fillId="0" borderId="10" xfId="0" applyFont="1" applyBorder="1"/>
    <xf numFmtId="0" fontId="21" fillId="0" borderId="0" xfId="0" applyFont="1"/>
    <xf numFmtId="0" fontId="1" fillId="0" borderId="1" xfId="0" applyFont="1" applyFill="1" applyBorder="1" applyAlignment="1">
      <alignment wrapText="1"/>
    </xf>
    <xf numFmtId="0" fontId="2" fillId="0" borderId="1" xfId="0" applyFont="1" applyFill="1" applyBorder="1" applyAlignment="1">
      <alignment vertical="top" wrapText="1"/>
    </xf>
    <xf numFmtId="0" fontId="0" fillId="0" borderId="0" xfId="0" applyAlignment="1"/>
    <xf numFmtId="0" fontId="20" fillId="0" borderId="0" xfId="0" applyFont="1" applyAlignment="1">
      <alignment vertical="center"/>
    </xf>
    <xf numFmtId="0" fontId="22" fillId="0" borderId="0" xfId="0" applyFont="1" applyAlignment="1">
      <alignment horizontal="left" vertical="center" indent="5"/>
    </xf>
    <xf numFmtId="0" fontId="0" fillId="3" borderId="1" xfId="0" applyFont="1" applyFill="1" applyBorder="1" applyAlignment="1" applyProtection="1">
      <alignment horizontal="left" vertical="top" wrapText="1"/>
      <protection hidden="1"/>
    </xf>
    <xf numFmtId="0" fontId="0" fillId="0" borderId="8" xfId="0" applyBorder="1" applyAlignment="1">
      <alignment wrapText="1"/>
    </xf>
    <xf numFmtId="0" fontId="0" fillId="0" borderId="0" xfId="0" applyBorder="1" applyAlignment="1">
      <alignment wrapText="1"/>
    </xf>
    <xf numFmtId="0" fontId="2" fillId="0" borderId="1" xfId="0" applyFont="1" applyFill="1" applyBorder="1" applyAlignment="1">
      <alignment horizontal="left" vertical="center" wrapText="1"/>
    </xf>
    <xf numFmtId="0" fontId="23" fillId="0" borderId="0" xfId="0" applyFont="1"/>
    <xf numFmtId="0" fontId="23" fillId="0" borderId="1" xfId="0" applyFont="1" applyBorder="1"/>
    <xf numFmtId="0" fontId="2" fillId="0" borderId="14"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4" xfId="0" applyFont="1" applyBorder="1" applyAlignment="1">
      <alignment vertical="center" wrapText="1"/>
    </xf>
    <xf numFmtId="0" fontId="0" fillId="0" borderId="8" xfId="0" applyBorder="1"/>
    <xf numFmtId="49" fontId="0" fillId="0" borderId="0" xfId="0" applyNumberFormat="1"/>
    <xf numFmtId="0" fontId="4" fillId="0" borderId="1" xfId="0" applyFont="1" applyBorder="1" applyAlignment="1">
      <alignment horizontal="left" vertical="top" wrapText="1"/>
    </xf>
    <xf numFmtId="0" fontId="0" fillId="0" borderId="11" xfId="0" applyBorder="1"/>
    <xf numFmtId="0" fontId="0" fillId="0" borderId="12" xfId="0" applyBorder="1"/>
    <xf numFmtId="0" fontId="25" fillId="7" borderId="1" xfId="0" applyFont="1" applyFill="1" applyBorder="1" applyAlignment="1">
      <alignment wrapText="1"/>
    </xf>
    <xf numFmtId="0" fontId="25" fillId="8" borderId="1" xfId="0" applyFont="1" applyFill="1" applyBorder="1" applyAlignment="1">
      <alignment wrapText="1"/>
    </xf>
    <xf numFmtId="0" fontId="21" fillId="0" borderId="0" xfId="0" applyFont="1" applyAlignment="1">
      <alignment wrapText="1"/>
    </xf>
    <xf numFmtId="2" fontId="21" fillId="0" borderId="0" xfId="0" applyNumberFormat="1" applyFont="1" applyAlignment="1">
      <alignment wrapText="1"/>
    </xf>
    <xf numFmtId="0" fontId="26" fillId="0" borderId="0" xfId="0" applyFont="1" applyAlignment="1">
      <alignment wrapText="1"/>
    </xf>
    <xf numFmtId="0" fontId="27" fillId="0" borderId="0" xfId="0" applyFont="1" applyAlignment="1">
      <alignment wrapText="1"/>
    </xf>
    <xf numFmtId="17" fontId="4" fillId="9" borderId="1" xfId="0" applyNumberFormat="1" applyFont="1" applyFill="1" applyBorder="1" applyAlignment="1">
      <alignment horizontal="left" vertical="top" wrapText="1"/>
    </xf>
    <xf numFmtId="0" fontId="25" fillId="11" borderId="1" xfId="0" applyFont="1" applyFill="1" applyBorder="1" applyAlignment="1">
      <alignment wrapText="1"/>
    </xf>
    <xf numFmtId="0" fontId="0" fillId="0" borderId="4" xfId="0" applyFill="1" applyBorder="1" applyAlignment="1">
      <alignment vertical="top"/>
    </xf>
    <xf numFmtId="10" fontId="6" fillId="3" borderId="4" xfId="2" applyNumberFormat="1" applyFont="1" applyFill="1" applyBorder="1" applyAlignment="1">
      <alignment vertical="top"/>
    </xf>
    <xf numFmtId="6" fontId="0" fillId="3" borderId="4" xfId="0" applyNumberFormat="1" applyFill="1" applyBorder="1" applyAlignment="1" applyProtection="1">
      <alignment vertical="top"/>
    </xf>
    <xf numFmtId="0" fontId="2" fillId="0" borderId="0" xfId="0" applyFont="1"/>
    <xf numFmtId="0" fontId="0" fillId="13" borderId="1" xfId="0" applyFill="1" applyBorder="1"/>
    <xf numFmtId="0" fontId="0" fillId="13" borderId="1" xfId="0" applyFill="1" applyBorder="1" applyAlignment="1" applyProtection="1">
      <alignment horizontal="left" vertical="center" wrapText="1"/>
      <protection hidden="1"/>
    </xf>
    <xf numFmtId="0" fontId="0" fillId="0" borderId="1" xfId="0" applyBorder="1" applyAlignment="1">
      <alignment vertical="top"/>
    </xf>
    <xf numFmtId="0" fontId="18" fillId="13" borderId="1" xfId="0" applyFont="1" applyFill="1" applyBorder="1" applyAlignment="1">
      <alignment wrapText="1"/>
    </xf>
    <xf numFmtId="0" fontId="0" fillId="13" borderId="1" xfId="0" applyFill="1" applyBorder="1" applyAlignment="1" applyProtection="1">
      <alignment horizontal="left" vertical="top" wrapText="1"/>
      <protection locked="0"/>
    </xf>
    <xf numFmtId="0" fontId="0" fillId="13" borderId="1" xfId="0" applyFill="1" applyBorder="1" applyAlignment="1" applyProtection="1">
      <alignment vertical="top" wrapText="1"/>
      <protection locked="0"/>
    </xf>
    <xf numFmtId="0" fontId="18" fillId="13" borderId="1" xfId="0" applyFont="1" applyFill="1" applyBorder="1"/>
    <xf numFmtId="0" fontId="0" fillId="9" borderId="1" xfId="0" applyFill="1" applyBorder="1" applyAlignment="1">
      <alignment vertical="top"/>
    </xf>
    <xf numFmtId="0" fontId="7" fillId="6" borderId="1" xfId="0" applyFont="1" applyFill="1" applyBorder="1" applyAlignment="1">
      <alignment vertical="top" wrapText="1"/>
    </xf>
    <xf numFmtId="0" fontId="19" fillId="0" borderId="22" xfId="0" applyFont="1" applyBorder="1" applyAlignment="1">
      <alignment vertical="center" wrapText="1"/>
    </xf>
    <xf numFmtId="0" fontId="19" fillId="0" borderId="0" xfId="0" applyFont="1" applyAlignment="1">
      <alignment wrapText="1"/>
    </xf>
    <xf numFmtId="0" fontId="19" fillId="0" borderId="1" xfId="0" applyFont="1" applyBorder="1" applyAlignment="1">
      <alignment vertical="center" wrapText="1"/>
    </xf>
    <xf numFmtId="0" fontId="0" fillId="0" borderId="0" xfId="0" applyFont="1" applyAlignment="1">
      <alignment wrapText="1"/>
    </xf>
    <xf numFmtId="49" fontId="19" fillId="0" borderId="0" xfId="0" applyNumberFormat="1" applyFont="1" applyAlignment="1">
      <alignment wrapText="1"/>
    </xf>
    <xf numFmtId="0" fontId="17" fillId="10" borderId="1" xfId="0" applyFont="1" applyFill="1" applyBorder="1" applyAlignment="1">
      <alignment wrapText="1"/>
    </xf>
    <xf numFmtId="0" fontId="17" fillId="8" borderId="1" xfId="0" applyFont="1" applyFill="1" applyBorder="1" applyAlignment="1">
      <alignment wrapText="1"/>
    </xf>
    <xf numFmtId="0" fontId="17" fillId="8" borderId="2" xfId="0" applyFont="1" applyFill="1" applyBorder="1" applyAlignment="1">
      <alignment wrapText="1"/>
    </xf>
    <xf numFmtId="0" fontId="0" fillId="0" borderId="1" xfId="0" applyFont="1" applyBorder="1" applyAlignment="1">
      <alignment wrapText="1"/>
    </xf>
    <xf numFmtId="0" fontId="0" fillId="0" borderId="1" xfId="0" applyFont="1" applyBorder="1" applyAlignment="1">
      <alignment horizontal="left" wrapText="1"/>
    </xf>
    <xf numFmtId="0" fontId="0" fillId="0" borderId="1" xfId="0" applyNumberFormat="1" applyFont="1" applyBorder="1" applyAlignment="1" applyProtection="1">
      <alignment horizontal="left" vertical="top" wrapText="1"/>
      <protection locked="0"/>
    </xf>
    <xf numFmtId="9" fontId="28" fillId="0" borderId="1" xfId="2" applyNumberFormat="1" applyFont="1" applyBorder="1" applyAlignment="1" applyProtection="1">
      <alignment horizontal="left" vertical="top" wrapText="1"/>
      <protection locked="0"/>
    </xf>
    <xf numFmtId="0" fontId="0" fillId="0" borderId="2" xfId="0" applyFont="1" applyBorder="1" applyAlignment="1">
      <alignment wrapText="1"/>
    </xf>
    <xf numFmtId="9" fontId="0" fillId="0" borderId="1" xfId="0" applyNumberFormat="1" applyFont="1" applyBorder="1" applyAlignment="1">
      <alignment wrapText="1"/>
    </xf>
    <xf numFmtId="49" fontId="0" fillId="0" borderId="1" xfId="0" applyNumberFormat="1" applyFont="1" applyBorder="1" applyAlignment="1">
      <alignment wrapText="1"/>
    </xf>
    <xf numFmtId="0" fontId="0" fillId="0" borderId="3" xfId="0" applyFont="1" applyBorder="1" applyAlignment="1">
      <alignment wrapText="1"/>
    </xf>
    <xf numFmtId="0" fontId="0" fillId="0" borderId="3" xfId="0" applyFont="1" applyBorder="1" applyAlignment="1">
      <alignment horizontal="left" wrapText="1"/>
    </xf>
    <xf numFmtId="49" fontId="0" fillId="0" borderId="3" xfId="0" applyNumberFormat="1" applyFont="1" applyBorder="1" applyAlignment="1">
      <alignment wrapText="1"/>
    </xf>
    <xf numFmtId="0" fontId="0" fillId="0" borderId="10" xfId="0" applyFont="1" applyBorder="1" applyAlignment="1">
      <alignment wrapText="1"/>
    </xf>
    <xf numFmtId="0" fontId="0" fillId="0" borderId="1" xfId="0" applyFont="1" applyFill="1" applyBorder="1" applyAlignment="1">
      <alignment wrapText="1"/>
    </xf>
    <xf numFmtId="0" fontId="0" fillId="0" borderId="1" xfId="0" applyFont="1" applyFill="1" applyBorder="1" applyAlignment="1">
      <alignment horizontal="left" wrapText="1"/>
    </xf>
    <xf numFmtId="166" fontId="0" fillId="0" borderId="1" xfId="0" applyNumberFormat="1" applyFont="1" applyFill="1" applyBorder="1" applyAlignment="1">
      <alignment wrapText="1"/>
    </xf>
    <xf numFmtId="0" fontId="19" fillId="0" borderId="1" xfId="0" applyFont="1" applyBorder="1" applyAlignment="1">
      <alignment wrapText="1"/>
    </xf>
    <xf numFmtId="10" fontId="0" fillId="0" borderId="1" xfId="0" applyNumberFormat="1" applyFont="1" applyFill="1" applyBorder="1" applyAlignment="1">
      <alignment wrapText="1"/>
    </xf>
    <xf numFmtId="0" fontId="19" fillId="0" borderId="1" xfId="0" applyFont="1" applyBorder="1" applyAlignment="1">
      <alignment horizontal="left" vertical="center" wrapText="1"/>
    </xf>
    <xf numFmtId="165" fontId="1" fillId="0" borderId="1" xfId="2" applyNumberFormat="1" applyFont="1" applyBorder="1" applyAlignment="1" applyProtection="1">
      <alignment horizontal="left" vertical="center" wrapText="1"/>
      <protection locked="0"/>
    </xf>
    <xf numFmtId="167" fontId="0" fillId="0" borderId="1" xfId="0" applyNumberFormat="1" applyBorder="1"/>
    <xf numFmtId="9" fontId="4" fillId="0" borderId="1" xfId="0" applyNumberFormat="1" applyFont="1" applyBorder="1" applyAlignment="1">
      <alignment horizontal="left" vertical="top" wrapText="1"/>
    </xf>
    <xf numFmtId="0" fontId="0" fillId="0" borderId="8" xfId="0" applyBorder="1" applyAlignment="1">
      <alignment wrapText="1"/>
    </xf>
    <xf numFmtId="0" fontId="0" fillId="0" borderId="0" xfId="0" applyBorder="1" applyAlignment="1">
      <alignment wrapText="1"/>
    </xf>
    <xf numFmtId="0" fontId="27" fillId="0" borderId="0" xfId="0" applyFont="1"/>
    <xf numFmtId="0" fontId="18" fillId="0" borderId="0" xfId="0" applyFont="1" applyAlignment="1">
      <alignment wrapText="1"/>
    </xf>
    <xf numFmtId="17" fontId="0" fillId="0" borderId="1" xfId="0" applyNumberFormat="1" applyFont="1" applyBorder="1" applyAlignment="1">
      <alignment wrapText="1"/>
    </xf>
    <xf numFmtId="0" fontId="0" fillId="0" borderId="14" xfId="0" applyFont="1" applyBorder="1" applyAlignment="1">
      <alignment wrapText="1"/>
    </xf>
    <xf numFmtId="0" fontId="0" fillId="0" borderId="4" xfId="0" applyFont="1" applyBorder="1" applyAlignment="1">
      <alignment wrapText="1"/>
    </xf>
    <xf numFmtId="0" fontId="0" fillId="0" borderId="7" xfId="0" applyFont="1" applyBorder="1" applyAlignment="1">
      <alignment wrapText="1"/>
    </xf>
    <xf numFmtId="0" fontId="0" fillId="0" borderId="14" xfId="0" applyFont="1" applyFill="1" applyBorder="1" applyAlignment="1">
      <alignment wrapText="1"/>
    </xf>
    <xf numFmtId="0" fontId="27" fillId="0" borderId="0" xfId="0" applyFont="1" applyBorder="1" applyAlignment="1">
      <alignment vertical="center" wrapText="1"/>
    </xf>
    <xf numFmtId="0" fontId="15" fillId="0" borderId="12" xfId="0" applyFont="1" applyBorder="1" applyAlignment="1">
      <alignment wrapText="1"/>
    </xf>
    <xf numFmtId="0" fontId="0" fillId="0" borderId="8" xfId="0" applyBorder="1" applyAlignment="1">
      <alignment wrapText="1"/>
    </xf>
    <xf numFmtId="0" fontId="0" fillId="0" borderId="0" xfId="0" applyBorder="1" applyAlignment="1">
      <alignment wrapText="1"/>
    </xf>
    <xf numFmtId="0" fontId="0" fillId="0" borderId="9" xfId="0" applyBorder="1" applyAlignment="1">
      <alignment wrapText="1"/>
    </xf>
    <xf numFmtId="0" fontId="13" fillId="0" borderId="3"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4" xfId="0" applyFont="1" applyFill="1" applyBorder="1" applyAlignment="1">
      <alignment horizontal="left" vertical="top" wrapText="1"/>
    </xf>
    <xf numFmtId="0" fontId="0" fillId="0" borderId="3" xfId="0" applyBorder="1" applyAlignment="1">
      <alignment vertical="top" wrapText="1"/>
    </xf>
    <xf numFmtId="0" fontId="0" fillId="0" borderId="6" xfId="0" applyFont="1" applyBorder="1" applyAlignment="1">
      <alignment vertical="top" wrapText="1"/>
    </xf>
    <xf numFmtId="0" fontId="0" fillId="0" borderId="4" xfId="0" applyFont="1" applyBorder="1" applyAlignment="1">
      <alignment vertical="top" wrapText="1"/>
    </xf>
    <xf numFmtId="0" fontId="11" fillId="11" borderId="1" xfId="0" applyFont="1" applyFill="1" applyBorder="1" applyAlignment="1">
      <alignment horizontal="center"/>
    </xf>
    <xf numFmtId="0" fontId="11" fillId="0" borderId="2" xfId="0" applyFont="1" applyBorder="1"/>
    <xf numFmtId="0" fontId="11" fillId="0" borderId="14" xfId="0" applyFont="1" applyBorder="1"/>
    <xf numFmtId="0" fontId="0" fillId="0" borderId="0" xfId="0" applyFont="1" applyBorder="1" applyAlignment="1">
      <alignment wrapText="1"/>
    </xf>
    <xf numFmtId="0" fontId="0" fillId="0" borderId="9" xfId="0" applyFont="1" applyBorder="1" applyAlignment="1">
      <alignment wrapText="1"/>
    </xf>
    <xf numFmtId="0" fontId="0" fillId="0" borderId="11" xfId="0" applyBorder="1" applyAlignment="1">
      <alignment wrapText="1"/>
    </xf>
    <xf numFmtId="0" fontId="0" fillId="0" borderId="12" xfId="0" applyFont="1" applyBorder="1" applyAlignment="1">
      <alignment wrapText="1"/>
    </xf>
    <xf numFmtId="0" fontId="0" fillId="0" borderId="13" xfId="0" applyFont="1" applyBorder="1" applyAlignment="1">
      <alignment wrapText="1"/>
    </xf>
    <xf numFmtId="0" fontId="0" fillId="0" borderId="3" xfId="0" applyBorder="1" applyAlignment="1">
      <alignment vertical="center" wrapText="1"/>
    </xf>
    <xf numFmtId="0" fontId="0" fillId="0" borderId="4" xfId="0" applyBorder="1" applyAlignment="1">
      <alignment vertical="center" wrapText="1"/>
    </xf>
    <xf numFmtId="0" fontId="0" fillId="0" borderId="2" xfId="0" applyFill="1" applyBorder="1"/>
    <xf numFmtId="0" fontId="0" fillId="0" borderId="15" xfId="0" applyFill="1" applyBorder="1"/>
    <xf numFmtId="0" fontId="0" fillId="0" borderId="14" xfId="0" applyFill="1" applyBorder="1"/>
    <xf numFmtId="0" fontId="0" fillId="0" borderId="16" xfId="0" applyBorder="1" applyAlignment="1">
      <alignment wrapText="1"/>
    </xf>
    <xf numFmtId="0" fontId="0" fillId="0" borderId="17" xfId="0" applyBorder="1" applyAlignment="1">
      <alignment wrapText="1"/>
    </xf>
    <xf numFmtId="0" fontId="0" fillId="0" borderId="2" xfId="0" applyFill="1" applyBorder="1" applyAlignment="1">
      <alignment horizontal="left" wrapText="1"/>
    </xf>
    <xf numFmtId="0" fontId="0" fillId="0" borderId="14" xfId="0" applyFill="1" applyBorder="1" applyAlignment="1">
      <alignment horizontal="left" wrapText="1"/>
    </xf>
    <xf numFmtId="0" fontId="24" fillId="0" borderId="0" xfId="0" applyFont="1" applyAlignment="1">
      <alignment horizontal="left" wrapText="1"/>
    </xf>
    <xf numFmtId="0" fontId="8" fillId="0" borderId="2" xfId="0" applyFont="1" applyFill="1" applyBorder="1" applyAlignment="1">
      <alignment horizontal="center"/>
    </xf>
    <xf numFmtId="0" fontId="8" fillId="0" borderId="15" xfId="0" applyFont="1" applyFill="1" applyBorder="1" applyAlignment="1">
      <alignment horizontal="center"/>
    </xf>
    <xf numFmtId="0" fontId="8" fillId="0" borderId="14" xfId="0" applyFont="1" applyFill="1" applyBorder="1" applyAlignment="1">
      <alignment horizontal="center"/>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16" xfId="0" applyBorder="1" applyAlignment="1">
      <alignment vertical="top" wrapText="1"/>
    </xf>
    <xf numFmtId="0" fontId="0" fillId="0" borderId="21" xfId="0" applyBorder="1" applyAlignment="1">
      <alignment vertical="top" wrapText="1"/>
    </xf>
    <xf numFmtId="0" fontId="0" fillId="0" borderId="17" xfId="0" applyBorder="1" applyAlignment="1">
      <alignment vertical="top" wrapText="1"/>
    </xf>
  </cellXfs>
  <cellStyles count="3">
    <cellStyle name="Hyperlink" xfId="1" builtinId="8"/>
    <cellStyle name="Normal" xfId="0" builtinId="0"/>
    <cellStyle name="Percent" xfId="2" builtinId="5"/>
  </cellStyles>
  <dxfs count="1">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QUIN%20pick%20list%20v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
      <sheetName val="Sources reviewed"/>
      <sheetName val="Domain 1"/>
      <sheetName val="Domain 2"/>
      <sheetName val="Domain 3"/>
      <sheetName val="Domain 4"/>
      <sheetName val="Domain 5"/>
      <sheetName val="Other"/>
      <sheetName val="REF"/>
      <sheetName val="All "/>
      <sheetName val="dropdown"/>
    </sheetNames>
    <sheetDataSet>
      <sheetData sheetId="0"/>
      <sheetData sheetId="1"/>
      <sheetData sheetId="2"/>
      <sheetData sheetId="3"/>
      <sheetData sheetId="4"/>
      <sheetData sheetId="5"/>
      <sheetData sheetId="6"/>
      <sheetData sheetId="7"/>
      <sheetData sheetId="8">
        <row r="3">
          <cell r="G3" t="str">
            <v>Acute</v>
          </cell>
        </row>
        <row r="4">
          <cell r="G4" t="str">
            <v>Ambulance</v>
          </cell>
        </row>
        <row r="5">
          <cell r="G5" t="str">
            <v xml:space="preserve">Community </v>
          </cell>
        </row>
        <row r="6">
          <cell r="G6" t="str">
            <v>Mental Health</v>
          </cell>
        </row>
        <row r="7">
          <cell r="G7" t="str">
            <v>Planned Care</v>
          </cell>
        </row>
        <row r="8">
          <cell r="G8" t="str">
            <v>All</v>
          </cell>
        </row>
      </sheetData>
      <sheetData sheetId="9">
        <row r="2">
          <cell r="P2" t="str">
            <v>People who may benefit from specialist assessment or treatment for alcohol misuse are offered referral to specialist alcohol services and are able to access specialist alcohol treatment.</v>
          </cell>
        </row>
        <row r="3">
          <cell r="P3" t="str">
            <v>Adults accessing specialist alcohol services for alcohol misuse receive a comprehensive assessment that includes the use of validated measures.</v>
          </cell>
        </row>
        <row r="4">
          <cell r="P4" t="str">
            <v>Percentage of adults needing medically assisted alchol withdrawl not requiring an inpatient or residential setting, who complete a successful community-based withdrawal.</v>
          </cell>
        </row>
        <row r="5">
          <cell r="P5" t="str">
            <v>Percentage of people needing medically assisted alcohol withdrawal meeting criteria for inpatient or residential care who complete a successful withdrawal in an inpatient or residential setting.</v>
          </cell>
        </row>
        <row r="6">
          <cell r="P6" t="str">
            <v>Percentage of children and young people with limited comorbidities and good social support accessing specialist services for alcohol use who receive individual cognitive behavioural therapy.</v>
          </cell>
        </row>
        <row r="7">
          <cell r="P7" t="str">
            <v>Percentage of children and young people with significant comorbidities and/or limited social support accessing specialist services for alcohol use who receive a multicomponent treatment programme of care including family or systems therapy.</v>
          </cell>
        </row>
        <row r="8">
          <cell r="P8" t="str">
            <v>Category A telephone calls (Red 1  and Red 2 calls) ; emergency response within 8 minutes.</v>
          </cell>
        </row>
        <row r="9">
          <cell r="P9" t="str">
            <v>1 Category A telephone calls; ambulance response within 19 minutes.</v>
          </cell>
        </row>
        <row r="10">
          <cell r="P10" t="str">
            <v>Proportion of calls from patients for whom a locally agreed frequent caller procedure is in place</v>
          </cell>
        </row>
        <row r="11">
          <cell r="P11" t="str">
            <v>Breast Symptom Two Week Wait</v>
          </cell>
        </row>
        <row r="12">
          <cell r="P12" t="str">
            <v>Proportion of patients waiting no more than 31 days for second or subsequent cancer treatment</v>
          </cell>
        </row>
        <row r="13">
          <cell r="P13" t="str">
            <v>Cancer 31-Day Subsequent Treatments Target (Drug Treatments)</v>
          </cell>
        </row>
        <row r="14">
          <cell r="P14" t="str">
            <v>Cancer 31-Day Subsequent Treatments Target (Radiotherapy)FUTURE INDICATOR</v>
          </cell>
        </row>
        <row r="15">
          <cell r="P15" t="str">
            <v>Proportion of patients with suspected cancer, detected through national screening programmes or by hospital specialists, who wait less than 62 days from referral to treatment</v>
          </cell>
        </row>
        <row r="16">
          <cell r="P16" t="str">
            <v>People with stable chronic heart failure and no precluding condition or device are offered a supervised group exercise-based cardiac rehabilitation programme that includes education and psychological support.</v>
          </cell>
        </row>
        <row r="17">
          <cell r="P17" t="str">
            <v>People with COPD who smoke are regularly encouraged to stop and are offered the full range of evidence-based smoking cessation support.</v>
          </cell>
        </row>
        <row r="18">
          <cell r="P18" t="str">
            <v>People with COPD meeting appropriate criteria are offered an effective, timely and accessible multidisciplinary pulmonary rehabilitation programme.</v>
          </cell>
        </row>
        <row r="19">
          <cell r="P19" t="str">
            <v>People who have had an exacerbation of COPD are provided with individualised written advice on early recognition of future exacerbations, management strategies (including appropriate provision of antibiotics and corticosteroids for self-treatment at home) and a named contact.</v>
          </cell>
        </row>
        <row r="20">
          <cell r="P20" t="str">
            <v>People admitted to hospital with an exacerbation of COPD are cared for by a respiratory team, and have access to a specialist early supported-discharge scheme with appropriate community support.</v>
          </cell>
        </row>
        <row r="21">
          <cell r="P21" t="str">
            <v>People admitted to hospital with an exacerbation of COPD and with persistent acidotic ventilatory failure are promptly assessed for, and receive, non-invasive ventilation delivered by appropriately trained staff in a dedicated setting.</v>
          </cell>
        </row>
        <row r="22">
          <cell r="P22" t="str">
            <v>Increased number of annual health checks</v>
          </cell>
        </row>
        <row r="23">
          <cell r="P23" t="str">
            <v xml:space="preserve">Health Action Plans </v>
          </cell>
        </row>
        <row r="24">
          <cell r="P24" t="str">
            <v>Summary Hospital-Level Mortality Indicator (SHMI)</v>
          </cell>
        </row>
        <row r="25">
          <cell r="P25" t="str">
            <v>Patients with suspected ST elevation myocardial infarction who received an appropriate care bundle. (Domain 1 and 3)</v>
          </cell>
        </row>
        <row r="26">
          <cell r="P26" t="str">
            <v>Mortality within 30 days of hospital admission for stroke. *</v>
          </cell>
        </row>
        <row r="27">
          <cell r="P27" t="str">
            <v>Patients with suspected stroke assessed face to face who received an appropriate care bundle. (Domain 1 and 3)</v>
          </cell>
        </row>
        <row r="28">
          <cell r="P28" t="str">
            <v>Assessment and personalised care plan</v>
          </cell>
        </row>
        <row r="29">
          <cell r="P29" t="str">
            <v>Liaison services</v>
          </cell>
        </row>
        <row r="30">
          <cell r="P30" t="str">
            <v>Percentage of all deaths that occur at home</v>
          </cell>
        </row>
        <row r="31">
          <cell r="P31" t="str">
            <v>Percentage of patients presenting to a nephrologist less than 90 days before RRT initiation.</v>
          </cell>
        </row>
        <row r="32">
          <cell r="P32" t="str">
            <v xml:space="preserve">Percentage of prevalent haemodialysis (HD) patients with haemoglobin between 10.5 - 12.5 g/dl </v>
          </cell>
        </row>
        <row r="33">
          <cell r="P33" t="str">
            <v xml:space="preserve">Percentage of prevalent peritoneal dialysis (PD) patients with haemoglobin between 10.5 - 12.5 g/dl </v>
          </cell>
        </row>
        <row r="34">
          <cell r="P34" t="str">
            <v>Percentage of prevalent haemodialysis (HD) patients with URR &gt;65%</v>
          </cell>
        </row>
        <row r="35">
          <cell r="P35" t="str">
            <v>Percentage of prevalent haemodialysis patients with phosphate between 1.1 - 1.8 mmol/L</v>
          </cell>
        </row>
        <row r="36">
          <cell r="P36" t="str">
            <v>Percentage of prevalent peritoneal dialysis patients with phosphate between 1.1 - 1.8 mmol/L</v>
          </cell>
        </row>
        <row r="37">
          <cell r="P37" t="str">
            <v>Percentage of patients with BP &lt;130/80 mmHg: PD</v>
          </cell>
        </row>
        <row r="38">
          <cell r="P38" t="str">
            <v>Percentage of patients with BP &lt;130/80 mmHg: Tx</v>
          </cell>
        </row>
        <row r="39">
          <cell r="P39" t="str">
            <v>Percentage of prevalent haemodialysis patients with bicarbonate between 20 - 26 mmol/L</v>
          </cell>
        </row>
        <row r="40">
          <cell r="P40" t="str">
            <v>Percentage of prevalent peritoneal dialysis patients with bicarbonate between 22 - 30 mmol/L</v>
          </cell>
        </row>
        <row r="41">
          <cell r="P41" t="str">
            <v>People who in last 6 months, have had enough support from local services or organisations to help manage long-term health condition(s)</v>
          </cell>
        </row>
        <row r="42">
          <cell r="P42" t="str">
            <v>Health-related quality of life for people with long-term conditions</v>
          </cell>
        </row>
        <row r="43">
          <cell r="P43" t="str">
            <v>Proportion of people feeling supported to manage their condition</v>
          </cell>
        </row>
        <row r="44">
          <cell r="P44" t="str">
            <v>Health-related quality of life for carers</v>
          </cell>
        </row>
        <row r="45">
          <cell r="P45" t="str">
            <v>The number of people who are moving to recovery as a proportion of those who have completed a course of psychological treatment</v>
          </cell>
        </row>
        <row r="46">
          <cell r="P46" t="str">
            <v>NI 149: Adults receiving secondary mental health services on Care Programme Approach (CPA) in settled accommodation</v>
          </cell>
        </row>
        <row r="47">
          <cell r="P47" t="str">
            <v>NI150: Adults receiving secondary mental health services on Care Programme Approach (CPA) in employment</v>
          </cell>
        </row>
        <row r="48">
          <cell r="P48" t="str">
            <v>Admissions to acute wards gatekept by Crisis Resolution Home Treatment Team.</v>
          </cell>
        </row>
        <row r="49">
          <cell r="P49">
            <v>0</v>
          </cell>
        </row>
        <row r="50">
          <cell r="P50" t="str">
            <v>People with suspected colorectal cancer without major comorbidity are offered diagnostic colonoscopy.</v>
          </cell>
        </row>
        <row r="51">
          <cell r="P51" t="str">
            <v>People with colon cancer are offered contrast-enhanced computed tomography (CT) of the chest, abdomen and pelvis to determine the stage of the disease.</v>
          </cell>
        </row>
        <row r="52">
          <cell r="P52" t="str">
            <v>People with rectal cancer are offered contrast-enhanced computed tomography (CT) of the chest, abdomen and pelvis to determine the stage of the disease, and pelvic magnetic resonance imaging (MRI) to assess the risk of local recurrence.</v>
          </cell>
        </row>
        <row r="53">
          <cell r="P53" t="str">
            <v>People with locally excised, pathologically confirmed stage I colorectal cancer whose tumour had involved resection margins (less than 1 mm) are offered further surgery or active monitoring.</v>
          </cell>
        </row>
        <row r="54">
          <cell r="P54" t="str">
            <v>People with a contrast-enhanced computed tomography (CT) of the chest, abdomen and pelvis suggesting liver metastatic colorectal cancer have their scans reviewed by the hepatobiliary multidisciplinary team to decide whether further imaging is needed to confirm suitability for surgery.</v>
          </cell>
        </row>
        <row r="55">
          <cell r="P55" t="str">
            <v>People with locally advanced or metastatic colorectal cancer whose disease progresses after first-line systemic anticancer therapy are offered second-line systemic anticancer therapy if they are able to tolerate it.</v>
          </cell>
        </row>
        <row r="56">
          <cell r="P56" t="str">
            <v>People presenting with symptoms that suggest breast cancer are referred to a unit that performs diagnostic procedures in accordance with NHS Breast Screening Programme guidance.</v>
          </cell>
        </row>
        <row r="57">
          <cell r="P57" t="str">
            <v>People presenting with symptoms that suggest breast cancer are referred to a unit that performs diagnostic procedures in accordance with NHS Breast Screening Programme guidance.</v>
          </cell>
        </row>
        <row r="58">
          <cell r="P58" t="str">
            <v>People with early invasive breast cancer are offered a pre-treatment ultrasound evaluation of the axilla and, if abnormal lymph nodes are identified, ultrasound-guided needle biopsy (fine needle aspiration or core). Those with no evidence of lymph node involvement on needle biopsy are offered sentinel lymph node biopsy when axillary surgery is performed.</v>
          </cell>
        </row>
        <row r="59">
          <cell r="P59" t="str">
            <v>People with early breast cancer undergoing breast conserving surgery, which may include the use of oncoplastic techniques, have an operation that both minimises local recurrence and achieves a good aesthetic outcome.</v>
          </cell>
        </row>
        <row r="60">
          <cell r="P60" t="str">
            <v>People with early invasive breast cancer, irrespective of age, are offered surgery, radiotherapy and appropriate systemic therapy, unless significant comorbidity precludes it.</v>
          </cell>
        </row>
        <row r="61">
          <cell r="P61" t="str">
            <v>People with early invasive breast cancer are involved in decisions about adjuvant therapy after surgery, which are based on an assessment of the prognostic and predictive factors, and the potential benefits and side effects.</v>
          </cell>
        </row>
        <row r="62">
          <cell r="P62" t="str">
            <v>Women treated for early breast cancer have annual mammography for 5 years after treatment. After 5 years, women who are 50 or older receive breast screening according to the NHS Breast Screening Programme timescales, whereas women younger than 50 continue to have annual mammography until they enter the routine NHS Breast Screening Programme.</v>
          </cell>
        </row>
        <row r="63">
          <cell r="P63" t="str">
            <v>People with recurrent or advanced breast cancer have access to a 'key worker', who is a clinical nurse specialist whose role is to provide continuity of care and support, offer referral to psychological services if required and liaise with other healthcare professionals, including the GP and specialist palliative care services.</v>
          </cell>
        </row>
        <row r="64">
          <cell r="P64" t="str">
            <v>Evidence of local arrangements to ensure people with chronic heart failure are given a single point of contact for the multidisciplinary heart failure team.</v>
          </cell>
        </row>
        <row r="65">
          <cell r="P65" t="str">
            <v>People with advanced COPD, and their carers, are identified and offered palliative care that addresses physical, social and emotional needs.</v>
          </cell>
        </row>
        <row r="66">
          <cell r="P66" t="str">
            <v>Emergency admissions for acute conditions that should not usually require hospital admission</v>
          </cell>
        </row>
        <row r="67">
          <cell r="P67" t="str">
            <v>Emergency admissions for children with lower respiratory tract infections</v>
          </cell>
        </row>
        <row r="68">
          <cell r="P68" t="str">
            <v>Emergency readmissions within 30 days of discharge from
hospital.</v>
          </cell>
        </row>
        <row r="69">
          <cell r="P69" t="str">
            <v>Emergency readmissions to hospital within 28 days of discharge (data relates to 16+ years old only)</v>
          </cell>
        </row>
        <row r="70">
          <cell r="P70" t="str">
            <v>Emergency readmissions to hospital within 28 days of discharge: hip replacement surgery</v>
          </cell>
        </row>
        <row r="71">
          <cell r="P71" t="str">
            <v>Emergency readmissions to hospital within 28 days of discharge: fractured proximal femur</v>
          </cell>
        </row>
        <row r="72">
          <cell r="P72" t="str">
            <v>Emergency readmissions to hospital within 28 days of discharge: stroke</v>
          </cell>
        </row>
        <row r="73">
          <cell r="P73" t="str">
            <v>Emergency readmissions to hospital within 28 days of discharge: hysterectomy</v>
          </cell>
        </row>
        <row r="74">
          <cell r="P74" t="str">
            <v>Emergency re-admissions to hospital following aortic aneurysm surgery (Timescale: within 28 days of discharge)</v>
          </cell>
        </row>
        <row r="75">
          <cell r="P75" t="str">
            <v>Emergency readmissions within 30 days of discharge from hospital</v>
          </cell>
        </row>
        <row r="76">
          <cell r="P76" t="str">
            <v>People approaching the end of life are offered comprehensive holistic assessments in response to their changing needs and preferences, with the opportunity to discuss, develop and review a personalised care plan for current and future support and treatment.</v>
          </cell>
        </row>
        <row r="77">
          <cell r="P77" t="str">
            <v>People approaching the end of life are offered timely personalised support for their social, practical and emotional needs, which is appropriate to their preferences, and maximises independence and social participation for as long as possible.</v>
          </cell>
        </row>
        <row r="78">
          <cell r="P78" t="str">
            <v>People approaching the end of life are offered spiritual and religious support appropriate to their needs and preferences.</v>
          </cell>
        </row>
        <row r="79">
          <cell r="P79" t="str">
            <v>Families and carers of people approaching the end of life are offered comprehensive holistic assessments in response to their changing needs and preferences, and holistic support appropriate to their current needs and preferences.</v>
          </cell>
        </row>
        <row r="80">
          <cell r="P80" t="str">
            <v>People approaching the end of life receive consistent care that is coordinated effectively across all relevant settings and services at any time of day or night, and delivered by practitioners who are aware of the person's current medical condition, care plan and preferences.</v>
          </cell>
        </row>
        <row r="81">
          <cell r="P81" t="str">
            <v>People approaching the end of life who experience a crisis at any time of day or night receive prompt, safe and effective urgent care appropriate to their needs and preferences.</v>
          </cell>
        </row>
        <row r="82">
          <cell r="P82" t="str">
            <v>People in the last days of life are identified in a timely way and have their care coordinated and delivered in accordance with their personalised care plan, including rapid access to holistic support, equipment and administration of medication.</v>
          </cell>
        </row>
        <row r="83">
          <cell r="P83" t="str">
            <v>The body of a person who has died is cared for in a culturally sensitive and dignified manner.</v>
          </cell>
        </row>
        <row r="84">
          <cell r="P84" t="str">
            <v>People closely affected by a death are communicated with in a sensitive way and are offered immediate and ongoing bereavement, emotional and spiritual support appropriate to their needs and preferences.</v>
          </cell>
        </row>
        <row r="85">
          <cell r="P85" t="str">
            <v>Health and social care workers have the knowledge, skills and attitudes necessary to be competent to provide high-quality care and support for people approaching the end of life and their families and carers.</v>
          </cell>
        </row>
        <row r="86">
          <cell r="P86" t="str">
            <v>Generalist and specialist services providing care for people approaching the end of life and their families and carers have a multidisciplinary workforce sufficient in number and skill mix to provide high-quality care and support.</v>
          </cell>
        </row>
        <row r="87">
          <cell r="P87" t="str">
            <v>The proportion of patients with fragility fractures recovering to their previous levels of mobility / walking ability at 30 days</v>
          </cell>
        </row>
        <row r="88">
          <cell r="P88" t="str">
            <v>The proportion of patients with fragility fractures recovering to their previous levels of mobility / walking ability at 120 days</v>
          </cell>
        </row>
        <row r="89">
          <cell r="P89" t="str">
            <v>People with hip fracture are offered a formal Hip Fracture Programme from admission.</v>
          </cell>
        </row>
        <row r="90">
          <cell r="P90" t="str">
            <v>People with hip fracture have their cognitive status assessed, measured and recorded from admission.</v>
          </cell>
        </row>
        <row r="91">
          <cell r="P91" t="str">
            <v>People with hip fracture receive prompt and effective pain management, in a manner that takes into account the hierarchy of pain management drugs, throughout their hospital stay.</v>
          </cell>
        </row>
        <row r="92">
          <cell r="P92" t="str">
            <v>People with hip fracture have surgery on the day of, or the day after, admission.</v>
          </cell>
        </row>
        <row r="93">
          <cell r="P93" t="str">
            <v>People with hip fracture have their surgery scheduled on a planned trauma list, with consultant or senior staff supervision.</v>
          </cell>
        </row>
        <row r="94">
          <cell r="P94" t="str">
            <v>People with displaced intracapsular fracture receive cemented arthroplasty, with the offer of total hip replacement if clinically eligible.</v>
          </cell>
        </row>
        <row r="95">
          <cell r="P95" t="str">
            <v>People with trochanteric fractures above and including the lesser trochanter (AO classification types A1 and A2) receive extramedullary implants such as a sliding hip screw in preference to an intramedullary nail.</v>
          </cell>
        </row>
        <row r="96">
          <cell r="P96" t="str">
            <v>People with hip fracture are offered a physiotherapist assessment the day after surgery and mobilisation at least once a day unless contraindicated.</v>
          </cell>
        </row>
        <row r="97">
          <cell r="P97" t="str">
            <v>People with hip fracture are offered a multifactorial risk assessment to identify and address future falls risk, and are offered individualised intervention if appropriate.</v>
          </cell>
        </row>
        <row r="98">
          <cell r="P98" t="str">
            <v xml:space="preserve">Access - Flagging: identificaiton of people with learning disabilities in generic care settings </v>
          </cell>
        </row>
        <row r="99">
          <cell r="P99" t="str">
            <v xml:space="preserve">Learning Disability Risk Assessment </v>
          </cell>
        </row>
        <row r="100">
          <cell r="P100" t="str">
            <v>People are made aware of the symptoms and signs of lung cancer through local coordinated public awareness campaigns that result in early presentation.</v>
          </cell>
        </row>
        <row r="101">
          <cell r="P101" t="str">
            <v>People with lung cancer, following initial assessment and computed tomography (CT) scan, are offered investigations that give the most information about diagnosis and staging with the least risk of harm.</v>
          </cell>
        </row>
        <row r="102">
          <cell r="P102" t="str">
            <v>People with resectable lung cancer who are of borderline fitness and not initially accepted for surgery are offered the choice of a second surgical opinion, and a multidisciplinary team opinion on non-surgical treatment with curative intent.</v>
          </cell>
        </row>
        <row r="103">
          <cell r="P103" t="str">
            <v>People with lung cancer stage I–III and good performance status who are offered radiotherapy with curative intent receive planned treatment techniques that optimise the dose to the tumour while minimising the risks of normal tissue damage.</v>
          </cell>
        </row>
        <row r="104">
          <cell r="P104" t="str">
            <v>People with stage IIIB or IV non-small-cell lung cancer and eligible performance status are offered systemic therapy (first- and second-line) in accordance with NICE guidance, that is tailored to the pathological sub-type of the tumour and individual predictive factors.</v>
          </cell>
        </row>
        <row r="105">
          <cell r="P105" t="str">
            <v>People with small-cell lung cancer have treatment initiated within 2 weeks of the pathological diagnosis.</v>
          </cell>
        </row>
        <row r="106">
          <cell r="P106" t="str">
            <v>Pregnant women are cared for by a named midwife throughout their pregnancy.</v>
          </cell>
        </row>
        <row r="107">
          <cell r="P107" t="str">
            <v>Pregnant women with a body mass index of 30 kg/m2 or more at the booking appointment are offered personalised advice from an appropriately trained person on healthy eating and physical activity.</v>
          </cell>
        </row>
        <row r="108">
          <cell r="P108" t="str">
            <v>Pregnant women who smoke are referred to an evidence-based stop smoking service at the booking appointment.</v>
          </cell>
        </row>
        <row r="109">
          <cell r="P109" t="str">
            <v>Pregnant women are offered testing for gestational diabetes if they are identified as at risk of gestational diabetes at the booking appointment.</v>
          </cell>
        </row>
        <row r="110">
          <cell r="P110" t="str">
            <v>Pregnant women at high risk of pre-eclampsia at the booking appointment are offered a prescription of 75 mg of aspirin to take daily from 12 weeks until at least 36 weeks.</v>
          </cell>
        </row>
        <row r="111">
          <cell r="P111" t="str">
            <v>Pregnant women at intermediate risk of venous thromboembolism at the booking appointment have specialist advice provided about their care.</v>
          </cell>
        </row>
        <row r="112">
          <cell r="P112" t="str">
            <v>Pregnant women are offered fetal screening in accordance with current UK National Screening Committee programmes.</v>
          </cell>
        </row>
        <row r="113">
          <cell r="P113" t="str">
            <v>Pregnant women with an uncomplicated singleton breech presentation at 36 weeks or later (until labour begins) are offered external cephalic version.</v>
          </cell>
        </row>
        <row r="114">
          <cell r="P114" t="str">
            <v>Nulliparous pregnant women are offered a vaginal examination for membrane sweeping at their 40- and 41-week antenatal appointments, and parous pregnant women are offered this at their 41-week appointment.</v>
          </cell>
        </row>
        <row r="115">
          <cell r="P115" t="str">
            <v>Patients on Care Programme Approach (CPA) followed up within 7 days of discharge from psychiatric inpatient stay.</v>
          </cell>
        </row>
        <row r="116">
          <cell r="P116" t="str">
            <v>Proportion of Older People (65 and over) who were still at home 91 days after discharge from hospital into reablement/rehabilitation services</v>
          </cell>
        </row>
        <row r="117">
          <cell r="P117" t="str">
            <v>Proportion of Older People (65 and over) who were offered rehabilitation following discharge from acute or community hospital.</v>
          </cell>
        </row>
        <row r="118">
          <cell r="P118" t="str">
            <v>Women who are offered staging for ovarian cancer, following ultrasound, are offered computed tomography (CT) of the abdomen and pelvis as the initial staging investigation.</v>
          </cell>
        </row>
        <row r="119">
          <cell r="P119" t="str">
            <v>Women with an indeterminate adnexal mass on ultrasound are offered magnetic resonance imaging (MRI) for further characterisation.</v>
          </cell>
        </row>
        <row r="120">
          <cell r="P120" t="str">
            <v>Women with suspected stage I ovarian cancer have optimal surgical staging.</v>
          </cell>
        </row>
        <row r="121">
          <cell r="P121" t="str">
            <v xml:space="preserve">ncreased health gain as assessed by patients; for elective
procedures a) hip replacement b) knee replacement c) groin hernia d)
varicose veins. </v>
          </cell>
        </row>
        <row r="122">
          <cell r="P122" t="str">
            <v>Networks, commissioners and providers of specialist neonatal care undertake an annual needs assessment and ensure each network has adequate capacity.</v>
          </cell>
        </row>
        <row r="123">
          <cell r="P123" t="str">
            <v>Mothers of babies receiving specialist neonatal care are supported to start and continue breastfeeding, including being supported to express milk.</v>
          </cell>
        </row>
        <row r="124">
          <cell r="P124" t="str">
            <v>People who have had a stroke and are admitted to an acute stroke
unit with four hours of arrival to hospital.</v>
          </cell>
        </row>
        <row r="125">
          <cell r="P125" t="str">
            <v>People who have had an acute stroke who receive
thrombolysis.</v>
          </cell>
        </row>
        <row r="126">
          <cell r="P126" t="str">
            <v>People with stroke who are discharged from hospital with a joint
health and
social care plan.</v>
          </cell>
        </row>
        <row r="127">
          <cell r="P127" t="str">
            <v>People who have a follow-up assessment between 4-8 months after initial admission for stroke.</v>
          </cell>
        </row>
        <row r="128">
          <cell r="P128" t="str">
            <v>Number of higher risk TIA cases who are scanned and treated within 24 hours</v>
          </cell>
        </row>
        <row r="129">
          <cell r="P129" t="str">
            <v>Average waiting time for neurovascular clinics</v>
          </cell>
        </row>
        <row r="130">
          <cell r="P130" t="str">
            <v>Organisational score of SSNAP Acute Organisational Audit</v>
          </cell>
        </row>
        <row r="131">
          <cell r="P131" t="str">
            <v>Ambulance screening and transfer to an acute stroke unit</v>
          </cell>
        </row>
        <row r="132">
          <cell r="P132" t="str">
            <v>Patients with acute stroke receive brain imaging within 1 hour of arrival at the hospital if they meet any of the indications for immediate imaging.</v>
          </cell>
        </row>
        <row r="133">
          <cell r="P133" t="str">
            <v>Patients with suspected stroke are admitted directly to a specialist acute stroke unit and assessed for thrombolysis, receiving it if clinically indicated.</v>
          </cell>
        </row>
        <row r="134">
          <cell r="P134" t="str">
            <v>Patients with acute stroke have their swallowing screened by a specially trained healthcare professional within 4 hours of admission to hospital, before being given any oral food, fluid or medication, and they have an ongoing management plan for the provision of adequate nutrition.</v>
          </cell>
        </row>
        <row r="135">
          <cell r="P135" t="str">
            <v>Patients with stroke are assessed and managed by stroke nursing staff and at least one member of the specialist rehabilitation team within 24 hours of admission to hospital, and by all relevant members of the specialist rehabilitation team within 72 hours, with documented multidisciplinary goals agreed within 5 days.</v>
          </cell>
        </row>
        <row r="136">
          <cell r="P136" t="str">
            <v>Patients who need ongoing inpatient rehabilitation after completion of their acute diagnosis and treatment are treated in a specialist stroke rehabilitation unit.</v>
          </cell>
        </row>
        <row r="137">
          <cell r="P137" t="str">
            <v>Patients with stroke are offered a minimum of 45 minutes of each active therapy that is required, for a minimum of 5 days a week, at a level that enables the patient to meet their rehabilitation goals for as long as they are continuing to benefit from the therapy and are able to tolerate it.</v>
          </cell>
        </row>
        <row r="138">
          <cell r="P138" t="str">
            <v>Patients with stroke who have continued loss of bladder control 2 weeks after diagnosis are reassessed to identify the cause of incontinence, and have an ongoing treatment plan involving both patients and carers.</v>
          </cell>
        </row>
        <row r="139">
          <cell r="P139" t="str">
            <v>All patients after stroke are screened within 6 weeks of diagnosis, using a validated tool, to identify mood disturbance and cognitive impairment.</v>
          </cell>
        </row>
        <row r="140">
          <cell r="P140" t="str">
            <v>All patients discharged from hospital who have residual stroke-related problems are followed-up within 72 hours by specialist stroke rehabilitation services for assessment and ongoing management.</v>
          </cell>
        </row>
        <row r="141">
          <cell r="P141" t="str">
            <v>People with moderate to severe chronic heart failure, and their carer(s), have access to a specialist in heart failure and a palliative care service.</v>
          </cell>
        </row>
        <row r="142">
          <cell r="P142" t="str">
            <v>Food and Food Service</v>
          </cell>
        </row>
        <row r="143">
          <cell r="P143" t="str">
            <v>People diagnosed with COAG, suspected COAG or with OHT have access to timely follow-up appointments and specialist investigations at intervals in accordance with NICE guidance. Sufficient capacity is put in place to provide this service, and systems are developed to identify people needing clinical priority if appointments are cancelled, delayed or missed.</v>
          </cell>
        </row>
        <row r="144">
          <cell r="P144" t="str">
            <v>Care Co-ordination (Case Management)</v>
          </cell>
        </row>
        <row r="145">
          <cell r="P145" t="str">
            <v>Percentage of women in the relevant PCT population who have seen a midwife or a maternity healthcare professional, for health and social care assessment of needs, risks and choices by 12 weeks and 6 days of pregnancy</v>
          </cell>
        </row>
        <row r="146">
          <cell r="P146" t="str">
            <v>Comprehensive care plan for patients on mental health register: percent, all ages, annual, P</v>
          </cell>
        </row>
        <row r="147">
          <cell r="P147" t="str">
            <v>People using mental health services, and their families or carers, feel they are treated with empathy, dignity and respect.</v>
          </cell>
        </row>
        <row r="148">
          <cell r="P148" t="str">
            <v>People using mental health services are actively involved in shared decision-making and supported in self-management.</v>
          </cell>
        </row>
        <row r="149">
          <cell r="P149" t="str">
            <v>People using mental health services feel confident that the views of service users are used to monitor and improve the performance of services.</v>
          </cell>
        </row>
        <row r="150">
          <cell r="P150" t="str">
            <v>People can access mental health services when they need them.</v>
          </cell>
        </row>
        <row r="151">
          <cell r="P151" t="str">
            <v>People using mental health services understand the assessment process, their diagnosis and treatment options, and receive emotional support for any sensitive issues.</v>
          </cell>
        </row>
        <row r="152">
          <cell r="P152" t="str">
            <v>People using mental health services jointly develop a care plan with mental health and social care professionals, and are given a copy with an agreed date to review it.</v>
          </cell>
        </row>
        <row r="153">
          <cell r="P153" t="str">
            <v>People using mental health services who may be at risk of crisis are offered a crisis plan.</v>
          </cell>
        </row>
        <row r="154">
          <cell r="P154" t="str">
            <v>People in hospital for mental health care, including service users formally detained under the Mental Health Act, are routinely involved in shared decision-making.</v>
          </cell>
        </row>
        <row r="155">
          <cell r="P155" t="str">
            <v>People in hospital for mental health care have daily one-to-one contact with mental healthcare professionals known to the service user and regularly see other members of the multidisciplinary mental healthcare team.</v>
          </cell>
        </row>
        <row r="156">
          <cell r="P156" t="str">
            <v>People in hospital for mental health care can access meaningful and culturally appropriate activities 7 days a week, not restricted to 9am to 5pm.</v>
          </cell>
        </row>
        <row r="157">
          <cell r="P157" t="str">
            <v>People in hospital for mental health care are confident that control and restraint, and compulsory treatment including rapid tranquillisation, will be used competently, safely and only as a last resort with minimum force.</v>
          </cell>
        </row>
        <row r="158">
          <cell r="P158" t="str">
            <v>Comprehensive care plan for patients on mental health register: percent, all ages, annual, P</v>
          </cell>
        </row>
        <row r="159">
          <cell r="P159" t="str">
            <v>Environment</v>
          </cell>
        </row>
        <row r="160">
          <cell r="P160" t="str">
            <v>Privacy and dignity</v>
          </cell>
        </row>
        <row r="161">
          <cell r="P161" t="str">
            <v>Score for patients who reported that their admission date was not changed by the hospital</v>
          </cell>
        </row>
        <row r="162">
          <cell r="P162" t="str">
            <v>Score for patients who reported that on arrival at the hospital they did not have to wait a long time to get a bed on a ward</v>
          </cell>
        </row>
        <row r="163">
          <cell r="P163" t="str">
            <v>Score for patients who reported that they always or sometimes got enough help from staff to eat their meals</v>
          </cell>
        </row>
        <row r="164">
          <cell r="P164" t="str">
            <v>Score for patients who reported that their family or someone close had the opportunity to talk to a doctor if they wanted to</v>
          </cell>
        </row>
        <row r="165">
          <cell r="P165" t="str">
            <v>Score for patients who said that they found a member of hospital staff to talk to about their worries and fears</v>
          </cell>
        </row>
        <row r="166">
          <cell r="P166" t="str">
            <v>Score for patients who thought that the hospital staff did everything they could to help control their pain</v>
          </cell>
        </row>
        <row r="167">
          <cell r="P167" t="str">
            <v>Score for patients who reported that the 'right amount' of information was given about conditions/treatments by healthcare professionals</v>
          </cell>
        </row>
        <row r="168">
          <cell r="P168" t="str">
            <v>Score for patients who reported that they were involved as much as they wanted to be in decisions about their care and treatment</v>
          </cell>
        </row>
        <row r="169">
          <cell r="P169" t="str">
            <v>Score for patients who reported that they were involved in decisions about their discharge from hospital</v>
          </cell>
        </row>
        <row r="170">
          <cell r="P170" t="str">
            <v>Score for patients who reported that when leaving hospital they were given written or printed information about what they should or should not do</v>
          </cell>
        </row>
        <row r="171">
          <cell r="P171" t="str">
            <v>Score for patients who reported that staff explained the purpose of the medicines they were to take at home in a way they could understand</v>
          </cell>
        </row>
        <row r="172">
          <cell r="P172" t="str">
            <v>Score for patients who reported that staff told them about medication side effects to watch out for when they went home</v>
          </cell>
        </row>
        <row r="173">
          <cell r="P173" t="str">
            <v>Score for patients who reported that staff told them how to take their medication in a way they could understand</v>
          </cell>
        </row>
        <row r="174">
          <cell r="P174" t="str">
            <v>Score for patients who reported they were given clear written or printed information about their medicines</v>
          </cell>
        </row>
        <row r="175">
          <cell r="P175" t="str">
            <v>Score for patients who reported that staff told them about any danger signals to watch out for after they went home</v>
          </cell>
        </row>
        <row r="176">
          <cell r="P176" t="str">
            <v>Score for patients who reported that the doctors or nurses gave their family or someone close to them all the information they needed to help care for them</v>
          </cell>
        </row>
        <row r="177">
          <cell r="P177" t="str">
            <v>Score for patients who reported they were told who to contact if they were worried about their condition or treatment after they left hospital</v>
          </cell>
        </row>
        <row r="178">
          <cell r="P178" t="str">
            <v>Score for patients who reported that they received copies of letters sent between hospital doctors and their GP</v>
          </cell>
        </row>
        <row r="179">
          <cell r="P179" t="str">
            <v>Score of for patients who reported that during their hospital stay they were asked to give their views on the quality of care</v>
          </cell>
        </row>
        <row r="180">
          <cell r="P180" t="str">
            <v>Score for patients who reported that whilst in hospital they saw posters or leaflets explaining how to complain about the care or treatment they received</v>
          </cell>
        </row>
        <row r="181">
          <cell r="P181" t="str">
            <v>Score for patient who reported that after moving wards they did not share a sleeping area with a member of the opposite sex</v>
          </cell>
        </row>
        <row r="182">
          <cell r="P182" t="str">
            <v>Score for patients who reported that they did not have to use the same bathroom or shower area as patients of the opposite sex</v>
          </cell>
        </row>
        <row r="183">
          <cell r="P183" t="str">
            <v>Score for patients who said they were given enough privacy when discussing their condition or treatment</v>
          </cell>
        </row>
        <row r="184">
          <cell r="P184" t="str">
            <v>Score for patients who said they were given enough privacy when being examined or treated</v>
          </cell>
        </row>
        <row r="185">
          <cell r="P185" t="str">
            <v>Score for patients who overall felt they were treated with respect and dignity whilst in hospital</v>
          </cell>
        </row>
        <row r="186">
          <cell r="P186" t="str">
            <v>Score for patients who reported that the doctors did not talk in front of them as if they were not there</v>
          </cell>
        </row>
        <row r="187">
          <cell r="P187" t="str">
            <v>Score for patients who reported that the nurses did not talk in front of them as if they were not there</v>
          </cell>
        </row>
        <row r="188">
          <cell r="P188" t="str">
            <v>Score for patients who reported that they always or sometimes had confidence and trust in the doctors treating them</v>
          </cell>
        </row>
        <row r="189">
          <cell r="P189" t="str">
            <v>Score for patients who reported that when they had important questions to ask a nurse, they always or sometimes got answers they could understand</v>
          </cell>
        </row>
        <row r="190">
          <cell r="P190" t="str">
            <v>Score for patients who reported that they always or sometimes had confidence and trust in the nurses treating them</v>
          </cell>
        </row>
        <row r="191">
          <cell r="P191" t="str">
            <v>Score for patients who reported that they were not bothered by noise at night from hospital staff</v>
          </cell>
        </row>
        <row r="192">
          <cell r="P192" t="str">
            <v>Score for patients who reported that the hospital room or ward was very or fairly clean</v>
          </cell>
        </row>
        <row r="193">
          <cell r="P193" t="str">
            <v>Score for patients who reported that the toilets and bathrooms in hospital were very or fairly clean</v>
          </cell>
        </row>
        <row r="194">
          <cell r="P194" t="str">
            <v>Score for patients who reported that the hospital food was very good or good</v>
          </cell>
        </row>
        <row r="195">
          <cell r="P195" t="str">
            <v>Score for patients who reported that they were offered a choice of food</v>
          </cell>
        </row>
        <row r="196">
          <cell r="P196" t="str">
            <v>Score for patients who reported that doctors always or sometimes washed or cleaned their hands between touching patients</v>
          </cell>
        </row>
        <row r="197">
          <cell r="P197" t="str">
            <v>Score for patients who reported that nurses always or sometimes washed or cleaned their hands between touching patients</v>
          </cell>
        </row>
        <row r="198">
          <cell r="P198" t="str">
            <v>Score for whether given enough privacy when being examined or treated in the Emergency Department</v>
          </cell>
        </row>
        <row r="199">
          <cell r="P199" t="str">
            <v>Score for staffing effectiveness - patient reported nurse staffing adequacy</v>
          </cell>
        </row>
        <row r="200">
          <cell r="P200" t="str">
            <v>Patient Experience Headline score for Access &amp; Waiting</v>
          </cell>
        </row>
        <row r="201">
          <cell r="P201" t="str">
            <v>Patient Experience Headline score for safe high quality coordinated care</v>
          </cell>
        </row>
        <row r="202">
          <cell r="P202" t="str">
            <v>Patient Experience Headline score for Better Information, more choice</v>
          </cell>
        </row>
        <row r="203">
          <cell r="P203" t="str">
            <v>Patient Experience Headline score for Building Closer Relationships</v>
          </cell>
        </row>
        <row r="204">
          <cell r="P204" t="str">
            <v>Patient Experience Headline score for Clean, comfortable, friendly place to be</v>
          </cell>
        </row>
        <row r="205">
          <cell r="P205" t="str">
            <v>Score for patients who reported that their admission date was not changed by the hospital</v>
          </cell>
        </row>
        <row r="206">
          <cell r="P206" t="str">
            <v>Score for patients who reported that on arrival at the hospital they did not have to wait a long time to get a bed on a ward</v>
          </cell>
        </row>
        <row r="207">
          <cell r="P207" t="str">
            <v>Score for patients who reported that they always or sometimes got enough help from staff to eat their meals</v>
          </cell>
        </row>
        <row r="208">
          <cell r="P208" t="str">
            <v>Score for patients who reported that their family or someone close had the opportunity to talk to a doctor if they wanted to</v>
          </cell>
        </row>
        <row r="209">
          <cell r="P209" t="str">
            <v>Score for patients who said that they found a member of hospital staff to talk to about their worries and fears</v>
          </cell>
        </row>
        <row r="210">
          <cell r="P210" t="str">
            <v>Score for patients who thought that the hospital staff did everything they could to help control their pain</v>
          </cell>
        </row>
        <row r="211">
          <cell r="P211" t="str">
            <v>Score for patients who reported that the 'right amount' of information was given about conditions/treatments by healthcare professionals</v>
          </cell>
        </row>
        <row r="212">
          <cell r="P212" t="str">
            <v>Score for patients who reported that they were involved as much as they wanted to be in decisions about their care and treatment</v>
          </cell>
        </row>
        <row r="213">
          <cell r="P213" t="str">
            <v>Score for patients who reported that they were involved in decisions about their discharge from hospital</v>
          </cell>
        </row>
        <row r="214">
          <cell r="P214" t="str">
            <v>Score for patients who reported that when leaving hospital they were given written or printed information about what they should or should not do</v>
          </cell>
        </row>
        <row r="215">
          <cell r="P215" t="str">
            <v>Score for patients who reported that staff explained the purpose of the medicines they were to take at home in a way they could understand</v>
          </cell>
        </row>
        <row r="216">
          <cell r="P216" t="str">
            <v>Score for patients who reported that staff told them about medication side effects to watch out for when they went home</v>
          </cell>
        </row>
        <row r="217">
          <cell r="P217" t="str">
            <v>Score for patients who reported that staff told them how to take their medication in a way they could understand</v>
          </cell>
        </row>
        <row r="218">
          <cell r="P218" t="str">
            <v>Score for patients who reported they were given clear written or printed information about their medicines</v>
          </cell>
        </row>
        <row r="219">
          <cell r="P219" t="str">
            <v>Score for patients who reported that staff told them about any danger signals to watch out for after they went home</v>
          </cell>
        </row>
        <row r="220">
          <cell r="P220" t="str">
            <v>Score for patients who reported that the doctors or nurses gave their family or someone close to them all the information they needed to help care for them</v>
          </cell>
        </row>
        <row r="221">
          <cell r="P221" t="str">
            <v>Score for patients who reported they were told who to contact if they were worried about their condition or treatment after they left hospital</v>
          </cell>
        </row>
        <row r="222">
          <cell r="P222" t="str">
            <v>Score for patients who reported that they received copies of letters sent between hospital doctors and their GP</v>
          </cell>
        </row>
        <row r="223">
          <cell r="P223" t="str">
            <v>Score of for patients who reported that during their hospital stay they were asked to give their views on the quality of care</v>
          </cell>
        </row>
        <row r="224">
          <cell r="P224" t="str">
            <v>Score for patients who reported that whilst in hospital they saw posters or leaflets explaining how to complain about the care or treatment they received</v>
          </cell>
        </row>
        <row r="225">
          <cell r="P225" t="str">
            <v>Score for patient who reported that after moving wards they did not share a sleeping area with a member of the opposite sex</v>
          </cell>
        </row>
        <row r="226">
          <cell r="P226" t="str">
            <v>Score for patients who reported that they did not have to use the same bathroom or shower area as patients of the opposite sex</v>
          </cell>
        </row>
        <row r="227">
          <cell r="P227" t="str">
            <v>Score for patients who said they were given enough privacy when discussing their condition or treatment</v>
          </cell>
        </row>
        <row r="228">
          <cell r="P228" t="str">
            <v>Score for patients who said they were given enough privacy when being examined or treated</v>
          </cell>
        </row>
        <row r="229">
          <cell r="P229" t="str">
            <v>Score for patients who overall felt they were treated with respect and dignity whilst in hospital</v>
          </cell>
        </row>
        <row r="230">
          <cell r="P230" t="str">
            <v>Score for patients who reported that the doctors did not talk in front of them as if they were not there</v>
          </cell>
        </row>
        <row r="231">
          <cell r="P231" t="str">
            <v>Score for patients who reported that the nurses did not talk in front of them as if they were not there</v>
          </cell>
        </row>
        <row r="232">
          <cell r="P232" t="str">
            <v>Total Backlog Cost per Occupied Floor Area</v>
          </cell>
        </row>
        <row r="233">
          <cell r="P233" t="str">
            <v>Total Backlog Cost per Occupied Floor Area</v>
          </cell>
        </row>
        <row r="234">
          <cell r="P234" t="str">
            <v>Parents of babies receiving specialist neonatal care are encouraged and supported to be involved in planning and providing care for their baby, and regular communication with clinical staff occurs throughout the care pathway.</v>
          </cell>
        </row>
        <row r="235">
          <cell r="P235" t="str">
            <v>Providers of specialist neonatal services maintain accurate and complete data, and actively participate in national clinical audits and applicable research programmes.</v>
          </cell>
        </row>
        <row r="236">
          <cell r="P236" t="str">
            <v>Mental Capacity Act and Best Interest Decision Making (including Do Not Attempt Resuscitation decisions)</v>
          </cell>
        </row>
        <row r="237">
          <cell r="P237" t="str">
            <v>mental Capacity Act and Safeguarding Vulnerable Adults Training</v>
          </cell>
        </row>
        <row r="238">
          <cell r="P238" t="str">
            <v>Prevalence of Breastfeeding at 6-8 weeks</v>
          </cell>
        </row>
        <row r="239">
          <cell r="P239" t="str">
            <v>Admission of full-term babies to neonatal care</v>
          </cell>
        </row>
        <row r="240">
          <cell r="P240" t="str">
            <v>The proportion of those patients on Care programme approach (CPA) discharged from inpatient care who are followed up within 7 days</v>
          </cell>
        </row>
        <row r="241">
          <cell r="P241" t="str">
            <v>Surgical site infections - orthopaedic</v>
          </cell>
        </row>
        <row r="242">
          <cell r="P242" t="str">
            <v>Surgical site infections - Knee prosthesis</v>
          </cell>
        </row>
        <row r="243">
          <cell r="P243" t="str">
            <v>Surgical site infections - Hip prosthesis</v>
          </cell>
        </row>
        <row r="244">
          <cell r="P244" t="str">
            <v>Surgical site infections - Open reduction of long bone fracture (ORLBF)</v>
          </cell>
        </row>
        <row r="245">
          <cell r="P245" t="str">
            <v>Surgical site infections - Hip hemiarthroplasty</v>
          </cell>
        </row>
        <row r="246">
          <cell r="P246" t="str">
            <v>Consistent reporting of patient safety events reported to the Reporting and Learning System (RLS)</v>
          </cell>
        </row>
        <row r="247">
          <cell r="P247" t="str">
            <v>Timely reporting of patient safety events reported to the Reporting and Learning System (RLS)</v>
          </cell>
        </row>
        <row r="248">
          <cell r="P248" t="str">
            <v>Rate of patient safety events occurring in trusts that were submitted to the Reporting and Learning System (RLS)</v>
          </cell>
        </row>
        <row r="249">
          <cell r="P249" t="str">
            <v>Availability of hand washing facilities</v>
          </cell>
        </row>
        <row r="250">
          <cell r="P250" t="str">
            <v>Incidence of MRSA bacteraemia</v>
          </cell>
        </row>
        <row r="251">
          <cell r="P251" t="str">
            <v>Incidence of clostridium difficile</v>
          </cell>
        </row>
        <row r="252">
          <cell r="P252" t="str">
            <v>Incidence of healthcare-associated infection - MRSA</v>
          </cell>
        </row>
        <row r="253">
          <cell r="P253" t="str">
            <v>Incidence of healthcare-associated infection - C. difficile</v>
          </cell>
        </row>
        <row r="254">
          <cell r="P254" t="str">
            <v>Incidence of medication errors causing serious harm</v>
          </cell>
        </row>
        <row r="255">
          <cell r="P255" t="str">
            <v>Incidence of harm to children due to ‘failure to monitor’</v>
          </cell>
        </row>
        <row r="256">
          <cell r="P256" t="str">
            <v>Sickness Absence Rate</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hscic.gov.uk/catalogue/PUB11575" TargetMode="External"/><Relationship Id="rId7" Type="http://schemas.openxmlformats.org/officeDocument/2006/relationships/printerSettings" Target="../printerSettings/printerSettings5.bin"/><Relationship Id="rId2" Type="http://schemas.openxmlformats.org/officeDocument/2006/relationships/hyperlink" Target="http://www.hscic.gov.uk/catalogue/PUB11575" TargetMode="External"/><Relationship Id="rId1" Type="http://schemas.openxmlformats.org/officeDocument/2006/relationships/hyperlink" Target="http://www.hscic.gov.uk/catalogue/PUB11575" TargetMode="External"/><Relationship Id="rId6" Type="http://schemas.openxmlformats.org/officeDocument/2006/relationships/hyperlink" Target="http://www.hscic.gov.uk/catalogue/PUB11575" TargetMode="External"/><Relationship Id="rId5" Type="http://schemas.openxmlformats.org/officeDocument/2006/relationships/hyperlink" Target="http://www.hscic.gov.uk/catalogue/PUB11575" TargetMode="External"/><Relationship Id="rId4" Type="http://schemas.openxmlformats.org/officeDocument/2006/relationships/hyperlink" Target="http://www.hscic.gov.uk/catalogue/PUB11575"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24"/>
  <sheetViews>
    <sheetView showGridLines="0" zoomScale="70" zoomScaleNormal="70" workbookViewId="0">
      <selection activeCell="F10" sqref="F10"/>
    </sheetView>
  </sheetViews>
  <sheetFormatPr defaultRowHeight="15" x14ac:dyDescent="0.25"/>
  <cols>
    <col min="1" max="1" width="1" customWidth="1"/>
    <col min="2" max="2" width="22.85546875" customWidth="1"/>
    <col min="3" max="3" width="18.7109375" customWidth="1"/>
    <col min="4" max="4" width="88.7109375" customWidth="1"/>
  </cols>
  <sheetData>
    <row r="1" spans="1:4" x14ac:dyDescent="0.25">
      <c r="A1" s="33"/>
      <c r="B1" s="105" t="s">
        <v>148</v>
      </c>
      <c r="C1" s="33"/>
      <c r="D1" s="33"/>
    </row>
    <row r="2" spans="1:4" ht="30" customHeight="1" x14ac:dyDescent="0.25">
      <c r="A2" s="33"/>
      <c r="B2" s="153"/>
      <c r="C2" s="153"/>
      <c r="D2" s="153"/>
    </row>
    <row r="3" spans="1:4" ht="12.75" customHeight="1" x14ac:dyDescent="0.25">
      <c r="A3" s="33"/>
      <c r="B3" s="64"/>
      <c r="C3" s="64"/>
      <c r="D3" s="64"/>
    </row>
    <row r="4" spans="1:4" x14ac:dyDescent="0.25">
      <c r="A4" s="33"/>
      <c r="B4" s="62" t="s">
        <v>95</v>
      </c>
      <c r="C4" s="35"/>
      <c r="D4" s="59"/>
    </row>
    <row r="5" spans="1:4" x14ac:dyDescent="0.25">
      <c r="A5" s="33"/>
      <c r="B5" s="60"/>
      <c r="C5" s="41"/>
      <c r="D5" s="61"/>
    </row>
    <row r="6" spans="1:4" ht="60.75" customHeight="1" x14ac:dyDescent="0.25">
      <c r="A6" s="33"/>
      <c r="B6" s="154" t="s">
        <v>1153</v>
      </c>
      <c r="C6" s="155"/>
      <c r="D6" s="156"/>
    </row>
    <row r="7" spans="1:4" x14ac:dyDescent="0.25">
      <c r="A7" s="33"/>
      <c r="B7" s="60"/>
      <c r="C7" s="41"/>
      <c r="D7" s="61"/>
    </row>
    <row r="8" spans="1:4" ht="30" customHeight="1" x14ac:dyDescent="0.25">
      <c r="A8" s="33"/>
      <c r="B8" s="154" t="s">
        <v>96</v>
      </c>
      <c r="C8" s="155"/>
      <c r="D8" s="156"/>
    </row>
    <row r="9" spans="1:4" x14ac:dyDescent="0.25">
      <c r="A9" s="33"/>
      <c r="B9" s="60"/>
      <c r="C9" s="41"/>
      <c r="D9" s="61"/>
    </row>
    <row r="10" spans="1:4" ht="42.75" customHeight="1" x14ac:dyDescent="0.25">
      <c r="A10" s="33"/>
      <c r="B10" s="154" t="s">
        <v>97</v>
      </c>
      <c r="C10" s="166"/>
      <c r="D10" s="167"/>
    </row>
    <row r="11" spans="1:4" x14ac:dyDescent="0.25">
      <c r="A11" s="33"/>
      <c r="B11" s="60"/>
      <c r="C11" s="41"/>
      <c r="D11" s="61"/>
    </row>
    <row r="12" spans="1:4" ht="45" customHeight="1" x14ac:dyDescent="0.25">
      <c r="A12" s="33"/>
      <c r="B12" s="168" t="s">
        <v>7</v>
      </c>
      <c r="C12" s="169"/>
      <c r="D12" s="170"/>
    </row>
    <row r="13" spans="1:4" x14ac:dyDescent="0.25">
      <c r="A13" s="33"/>
      <c r="B13" s="33"/>
      <c r="C13" s="33"/>
      <c r="D13" s="33"/>
    </row>
    <row r="14" spans="1:4" x14ac:dyDescent="0.25">
      <c r="A14" s="33"/>
      <c r="B14" s="33" t="s">
        <v>16</v>
      </c>
      <c r="C14" s="33"/>
      <c r="D14" s="33"/>
    </row>
    <row r="15" spans="1:4" x14ac:dyDescent="0.25">
      <c r="A15" s="33"/>
      <c r="B15" s="33"/>
      <c r="C15" s="33"/>
      <c r="D15" s="33"/>
    </row>
    <row r="16" spans="1:4" ht="15.75" x14ac:dyDescent="0.25">
      <c r="A16" s="33"/>
      <c r="B16" s="164" t="s">
        <v>17</v>
      </c>
      <c r="C16" s="165"/>
      <c r="D16" s="36" t="s">
        <v>18</v>
      </c>
    </row>
    <row r="17" spans="1:4" ht="36" customHeight="1" x14ac:dyDescent="0.25">
      <c r="A17" s="33"/>
      <c r="B17" s="73" t="s">
        <v>1099</v>
      </c>
      <c r="C17" s="163"/>
      <c r="D17" s="75" t="s">
        <v>1105</v>
      </c>
    </row>
    <row r="18" spans="1:4" ht="60" x14ac:dyDescent="0.25">
      <c r="A18" s="33"/>
      <c r="B18" s="73" t="s">
        <v>1101</v>
      </c>
      <c r="C18" s="163"/>
      <c r="D18" s="75" t="s">
        <v>1311</v>
      </c>
    </row>
    <row r="19" spans="1:4" ht="99" customHeight="1" x14ac:dyDescent="0.25">
      <c r="A19" s="33"/>
      <c r="B19" s="157" t="s">
        <v>15</v>
      </c>
      <c r="C19" s="37" t="s">
        <v>48</v>
      </c>
      <c r="D19" s="38" t="s">
        <v>1329</v>
      </c>
    </row>
    <row r="20" spans="1:4" ht="150" x14ac:dyDescent="0.25">
      <c r="A20" s="33"/>
      <c r="B20" s="158"/>
      <c r="C20" s="39" t="s">
        <v>49</v>
      </c>
      <c r="D20" s="38" t="s">
        <v>1330</v>
      </c>
    </row>
    <row r="21" spans="1:4" ht="180" x14ac:dyDescent="0.25">
      <c r="A21" s="33"/>
      <c r="B21" s="159"/>
      <c r="C21" s="114" t="s">
        <v>59</v>
      </c>
      <c r="D21" s="38" t="s">
        <v>1331</v>
      </c>
    </row>
    <row r="22" spans="1:4" ht="42" customHeight="1" x14ac:dyDescent="0.25">
      <c r="A22" s="33"/>
      <c r="B22" s="157" t="s">
        <v>19</v>
      </c>
      <c r="C22" s="40" t="s">
        <v>111</v>
      </c>
      <c r="D22" s="160" t="s">
        <v>1187</v>
      </c>
    </row>
    <row r="23" spans="1:4" ht="51.75" customHeight="1" x14ac:dyDescent="0.25">
      <c r="A23" s="33"/>
      <c r="B23" s="158"/>
      <c r="C23" s="40" t="s">
        <v>112</v>
      </c>
      <c r="D23" s="161"/>
    </row>
    <row r="24" spans="1:4" ht="63.75" customHeight="1" x14ac:dyDescent="0.25">
      <c r="A24" s="33"/>
      <c r="B24" s="159"/>
      <c r="C24" s="40" t="s">
        <v>20</v>
      </c>
      <c r="D24" s="162"/>
    </row>
  </sheetData>
  <mergeCells count="10">
    <mergeCell ref="B2:D2"/>
    <mergeCell ref="B6:D6"/>
    <mergeCell ref="B22:B24"/>
    <mergeCell ref="D22:D24"/>
    <mergeCell ref="C17:C18"/>
    <mergeCell ref="B16:C16"/>
    <mergeCell ref="B19:B21"/>
    <mergeCell ref="B8:D8"/>
    <mergeCell ref="B10:D10"/>
    <mergeCell ref="B12:D12"/>
  </mergeCells>
  <phoneticPr fontId="14" type="noConversion"/>
  <pageMargins left="0.70866141732283472" right="0.70866141732283472" top="0.74803149606299213" bottom="0.74803149606299213" header="0.31496062992125984" footer="0.31496062992125984"/>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2" sqref="D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t="s">
        <v>1774</v>
      </c>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'!$A$2:$AG$305,$B4,FALSE),VLOOKUP($D$1,'National CQUINs'!$A$2:$W$18,$A4,FALSE))),"",IF($D$1="",VLOOKUP($D$2,'CQUIN pick-list '!$A$2:$AG$305,$B4,FALSE),VLOOKUP($D$1,'National CQUINs'!$A$2:$W$18,$A4,FALSE)))</f>
        <v/>
      </c>
      <c r="E4" s="31" t="s">
        <v>15</v>
      </c>
    </row>
    <row r="5" spans="1:5" x14ac:dyDescent="0.25">
      <c r="A5">
        <f>MATCH(C5,'National CQUINs'!$A$1:$W$1,0)</f>
        <v>3</v>
      </c>
      <c r="B5">
        <f>MATCH(C5,'CQUIN pick-list '!$A$1:$AD$1,0)</f>
        <v>10</v>
      </c>
      <c r="C5" s="16" t="s">
        <v>128</v>
      </c>
      <c r="D5" s="80" t="str">
        <f>IF(ISERROR(IF($D$1="",VLOOKUP($D$2,'CQUIN pick-list '!$A$2:$AG$305,$B5,FALSE),VLOOKUP($D$1,'National CQUINs'!$A$2:$W$18,$A5,FALSE))),"",IF($D$1="",VLOOKUP($D$2,'CQUIN pick-list '!$A$2:$AG$305,$B5,FALSE),VLOOKUP($D$1,'National CQUINs'!$A$2:$W$18,$A5,FALSE)))</f>
        <v/>
      </c>
    </row>
    <row r="6" spans="1:5" ht="30" customHeight="1" x14ac:dyDescent="0.25">
      <c r="A6">
        <f>MATCH(C6,'National CQUINs'!$A$1:$W$1,0)</f>
        <v>4</v>
      </c>
      <c r="B6">
        <f>MATCH(C6,'CQUIN pick-list '!$A$1:$AD$1,0)</f>
        <v>11</v>
      </c>
      <c r="C6" s="16" t="s">
        <v>129</v>
      </c>
      <c r="D6" s="80" t="str">
        <f>IF(ISERROR(IF($D$1="",VLOOKUP($D$2,'CQUIN pick-list '!$A$2:$AG$305,$B6,FALSE),VLOOKUP($D$1,'National CQUINs'!$A$2:$W$18,$A6,FALSE))),"",IF($D$1="",VLOOKUP($D$2,'CQUIN pick-list '!$A$2:$AG$305,$B6,FALSE),VLOOKUP($D$1,'National CQUINs'!$A$2:$W$18,$A6,FALSE)))</f>
        <v/>
      </c>
    </row>
    <row r="7" spans="1:5" x14ac:dyDescent="0.25">
      <c r="A7">
        <f>MATCH(C7,'National CQUINs'!$A$1:$W$1,0)</f>
        <v>5</v>
      </c>
      <c r="B7">
        <f>MATCH(C7,'CQUIN pick-list '!$A$1:$AD$1,0)</f>
        <v>12</v>
      </c>
      <c r="C7" s="16" t="s">
        <v>130</v>
      </c>
      <c r="D7" s="80" t="str">
        <f>IF(ISERROR(IF($D$1="",VLOOKUP($D$2,'CQUIN pick-list '!$A$2:$AG$305,$B7,FALSE),VLOOKUP($D$1,'National CQUINs'!$A$2:$W$18,$A7,FALSE))),"",IF($D$1="",VLOOKUP($D$2,'CQUIN pick-list '!$A$2:$AG$305,$B7,FALSE),VLOOKUP($D$1,'National CQUINs'!$A$2:$W$18,$A7,FALSE)))</f>
        <v/>
      </c>
    </row>
    <row r="8" spans="1:5" ht="30" customHeight="1" x14ac:dyDescent="0.25">
      <c r="A8">
        <f>MATCH(C8,'National CQUINs'!$A$1:$W$1,0)</f>
        <v>6</v>
      </c>
      <c r="B8">
        <f>MATCH(C8,'CQUIN pick-list '!$A$1:$AD$1,0)</f>
        <v>13</v>
      </c>
      <c r="C8" s="16" t="s">
        <v>131</v>
      </c>
      <c r="D8" s="80" t="str">
        <f>IF(ISERROR(IF($D$1="",VLOOKUP($D$2,'CQUIN pick-list '!$A$2:$AG$305,$B8,FALSE),VLOOKUP($D$1,'National CQUINs'!$A$2:$W$18,$A8,FALSE))),"",IF($D$1="",VLOOKUP($D$2,'CQUIN pick-list '!$A$2:$AG$305,$B8,FALSE),VLOOKUP($D$1,'National CQUINs'!$A$2:$W$18,$A8,FALSE)))</f>
        <v/>
      </c>
    </row>
    <row r="9" spans="1:5" ht="30" x14ac:dyDescent="0.25">
      <c r="A9">
        <f>MATCH(C9,'National CQUINs'!$A$1:$W$1,0)</f>
        <v>7</v>
      </c>
      <c r="B9">
        <f>MATCH(C9,'CQUIN pick-list '!$A$1:$AD$1,0)</f>
        <v>14</v>
      </c>
      <c r="C9" s="76" t="s">
        <v>156</v>
      </c>
      <c r="D9" s="80" t="str">
        <f>IF(ISERROR(IF($D$1="",VLOOKUP($D$2,'CQUIN pick-list '!$A$2:$AG$305,$B9,FALSE),VLOOKUP($D$1,'National CQUINs'!$A$2:$W$18,$A9,FALSE))),"",IF($D$1="",VLOOKUP($D$2,'CQUIN pick-list '!$A$2:$AG$305,$B9,FALSE),VLOOKUP($D$1,'National CQUINs'!$A$2:$W$18,$A9,FALSE)))</f>
        <v/>
      </c>
      <c r="E9" s="70"/>
    </row>
    <row r="10" spans="1:5" x14ac:dyDescent="0.25">
      <c r="A10">
        <f>MATCH(C10,'National CQUINs'!$A$1:$W$1,0)</f>
        <v>8</v>
      </c>
      <c r="B10">
        <f>MATCH(C10,'CQUIN pick-list '!$A$1:$AD$1,0)</f>
        <v>15</v>
      </c>
      <c r="C10" s="3" t="s">
        <v>132</v>
      </c>
      <c r="D10" s="80" t="str">
        <f>IF(ISERROR(IF($D$1="",VLOOKUP($D$2,'CQUIN pick-list '!$A$2:$AG$305,$B10,FALSE),VLOOKUP($D$1,'National CQUINs'!$A$2:$W$18,$A10,FALSE))),"",IF($D$1="",VLOOKUP($D$2,'CQUIN pick-list '!$A$2:$AG$305,$B10,FALSE),VLOOKUP($D$1,'National CQUINs'!$A$2:$W$18,$A10,FALSE)))</f>
        <v/>
      </c>
    </row>
    <row r="11" spans="1:5" x14ac:dyDescent="0.25">
      <c r="A11">
        <f>MATCH(C11,'National CQUINs'!$A$1:$W$1,0)</f>
        <v>9</v>
      </c>
      <c r="B11">
        <f>MATCH(C11,'CQUIN pick-list '!$A$1:$AD$1,0)</f>
        <v>16</v>
      </c>
      <c r="C11" s="3" t="s">
        <v>133</v>
      </c>
      <c r="D11" s="80" t="str">
        <f>IF(ISERROR(IF($D$1="",VLOOKUP($D$2,'CQUIN pick-list '!$A$2:$AG$305,$B11,FALSE),VLOOKUP($D$1,'National CQUINs'!$A$2:$W$18,$A11,FALSE))),"",IF($D$1="",VLOOKUP($D$2,'CQUIN pick-list '!$A$2:$AG$305,$B11,FALSE),VLOOKUP($D$1,'National CQUINs'!$A$2:$W$18,$A11,FALSE)))</f>
        <v/>
      </c>
    </row>
    <row r="12" spans="1:5" x14ac:dyDescent="0.25">
      <c r="A12">
        <f>MATCH(C12,'National CQUINs'!$A$1:$W$1,0)</f>
        <v>10</v>
      </c>
      <c r="B12">
        <f>MATCH(C12,'CQUIN pick-list '!$A$1:$AD$1,0)</f>
        <v>17</v>
      </c>
      <c r="C12" s="3" t="s">
        <v>134</v>
      </c>
      <c r="D12" s="80" t="str">
        <f>IF(ISERROR(IF($D$1="",VLOOKUP($D$2,'CQUIN pick-list '!$A$2:$AG$305,$B12,FALSE),VLOOKUP($D$1,'National CQUINs'!$A$2:$W$18,$A12,FALSE))),"",IF($D$1="",VLOOKUP($D$2,'CQUIN pick-list '!$A$2:$AG$305,$B12,FALSE),VLOOKUP($D$1,'National CQUINs'!$A$2:$W$18,$A12,FALSE)))</f>
        <v/>
      </c>
    </row>
    <row r="13" spans="1:5" x14ac:dyDescent="0.25">
      <c r="A13">
        <f>MATCH(C13,'National CQUINs'!$A$1:$W$1,0)</f>
        <v>11</v>
      </c>
      <c r="B13">
        <f>MATCH(C13,'CQUIN pick-list '!$A$1:$AD$1,0)</f>
        <v>18</v>
      </c>
      <c r="C13" s="3" t="s">
        <v>135</v>
      </c>
      <c r="D13" s="80" t="str">
        <f>IF(ISERROR(IF($D$1="",VLOOKUP($D$2,'CQUIN pick-list '!$A$2:$AG$305,$B13,FALSE),VLOOKUP($D$1,'National CQUINs'!$A$2:$W$18,$A13,FALSE))),"",IF($D$1="",VLOOKUP($D$2,'CQUIN pick-list '!$A$2:$AG$305,$B13,FALSE),VLOOKUP($D$1,'National CQUINs'!$A$2:$W$18,$A13,FALSE)))</f>
        <v/>
      </c>
    </row>
    <row r="14" spans="1:5" x14ac:dyDescent="0.25">
      <c r="A14">
        <f>MATCH(C14,'National CQUINs'!$A$1:$W$1,0)</f>
        <v>12</v>
      </c>
      <c r="B14">
        <f>MATCH(C14,'CQUIN pick-list '!$A$1:$AD$1,0)</f>
        <v>19</v>
      </c>
      <c r="C14" s="3" t="s">
        <v>136</v>
      </c>
      <c r="D14" s="80" t="str">
        <f>IF(ISERROR(IF($D$1="",VLOOKUP($D$2,'CQUIN pick-list '!$A$2:$AG$305,$B14,FALSE),VLOOKUP($D$1,'National CQUINs'!$A$2:$W$18,$A14,FALSE))),"",IF($D$1="",VLOOKUP($D$2,'CQUIN pick-list '!$A$2:$AG$305,$B14,FALSE),VLOOKUP($D$1,'National CQUINs'!$A$2:$W$18,$A14,FALSE)))</f>
        <v/>
      </c>
    </row>
    <row r="15" spans="1:5" x14ac:dyDescent="0.25">
      <c r="A15">
        <f>MATCH(C15,'National CQUINs'!$A$1:$W$1,0)</f>
        <v>13</v>
      </c>
      <c r="B15">
        <f>MATCH(C15,'CQUIN pick-list '!$A$1:$AD$1,0)</f>
        <v>20</v>
      </c>
      <c r="C15" s="3" t="s">
        <v>137</v>
      </c>
      <c r="D15" s="80" t="str">
        <f>IF(ISERROR(IF($D$1="",VLOOKUP($D$2,'CQUIN pick-list '!$A$2:$AG$305,$B15,FALSE),VLOOKUP($D$1,'National CQUINs'!$A$2:$W$18,$A15,FALSE))),"",IF($D$1="",VLOOKUP($D$2,'CQUIN pick-list '!$A$2:$AG$305,$B15,FALSE),VLOOKUP($D$1,'National CQUINs'!$A$2:$W$18,$A15,FALSE)))</f>
        <v/>
      </c>
    </row>
    <row r="16" spans="1:5" x14ac:dyDescent="0.25">
      <c r="A16">
        <f>MATCH(C16,'National CQUINs'!$A$1:$W$1,0)</f>
        <v>14</v>
      </c>
      <c r="B16">
        <f>MATCH(C16,'CQUIN pick-list '!$A$1:$AD$1,0)</f>
        <v>21</v>
      </c>
      <c r="C16" s="3" t="s">
        <v>138</v>
      </c>
      <c r="D16" s="80" t="str">
        <f>IF(ISERROR(IF($D$1="",VLOOKUP($D$2,'CQUIN pick-list '!$A$2:$AG$305,$B16,FALSE),VLOOKUP($D$1,'National CQUINs'!$A$2:$W$18,$A16,FALSE))),"",IF($D$1="",VLOOKUP($D$2,'CQUIN pick-list '!$A$2:$AG$305,$B16,FALSE),VLOOKUP($D$1,'National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'!$A$2:$AG$305,$B17,FALSE),VLOOKUP($D$1,'National CQUINs'!$A$2:$W$18,$A17,FALSE))),"",IF($D$1="",VLOOKUP($D$2,'CQUIN pick-list '!$A$2:$AG$305,$B17,FALSE),VLOOKUP($D$1,'National CQUINs'!$A$2:$W$18,$A17,FALSE)))</f>
        <v/>
      </c>
    </row>
    <row r="18" spans="1:6" x14ac:dyDescent="0.25">
      <c r="A18">
        <f>MATCH(C18,'National CQUINs'!$A$1:$W$1,0)</f>
        <v>16</v>
      </c>
      <c r="B18">
        <f>MATCH(C18,'CQUIN pick-list '!$A$1:$AD$1,0)</f>
        <v>23</v>
      </c>
      <c r="C18" s="3" t="s">
        <v>140</v>
      </c>
      <c r="D18" s="80" t="str">
        <f>IF(ISERROR(IF($D$1="",VLOOKUP($D$2,'CQUIN pick-list '!$A$2:$AG$305,$B18,FALSE),VLOOKUP($D$1,'National CQUINs'!$A$2:$W$18,$A18,FALSE))),"",IF($D$1="",VLOOKUP($D$2,'CQUIN pick-list '!$A$2:$AG$305,$B18,FALSE),VLOOKUP($D$1,'National CQUINs'!$A$2:$W$18,$A18,FALSE)))</f>
        <v/>
      </c>
    </row>
    <row r="19" spans="1:6" x14ac:dyDescent="0.25">
      <c r="A19">
        <f>MATCH(C19,'National CQUINs'!$A$1:$W$1,0)</f>
        <v>17</v>
      </c>
      <c r="B19">
        <f>MATCH(C19,'CQUIN pick-list '!$A$1:$AD$1,0)</f>
        <v>24</v>
      </c>
      <c r="C19" s="3" t="s">
        <v>141</v>
      </c>
      <c r="D19" s="80" t="str">
        <f>IF(ISERROR(IF($D$1="",VLOOKUP($D$2,'CQUIN pick-list '!$A$2:$AG$305,$B19,FALSE),VLOOKUP($D$1,'National CQUINs'!$A$2:$W$18,$A19,FALSE))),"",IF($D$1="",VLOOKUP($D$2,'CQUIN pick-list '!$A$2:$AG$305,$B19,FALSE),VLOOKUP($D$1,'National CQUINs'!$A$2:$W$18,$A19,FALSE)))</f>
        <v/>
      </c>
    </row>
    <row r="20" spans="1:6" ht="30" x14ac:dyDescent="0.25">
      <c r="A20">
        <f>MATCH(C20,'National CQUINs'!$A$1:$W$1,0)</f>
        <v>18</v>
      </c>
      <c r="B20">
        <f>MATCH(C20,'CQUIN pick-list '!$A$1:$AD$1,0)</f>
        <v>25</v>
      </c>
      <c r="C20" s="4" t="s">
        <v>142</v>
      </c>
      <c r="D20" s="80" t="str">
        <f>IF(ISERROR(IF($D$1="",VLOOKUP($D$2,'CQUIN pick-list '!$A$2:$AG$305,$B20,FALSE),VLOOKUP($D$1,'National CQUINs'!$A$2:$W$18,$A20,FALSE))),"",IF($D$1="",VLOOKUP($D$2,'CQUIN pick-list '!$A$2:$AG$305,$B20,FALSE),VLOOKUP($D$1,'National CQUINs'!$A$2:$W$18,$A20,FALSE)))</f>
        <v/>
      </c>
    </row>
    <row r="21" spans="1:6" x14ac:dyDescent="0.25">
      <c r="A21">
        <f>MATCH(C21,'National CQUINs'!$A$1:$W$1,0)</f>
        <v>19</v>
      </c>
      <c r="B21">
        <f>MATCH(C21,'CQUIN pick-list '!$A$1:$AD$1,0)</f>
        <v>26</v>
      </c>
      <c r="C21" s="3" t="s">
        <v>143</v>
      </c>
      <c r="D21" s="80" t="str">
        <f>IF(ISERROR(IF($D$1="",VLOOKUP($D$2,'CQUIN pick-list '!$A$2:$AG$305,$B21,FALSE),VLOOKUP($D$1,'National CQUINs'!$A$2:$W$18,$A21,FALSE))),"",IF($D$1="",VLOOKUP($D$2,'CQUIN pick-list '!$A$2:$AG$305,$B21,FALSE),VLOOKUP($D$1,'National CQUINs'!$A$2:$W$18,$A21,FALSE)))</f>
        <v/>
      </c>
    </row>
    <row r="22" spans="1:6" ht="45" x14ac:dyDescent="0.25">
      <c r="A22">
        <f>MATCH(C22,'National CQUINs'!$A$1:$W$1,0)</f>
        <v>20</v>
      </c>
      <c r="B22">
        <f>MATCH(C22,'CQUIN pick-list '!$A$1:$AD$1,0)</f>
        <v>27</v>
      </c>
      <c r="C22" s="4" t="s">
        <v>90</v>
      </c>
      <c r="D22" s="80" t="str">
        <f>IF(ISERROR(IF($D$1="",VLOOKUP($D$2,'CQUIN pick-list '!$A$2:$AG$305,$B22,FALSE),VLOOKUP($D$1,'National CQUINs'!$A$2:$W$18,$A22,FALSE))),"",IF($D$1="",VLOOKUP($D$2,'CQUIN pick-list '!$A$2:$AG$305,$B22,FALSE),VLOOKUP($D$1,'National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'!$A$2:$AG$305,$B23,FALSE),VLOOKUP($D$1,'National CQUINs'!$A$2:$W$18,$A23,FALSE))),"",IF($D$1="",VLOOKUP($D$2,'CQUIN pick-list '!$A$2:$AG$305,$B23,FALSE),VLOOKUP($D$1,'National CQUINs'!$A$2:$W$18,$A23,FALSE)))</f>
        <v/>
      </c>
    </row>
    <row r="24" spans="1:6" ht="30" x14ac:dyDescent="0.25">
      <c r="A24">
        <f>MATCH(C24,'National CQUINs'!$A$1:$W$1,0)</f>
        <v>22</v>
      </c>
      <c r="B24">
        <f>MATCH(C24,'CQUIN pick-list '!$A$1:$AD$1,0)</f>
        <v>29</v>
      </c>
      <c r="C24" s="4" t="s">
        <v>157</v>
      </c>
      <c r="D24" s="80" t="str">
        <f>IF(ISERROR(IF($D$1="",VLOOKUP($D$2,'CQUIN pick-list '!$A$2:$AG$305,$B24,FALSE),VLOOKUP($D$1,'National CQUINs'!$A$2:$W$18,$A24,FALSE))),"",IF($D$1="",VLOOKUP($D$2,'CQUIN pick-list '!$A$2:$AG$305,$B24,FALSE),VLOOKUP($D$1,'National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'!$A$2:$AG$305,$B25,FALSE),VLOOKUP($D$1,'National CQUINs'!$A$2:$W$18,$A25,FALSE))),"",IF($D$1="",VLOOKUP($D$2,'CQUIN pick-list '!$A$2:$AG$305,$B25,FALSE),VLOOKUP($D$1,'National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4" sqref="D4:D25"/>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ht="30" customHeight="1"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4" sqref="D4:D25"/>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ht="30" customHeight="1"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4" sqref="D4:D25"/>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ht="30" customHeight="1"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4" sqref="D4:D25"/>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ht="30" customHeight="1"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4" sqref="D4:D25"/>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ht="30" customHeight="1"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ht="35.25" customHeight="1"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4" zoomScale="70" zoomScaleNormal="70" workbookViewId="0">
      <selection activeCell="K12" sqref="K1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P31" sqref="P31"/>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ht="30" customHeight="1"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2" sqref="D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2" sqref="D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51"/>
  <sheetViews>
    <sheetView topLeftCell="A4" workbookViewId="0">
      <selection activeCell="B22" sqref="B22"/>
    </sheetView>
  </sheetViews>
  <sheetFormatPr defaultRowHeight="15" x14ac:dyDescent="0.25"/>
  <cols>
    <col min="1" max="1" width="41.7109375" customWidth="1"/>
    <col min="2" max="2" width="68.7109375" customWidth="1"/>
    <col min="3" max="3" width="18.28515625" customWidth="1"/>
    <col min="4" max="4" width="16.5703125" customWidth="1"/>
  </cols>
  <sheetData>
    <row r="1" spans="1:4" ht="15.75" x14ac:dyDescent="0.25">
      <c r="A1" s="34" t="s">
        <v>21</v>
      </c>
      <c r="B1" s="33"/>
      <c r="C1" s="33"/>
      <c r="D1" s="33"/>
    </row>
    <row r="2" spans="1:4" ht="58.5" customHeight="1" x14ac:dyDescent="0.25">
      <c r="A2" s="180" t="s">
        <v>1186</v>
      </c>
      <c r="B2" s="180"/>
      <c r="C2" s="33"/>
      <c r="D2" s="33"/>
    </row>
    <row r="3" spans="1:4" x14ac:dyDescent="0.25">
      <c r="A3" s="41"/>
      <c r="B3" s="41"/>
      <c r="C3" s="41"/>
      <c r="D3" s="41"/>
    </row>
    <row r="4" spans="1:4" x14ac:dyDescent="0.25">
      <c r="A4" s="17" t="s">
        <v>127</v>
      </c>
      <c r="B4" s="91" t="s">
        <v>1178</v>
      </c>
      <c r="C4" s="43"/>
      <c r="D4" s="43"/>
    </row>
    <row r="5" spans="1:4" ht="30" x14ac:dyDescent="0.25">
      <c r="A5" s="17" t="s">
        <v>128</v>
      </c>
      <c r="B5" s="91" t="s">
        <v>1179</v>
      </c>
      <c r="C5" s="43"/>
      <c r="D5" s="43"/>
    </row>
    <row r="6" spans="1:4" x14ac:dyDescent="0.25">
      <c r="A6" s="17" t="s">
        <v>129</v>
      </c>
      <c r="B6" s="91" t="s">
        <v>1180</v>
      </c>
      <c r="C6" s="43"/>
      <c r="D6" s="43"/>
    </row>
    <row r="7" spans="1:4" ht="30" x14ac:dyDescent="0.25">
      <c r="A7" s="17" t="s">
        <v>130</v>
      </c>
      <c r="B7" s="91" t="s">
        <v>1181</v>
      </c>
      <c r="C7" s="43"/>
      <c r="D7" s="43"/>
    </row>
    <row r="8" spans="1:4" x14ac:dyDescent="0.25">
      <c r="A8" s="17" t="s">
        <v>131</v>
      </c>
      <c r="B8" s="91" t="s">
        <v>1333</v>
      </c>
      <c r="C8" s="43"/>
      <c r="D8" s="43"/>
    </row>
    <row r="9" spans="1:4" ht="30" x14ac:dyDescent="0.25">
      <c r="A9" s="17" t="s">
        <v>10</v>
      </c>
      <c r="B9" s="91" t="s">
        <v>1332</v>
      </c>
      <c r="C9" s="43"/>
      <c r="D9" s="43"/>
    </row>
    <row r="10" spans="1:4" x14ac:dyDescent="0.25">
      <c r="A10" s="3" t="s">
        <v>132</v>
      </c>
      <c r="B10" s="44" t="s">
        <v>23</v>
      </c>
      <c r="C10" s="43"/>
      <c r="D10" s="43"/>
    </row>
    <row r="11" spans="1:4" x14ac:dyDescent="0.25">
      <c r="A11" s="3" t="s">
        <v>133</v>
      </c>
      <c r="B11" s="44" t="s">
        <v>24</v>
      </c>
      <c r="C11" s="43"/>
      <c r="D11" s="43"/>
    </row>
    <row r="12" spans="1:4" x14ac:dyDescent="0.25">
      <c r="A12" s="3" t="s">
        <v>134</v>
      </c>
      <c r="B12" s="44" t="s">
        <v>25</v>
      </c>
      <c r="C12" s="43"/>
      <c r="D12" s="43"/>
    </row>
    <row r="13" spans="1:4" x14ac:dyDescent="0.25">
      <c r="A13" s="3" t="s">
        <v>135</v>
      </c>
      <c r="B13" s="44" t="s">
        <v>26</v>
      </c>
      <c r="C13" s="43"/>
      <c r="D13" s="43"/>
    </row>
    <row r="14" spans="1:4" x14ac:dyDescent="0.25">
      <c r="A14" s="3" t="s">
        <v>136</v>
      </c>
      <c r="B14" s="44" t="s">
        <v>27</v>
      </c>
      <c r="C14" s="43"/>
      <c r="D14" s="43"/>
    </row>
    <row r="15" spans="1:4" x14ac:dyDescent="0.25">
      <c r="A15" s="3" t="s">
        <v>137</v>
      </c>
      <c r="B15" s="44" t="s">
        <v>28</v>
      </c>
      <c r="C15" s="43"/>
      <c r="D15" s="43"/>
    </row>
    <row r="16" spans="1:4" x14ac:dyDescent="0.25">
      <c r="A16" s="3" t="s">
        <v>138</v>
      </c>
      <c r="B16" s="44" t="s">
        <v>29</v>
      </c>
      <c r="C16" s="43"/>
      <c r="D16" s="43"/>
    </row>
    <row r="17" spans="1:4" ht="15" customHeight="1" x14ac:dyDescent="0.25">
      <c r="A17" s="3" t="s">
        <v>139</v>
      </c>
      <c r="B17" s="44" t="s">
        <v>30</v>
      </c>
      <c r="C17" s="43"/>
      <c r="D17" s="43"/>
    </row>
    <row r="18" spans="1:4" x14ac:dyDescent="0.25">
      <c r="A18" s="3" t="s">
        <v>140</v>
      </c>
      <c r="B18" s="45" t="s">
        <v>31</v>
      </c>
      <c r="C18" s="43"/>
      <c r="D18" s="43"/>
    </row>
    <row r="19" spans="1:4" x14ac:dyDescent="0.25">
      <c r="A19" s="3" t="s">
        <v>141</v>
      </c>
      <c r="B19" s="44" t="s">
        <v>32</v>
      </c>
      <c r="C19" s="43"/>
      <c r="D19" s="43"/>
    </row>
    <row r="20" spans="1:4" ht="30" x14ac:dyDescent="0.25">
      <c r="A20" s="4" t="s">
        <v>142</v>
      </c>
      <c r="B20" s="45" t="s">
        <v>33</v>
      </c>
      <c r="C20" s="43"/>
      <c r="D20" s="43"/>
    </row>
    <row r="21" spans="1:4" x14ac:dyDescent="0.25">
      <c r="A21" s="3" t="s">
        <v>143</v>
      </c>
      <c r="B21" s="46" t="s">
        <v>34</v>
      </c>
      <c r="C21" s="43"/>
      <c r="D21" s="43"/>
    </row>
    <row r="22" spans="1:4" ht="75" x14ac:dyDescent="0.25">
      <c r="A22" s="4" t="s">
        <v>90</v>
      </c>
      <c r="B22" s="142" t="s">
        <v>1451</v>
      </c>
      <c r="C22" s="43"/>
      <c r="D22" s="43"/>
    </row>
    <row r="23" spans="1:4" x14ac:dyDescent="0.25">
      <c r="A23" s="3" t="s">
        <v>144</v>
      </c>
      <c r="B23" s="47" t="s">
        <v>35</v>
      </c>
      <c r="C23" s="43"/>
      <c r="D23" s="43"/>
    </row>
    <row r="24" spans="1:4" ht="30.75" customHeight="1" x14ac:dyDescent="0.25">
      <c r="A24" s="4" t="s">
        <v>145</v>
      </c>
      <c r="B24" s="100" t="s">
        <v>1182</v>
      </c>
      <c r="C24" s="171" t="s">
        <v>147</v>
      </c>
      <c r="D24" s="43"/>
    </row>
    <row r="25" spans="1:4" ht="45" x14ac:dyDescent="0.25">
      <c r="A25" s="4" t="s">
        <v>82</v>
      </c>
      <c r="B25" s="100" t="s">
        <v>1183</v>
      </c>
      <c r="C25" s="172"/>
      <c r="D25" s="43"/>
    </row>
    <row r="26" spans="1:4" x14ac:dyDescent="0.25">
      <c r="A26" s="41"/>
      <c r="B26" s="43"/>
      <c r="C26" s="43"/>
      <c r="D26" s="43"/>
    </row>
    <row r="27" spans="1:4" x14ac:dyDescent="0.25">
      <c r="A27" s="41"/>
      <c r="B27" s="43"/>
      <c r="C27" s="43"/>
      <c r="D27" s="43"/>
    </row>
    <row r="28" spans="1:4" x14ac:dyDescent="0.25">
      <c r="A28" s="173" t="s">
        <v>2</v>
      </c>
      <c r="B28" s="174"/>
      <c r="C28" s="174"/>
      <c r="D28" s="175"/>
    </row>
    <row r="29" spans="1:4" ht="60" x14ac:dyDescent="0.25">
      <c r="A29" s="18" t="s">
        <v>0</v>
      </c>
      <c r="B29" s="11" t="s">
        <v>91</v>
      </c>
      <c r="C29" s="11" t="s">
        <v>1</v>
      </c>
      <c r="D29" s="11" t="s">
        <v>9</v>
      </c>
    </row>
    <row r="30" spans="1:4" ht="90" x14ac:dyDescent="0.25">
      <c r="A30" s="48" t="s">
        <v>36</v>
      </c>
      <c r="B30" s="48" t="s">
        <v>92</v>
      </c>
      <c r="C30" s="49" t="s">
        <v>37</v>
      </c>
      <c r="D30" s="50" t="s">
        <v>38</v>
      </c>
    </row>
    <row r="31" spans="1:4" x14ac:dyDescent="0.25">
      <c r="A31" s="5"/>
      <c r="B31" s="5"/>
      <c r="C31" s="27"/>
      <c r="D31" s="28"/>
    </row>
    <row r="32" spans="1:4" x14ac:dyDescent="0.25">
      <c r="A32" s="5"/>
      <c r="B32" s="5"/>
      <c r="C32" s="27"/>
      <c r="D32" s="28"/>
    </row>
    <row r="33" spans="1:4" x14ac:dyDescent="0.25">
      <c r="A33" s="5"/>
      <c r="B33" s="5"/>
      <c r="C33" s="27"/>
      <c r="D33" s="28"/>
    </row>
    <row r="34" spans="1:4" x14ac:dyDescent="0.25">
      <c r="A34" s="5"/>
      <c r="B34" s="5"/>
      <c r="C34" s="27"/>
      <c r="D34" s="28"/>
    </row>
    <row r="35" spans="1:4" x14ac:dyDescent="0.25">
      <c r="A35" s="5"/>
      <c r="B35" s="5"/>
      <c r="C35" s="27"/>
      <c r="D35" s="28"/>
    </row>
    <row r="36" spans="1:4" x14ac:dyDescent="0.25">
      <c r="A36" s="41"/>
      <c r="B36" s="43"/>
      <c r="C36" s="30" t="s">
        <v>58</v>
      </c>
      <c r="D36" s="42" t="s">
        <v>22</v>
      </c>
    </row>
    <row r="37" spans="1:4" x14ac:dyDescent="0.25">
      <c r="A37" s="41"/>
      <c r="B37" s="43"/>
      <c r="C37" s="43"/>
      <c r="D37" s="43"/>
    </row>
    <row r="38" spans="1:4" ht="60" customHeight="1" x14ac:dyDescent="0.25">
      <c r="A38" s="41"/>
      <c r="B38" s="43"/>
      <c r="C38" s="176" t="s">
        <v>94</v>
      </c>
      <c r="D38" s="177"/>
    </row>
    <row r="39" spans="1:4" x14ac:dyDescent="0.25">
      <c r="A39" s="41"/>
      <c r="B39" s="43"/>
      <c r="C39" s="43"/>
      <c r="D39" s="43"/>
    </row>
    <row r="40" spans="1:4" ht="30" customHeight="1" x14ac:dyDescent="0.25">
      <c r="A40" s="178" t="s">
        <v>85</v>
      </c>
      <c r="B40" s="179"/>
      <c r="C40" s="43"/>
      <c r="D40" s="43"/>
    </row>
    <row r="41" spans="1:4" x14ac:dyDescent="0.25">
      <c r="A41" s="19" t="s">
        <v>143</v>
      </c>
      <c r="B41" s="15" t="s">
        <v>3</v>
      </c>
      <c r="C41" s="43"/>
    </row>
    <row r="42" spans="1:4" ht="30" x14ac:dyDescent="0.25">
      <c r="A42" s="51" t="s">
        <v>86</v>
      </c>
      <c r="B42" s="50" t="s">
        <v>87</v>
      </c>
      <c r="C42" s="43"/>
    </row>
    <row r="43" spans="1:4" x14ac:dyDescent="0.25">
      <c r="A43" s="7"/>
      <c r="B43" s="21"/>
      <c r="C43" s="43"/>
    </row>
    <row r="44" spans="1:4" x14ac:dyDescent="0.25">
      <c r="A44" s="7"/>
      <c r="B44" s="21"/>
      <c r="C44" s="43"/>
    </row>
    <row r="45" spans="1:4" x14ac:dyDescent="0.25">
      <c r="A45" s="7"/>
      <c r="B45" s="21"/>
      <c r="C45" s="43"/>
    </row>
    <row r="46" spans="1:4" x14ac:dyDescent="0.25">
      <c r="A46" s="7"/>
      <c r="B46" s="21"/>
      <c r="C46" s="43"/>
    </row>
    <row r="50" spans="1:1" x14ac:dyDescent="0.25">
      <c r="A50" t="s">
        <v>84</v>
      </c>
    </row>
    <row r="51" spans="1:1" x14ac:dyDescent="0.25">
      <c r="A51" t="s">
        <v>79</v>
      </c>
    </row>
  </sheetData>
  <mergeCells count="5">
    <mergeCell ref="C24:C25"/>
    <mergeCell ref="A28:D28"/>
    <mergeCell ref="C38:D38"/>
    <mergeCell ref="A40:B40"/>
    <mergeCell ref="A2:B2"/>
  </mergeCells>
  <phoneticPr fontId="14" type="noConversion"/>
  <pageMargins left="0.70866141732283472" right="0.70866141732283472" top="0.74803149606299213" bottom="0.74803149606299213" header="0.31496062992125984" footer="0.31496062992125984"/>
  <pageSetup paperSize="9" scale="6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4" sqref="D4:D25"/>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4" sqref="D4:D25"/>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ht="30" customHeight="1"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4" sqref="D4:D25"/>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ht="30" customHeight="1"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4" sqref="D4:D25"/>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ht="30" customHeight="1"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A3:XFD3">
      <formula1>IndName</formula1>
    </dataValidation>
    <dataValidation type="list" allowBlank="1" showInputMessage="1" showErrorMessage="1" sqref="D1">
      <formula1>Nationallist</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4" sqref="D4:D25"/>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'!$A$2:$AG$305,$B4,FALSE),VLOOKUP($D$1,'National CQUINs'!$A$2:$W$18,$A4,FALSE))),"",IF($D$1="",VLOOKUP($D$2,'CQUIN pick-list '!$A$2:$AG$305,$B4,FALSE),VLOOKUP($D$1,'National CQUINs'!$A$2:$W$18,$A4,FALSE)))</f>
        <v/>
      </c>
      <c r="E4" s="31" t="s">
        <v>15</v>
      </c>
    </row>
    <row r="5" spans="1:5" x14ac:dyDescent="0.25">
      <c r="A5">
        <f>MATCH(C5,'National CQUINs'!$A$1:$W$1,0)</f>
        <v>3</v>
      </c>
      <c r="B5">
        <f>MATCH(C5,'CQUIN pick-list '!$A$1:$AD$1,0)</f>
        <v>10</v>
      </c>
      <c r="C5" s="16" t="s">
        <v>128</v>
      </c>
      <c r="D5" s="80" t="str">
        <f>IF(ISERROR(IF($D$1="",VLOOKUP($D$2,'CQUIN pick-list '!$A$2:$AG$305,$B5,FALSE),VLOOKUP($D$1,'National CQUINs'!$A$2:$W$18,$A5,FALSE))),"",IF($D$1="",VLOOKUP($D$2,'CQUIN pick-list '!$A$2:$AG$305,$B5,FALSE),VLOOKUP($D$1,'National CQUINs'!$A$2:$W$18,$A5,FALSE)))</f>
        <v/>
      </c>
    </row>
    <row r="6" spans="1:5" ht="30" customHeight="1" x14ac:dyDescent="0.25">
      <c r="A6">
        <f>MATCH(C6,'National CQUINs'!$A$1:$W$1,0)</f>
        <v>4</v>
      </c>
      <c r="B6">
        <f>MATCH(C6,'CQUIN pick-list '!$A$1:$AD$1,0)</f>
        <v>11</v>
      </c>
      <c r="C6" s="16" t="s">
        <v>129</v>
      </c>
      <c r="D6" s="80" t="str">
        <f>IF(ISERROR(IF($D$1="",VLOOKUP($D$2,'CQUIN pick-list '!$A$2:$AG$305,$B6,FALSE),VLOOKUP($D$1,'National CQUINs'!$A$2:$W$18,$A6,FALSE))),"",IF($D$1="",VLOOKUP($D$2,'CQUIN pick-list '!$A$2:$AG$305,$B6,FALSE),VLOOKUP($D$1,'National CQUINs'!$A$2:$W$18,$A6,FALSE)))</f>
        <v/>
      </c>
    </row>
    <row r="7" spans="1:5" x14ac:dyDescent="0.25">
      <c r="A7">
        <f>MATCH(C7,'National CQUINs'!$A$1:$W$1,0)</f>
        <v>5</v>
      </c>
      <c r="B7">
        <f>MATCH(C7,'CQUIN pick-list '!$A$1:$AD$1,0)</f>
        <v>12</v>
      </c>
      <c r="C7" s="16" t="s">
        <v>130</v>
      </c>
      <c r="D7" s="80" t="str">
        <f>IF(ISERROR(IF($D$1="",VLOOKUP($D$2,'CQUIN pick-list '!$A$2:$AG$305,$B7,FALSE),VLOOKUP($D$1,'National CQUINs'!$A$2:$W$18,$A7,FALSE))),"",IF($D$1="",VLOOKUP($D$2,'CQUIN pick-list '!$A$2:$AG$305,$B7,FALSE),VLOOKUP($D$1,'National CQUINs'!$A$2:$W$18,$A7,FALSE)))</f>
        <v/>
      </c>
    </row>
    <row r="8" spans="1:5" ht="30" customHeight="1" x14ac:dyDescent="0.25">
      <c r="A8">
        <f>MATCH(C8,'National CQUINs'!$A$1:$W$1,0)</f>
        <v>6</v>
      </c>
      <c r="B8">
        <f>MATCH(C8,'CQUIN pick-list '!$A$1:$AD$1,0)</f>
        <v>13</v>
      </c>
      <c r="C8" s="16" t="s">
        <v>131</v>
      </c>
      <c r="D8" s="80" t="str">
        <f>IF(ISERROR(IF($D$1="",VLOOKUP($D$2,'CQUIN pick-list '!$A$2:$AG$305,$B8,FALSE),VLOOKUP($D$1,'National CQUINs'!$A$2:$W$18,$A8,FALSE))),"",IF($D$1="",VLOOKUP($D$2,'CQUIN pick-list '!$A$2:$AG$305,$B8,FALSE),VLOOKUP($D$1,'National CQUINs'!$A$2:$W$18,$A8,FALSE)))</f>
        <v/>
      </c>
    </row>
    <row r="9" spans="1:5" ht="30" x14ac:dyDescent="0.25">
      <c r="A9">
        <f>MATCH(C9,'National CQUINs'!$A$1:$W$1,0)</f>
        <v>7</v>
      </c>
      <c r="B9">
        <f>MATCH(C9,'CQUIN pick-list '!$A$1:$AD$1,0)</f>
        <v>14</v>
      </c>
      <c r="C9" s="76" t="s">
        <v>156</v>
      </c>
      <c r="D9" s="80" t="str">
        <f>IF(ISERROR(IF($D$1="",VLOOKUP($D$2,'CQUIN pick-list '!$A$2:$AG$305,$B9,FALSE),VLOOKUP($D$1,'National CQUINs'!$A$2:$W$18,$A9,FALSE))),"",IF($D$1="",VLOOKUP($D$2,'CQUIN pick-list '!$A$2:$AG$305,$B9,FALSE),VLOOKUP($D$1,'National CQUINs'!$A$2:$W$18,$A9,FALSE)))</f>
        <v/>
      </c>
      <c r="E9" s="70"/>
    </row>
    <row r="10" spans="1:5" x14ac:dyDescent="0.25">
      <c r="A10">
        <f>MATCH(C10,'National CQUINs'!$A$1:$W$1,0)</f>
        <v>8</v>
      </c>
      <c r="B10">
        <f>MATCH(C10,'CQUIN pick-list '!$A$1:$AD$1,0)</f>
        <v>15</v>
      </c>
      <c r="C10" s="3" t="s">
        <v>132</v>
      </c>
      <c r="D10" s="80" t="str">
        <f>IF(ISERROR(IF($D$1="",VLOOKUP($D$2,'CQUIN pick-list '!$A$2:$AG$305,$B10,FALSE),VLOOKUP($D$1,'National CQUINs'!$A$2:$W$18,$A10,FALSE))),"",IF($D$1="",VLOOKUP($D$2,'CQUIN pick-list '!$A$2:$AG$305,$B10,FALSE),VLOOKUP($D$1,'National CQUINs'!$A$2:$W$18,$A10,FALSE)))</f>
        <v/>
      </c>
    </row>
    <row r="11" spans="1:5" x14ac:dyDescent="0.25">
      <c r="A11">
        <f>MATCH(C11,'National CQUINs'!$A$1:$W$1,0)</f>
        <v>9</v>
      </c>
      <c r="B11">
        <f>MATCH(C11,'CQUIN pick-list '!$A$1:$AD$1,0)</f>
        <v>16</v>
      </c>
      <c r="C11" s="3" t="s">
        <v>133</v>
      </c>
      <c r="D11" s="80" t="str">
        <f>IF(ISERROR(IF($D$1="",VLOOKUP($D$2,'CQUIN pick-list '!$A$2:$AG$305,$B11,FALSE),VLOOKUP($D$1,'National CQUINs'!$A$2:$W$18,$A11,FALSE))),"",IF($D$1="",VLOOKUP($D$2,'CQUIN pick-list '!$A$2:$AG$305,$B11,FALSE),VLOOKUP($D$1,'National CQUINs'!$A$2:$W$18,$A11,FALSE)))</f>
        <v/>
      </c>
    </row>
    <row r="12" spans="1:5" x14ac:dyDescent="0.25">
      <c r="A12">
        <f>MATCH(C12,'National CQUINs'!$A$1:$W$1,0)</f>
        <v>10</v>
      </c>
      <c r="B12">
        <f>MATCH(C12,'CQUIN pick-list '!$A$1:$AD$1,0)</f>
        <v>17</v>
      </c>
      <c r="C12" s="3" t="s">
        <v>134</v>
      </c>
      <c r="D12" s="80" t="str">
        <f>IF(ISERROR(IF($D$1="",VLOOKUP($D$2,'CQUIN pick-list '!$A$2:$AG$305,$B12,FALSE),VLOOKUP($D$1,'National CQUINs'!$A$2:$W$18,$A12,FALSE))),"",IF($D$1="",VLOOKUP($D$2,'CQUIN pick-list '!$A$2:$AG$305,$B12,FALSE),VLOOKUP($D$1,'National CQUINs'!$A$2:$W$18,$A12,FALSE)))</f>
        <v/>
      </c>
    </row>
    <row r="13" spans="1:5" x14ac:dyDescent="0.25">
      <c r="A13">
        <f>MATCH(C13,'National CQUINs'!$A$1:$W$1,0)</f>
        <v>11</v>
      </c>
      <c r="B13">
        <f>MATCH(C13,'CQUIN pick-list '!$A$1:$AD$1,0)</f>
        <v>18</v>
      </c>
      <c r="C13" s="3" t="s">
        <v>135</v>
      </c>
      <c r="D13" s="80" t="str">
        <f>IF(ISERROR(IF($D$1="",VLOOKUP($D$2,'CQUIN pick-list '!$A$2:$AG$305,$B13,FALSE),VLOOKUP($D$1,'National CQUINs'!$A$2:$W$18,$A13,FALSE))),"",IF($D$1="",VLOOKUP($D$2,'CQUIN pick-list '!$A$2:$AG$305,$B13,FALSE),VLOOKUP($D$1,'National CQUINs'!$A$2:$W$18,$A13,FALSE)))</f>
        <v/>
      </c>
    </row>
    <row r="14" spans="1:5" x14ac:dyDescent="0.25">
      <c r="A14">
        <f>MATCH(C14,'National CQUINs'!$A$1:$W$1,0)</f>
        <v>12</v>
      </c>
      <c r="B14">
        <f>MATCH(C14,'CQUIN pick-list '!$A$1:$AD$1,0)</f>
        <v>19</v>
      </c>
      <c r="C14" s="3" t="s">
        <v>136</v>
      </c>
      <c r="D14" s="80" t="str">
        <f>IF(ISERROR(IF($D$1="",VLOOKUP($D$2,'CQUIN pick-list '!$A$2:$AG$305,$B14,FALSE),VLOOKUP($D$1,'National CQUINs'!$A$2:$W$18,$A14,FALSE))),"",IF($D$1="",VLOOKUP($D$2,'CQUIN pick-list '!$A$2:$AG$305,$B14,FALSE),VLOOKUP($D$1,'National CQUINs'!$A$2:$W$18,$A14,FALSE)))</f>
        <v/>
      </c>
    </row>
    <row r="15" spans="1:5" x14ac:dyDescent="0.25">
      <c r="A15">
        <f>MATCH(C15,'National CQUINs'!$A$1:$W$1,0)</f>
        <v>13</v>
      </c>
      <c r="B15">
        <f>MATCH(C15,'CQUIN pick-list '!$A$1:$AD$1,0)</f>
        <v>20</v>
      </c>
      <c r="C15" s="3" t="s">
        <v>137</v>
      </c>
      <c r="D15" s="80" t="str">
        <f>IF(ISERROR(IF($D$1="",VLOOKUP($D$2,'CQUIN pick-list '!$A$2:$AG$305,$B15,FALSE),VLOOKUP($D$1,'National CQUINs'!$A$2:$W$18,$A15,FALSE))),"",IF($D$1="",VLOOKUP($D$2,'CQUIN pick-list '!$A$2:$AG$305,$B15,FALSE),VLOOKUP($D$1,'National CQUINs'!$A$2:$W$18,$A15,FALSE)))</f>
        <v/>
      </c>
    </row>
    <row r="16" spans="1:5" x14ac:dyDescent="0.25">
      <c r="A16">
        <f>MATCH(C16,'National CQUINs'!$A$1:$W$1,0)</f>
        <v>14</v>
      </c>
      <c r="B16">
        <f>MATCH(C16,'CQUIN pick-list '!$A$1:$AD$1,0)</f>
        <v>21</v>
      </c>
      <c r="C16" s="3" t="s">
        <v>138</v>
      </c>
      <c r="D16" s="80" t="str">
        <f>IF(ISERROR(IF($D$1="",VLOOKUP($D$2,'CQUIN pick-list '!$A$2:$AG$305,$B16,FALSE),VLOOKUP($D$1,'National CQUINs'!$A$2:$W$18,$A16,FALSE))),"",IF($D$1="",VLOOKUP($D$2,'CQUIN pick-list '!$A$2:$AG$305,$B16,FALSE),VLOOKUP($D$1,'National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'!$A$2:$AG$305,$B17,FALSE),VLOOKUP($D$1,'National CQUINs'!$A$2:$W$18,$A17,FALSE))),"",IF($D$1="",VLOOKUP($D$2,'CQUIN pick-list '!$A$2:$AG$305,$B17,FALSE),VLOOKUP($D$1,'National CQUINs'!$A$2:$W$18,$A17,FALSE)))</f>
        <v/>
      </c>
    </row>
    <row r="18" spans="1:6" x14ac:dyDescent="0.25">
      <c r="A18">
        <f>MATCH(C18,'National CQUINs'!$A$1:$W$1,0)</f>
        <v>16</v>
      </c>
      <c r="B18">
        <f>MATCH(C18,'CQUIN pick-list '!$A$1:$AD$1,0)</f>
        <v>23</v>
      </c>
      <c r="C18" s="3" t="s">
        <v>140</v>
      </c>
      <c r="D18" s="80" t="str">
        <f>IF(ISERROR(IF($D$1="",VLOOKUP($D$2,'CQUIN pick-list '!$A$2:$AG$305,$B18,FALSE),VLOOKUP($D$1,'National CQUINs'!$A$2:$W$18,$A18,FALSE))),"",IF($D$1="",VLOOKUP($D$2,'CQUIN pick-list '!$A$2:$AG$305,$B18,FALSE),VLOOKUP($D$1,'National CQUINs'!$A$2:$W$18,$A18,FALSE)))</f>
        <v/>
      </c>
    </row>
    <row r="19" spans="1:6" x14ac:dyDescent="0.25">
      <c r="A19">
        <f>MATCH(C19,'National CQUINs'!$A$1:$W$1,0)</f>
        <v>17</v>
      </c>
      <c r="B19">
        <f>MATCH(C19,'CQUIN pick-list '!$A$1:$AD$1,0)</f>
        <v>24</v>
      </c>
      <c r="C19" s="3" t="s">
        <v>141</v>
      </c>
      <c r="D19" s="80" t="str">
        <f>IF(ISERROR(IF($D$1="",VLOOKUP($D$2,'CQUIN pick-list '!$A$2:$AG$305,$B19,FALSE),VLOOKUP($D$1,'National CQUINs'!$A$2:$W$18,$A19,FALSE))),"",IF($D$1="",VLOOKUP($D$2,'CQUIN pick-list '!$A$2:$AG$305,$B19,FALSE),VLOOKUP($D$1,'National CQUINs'!$A$2:$W$18,$A19,FALSE)))</f>
        <v/>
      </c>
    </row>
    <row r="20" spans="1:6" ht="30" x14ac:dyDescent="0.25">
      <c r="A20">
        <f>MATCH(C20,'National CQUINs'!$A$1:$W$1,0)</f>
        <v>18</v>
      </c>
      <c r="B20">
        <f>MATCH(C20,'CQUIN pick-list '!$A$1:$AD$1,0)</f>
        <v>25</v>
      </c>
      <c r="C20" s="4" t="s">
        <v>142</v>
      </c>
      <c r="D20" s="80" t="str">
        <f>IF(ISERROR(IF($D$1="",VLOOKUP($D$2,'CQUIN pick-list '!$A$2:$AG$305,$B20,FALSE),VLOOKUP($D$1,'National CQUINs'!$A$2:$W$18,$A20,FALSE))),"",IF($D$1="",VLOOKUP($D$2,'CQUIN pick-list '!$A$2:$AG$305,$B20,FALSE),VLOOKUP($D$1,'National CQUINs'!$A$2:$W$18,$A20,FALSE)))</f>
        <v/>
      </c>
    </row>
    <row r="21" spans="1:6" x14ac:dyDescent="0.25">
      <c r="A21">
        <f>MATCH(C21,'National CQUINs'!$A$1:$W$1,0)</f>
        <v>19</v>
      </c>
      <c r="B21">
        <f>MATCH(C21,'CQUIN pick-list '!$A$1:$AD$1,0)</f>
        <v>26</v>
      </c>
      <c r="C21" s="3" t="s">
        <v>143</v>
      </c>
      <c r="D21" s="80" t="str">
        <f>IF(ISERROR(IF($D$1="",VLOOKUP($D$2,'CQUIN pick-list '!$A$2:$AG$305,$B21,FALSE),VLOOKUP($D$1,'National CQUINs'!$A$2:$W$18,$A21,FALSE))),"",IF($D$1="",VLOOKUP($D$2,'CQUIN pick-list '!$A$2:$AG$305,$B21,FALSE),VLOOKUP($D$1,'National CQUINs'!$A$2:$W$18,$A21,FALSE)))</f>
        <v/>
      </c>
    </row>
    <row r="22" spans="1:6" ht="45" x14ac:dyDescent="0.25">
      <c r="A22">
        <f>MATCH(C22,'National CQUINs'!$A$1:$W$1,0)</f>
        <v>20</v>
      </c>
      <c r="B22">
        <f>MATCH(C22,'CQUIN pick-list '!$A$1:$AD$1,0)</f>
        <v>27</v>
      </c>
      <c r="C22" s="4" t="s">
        <v>90</v>
      </c>
      <c r="D22" s="80" t="str">
        <f>IF(ISERROR(IF($D$1="",VLOOKUP($D$2,'CQUIN pick-list '!$A$2:$AG$305,$B22,FALSE),VLOOKUP($D$1,'National CQUINs'!$A$2:$W$18,$A22,FALSE))),"",IF($D$1="",VLOOKUP($D$2,'CQUIN pick-list '!$A$2:$AG$305,$B22,FALSE),VLOOKUP($D$1,'National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'!$A$2:$AG$305,$B23,FALSE),VLOOKUP($D$1,'National CQUINs'!$A$2:$W$18,$A23,FALSE))),"",IF($D$1="",VLOOKUP($D$2,'CQUIN pick-list '!$A$2:$AG$305,$B23,FALSE),VLOOKUP($D$1,'National CQUINs'!$A$2:$W$18,$A23,FALSE)))</f>
        <v/>
      </c>
    </row>
    <row r="24" spans="1:6" ht="30" x14ac:dyDescent="0.25">
      <c r="A24">
        <f>MATCH(C24,'National CQUINs'!$A$1:$W$1,0)</f>
        <v>22</v>
      </c>
      <c r="B24">
        <f>MATCH(C24,'CQUIN pick-list '!$A$1:$AD$1,0)</f>
        <v>29</v>
      </c>
      <c r="C24" s="4" t="s">
        <v>157</v>
      </c>
      <c r="D24" s="80" t="str">
        <f>IF(ISERROR(IF($D$1="",VLOOKUP($D$2,'CQUIN pick-list '!$A$2:$AG$305,$B24,FALSE),VLOOKUP($D$1,'National CQUINs'!$A$2:$W$18,$A24,FALSE))),"",IF($D$1="",VLOOKUP($D$2,'CQUIN pick-list '!$A$2:$AG$305,$B24,FALSE),VLOOKUP($D$1,'National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'!$A$2:$AG$305,$B25,FALSE),VLOOKUP($D$1,'National CQUINs'!$A$2:$W$18,$A25,FALSE))),"",IF($D$1="",VLOOKUP($D$2,'CQUIN pick-list '!$A$2:$AG$305,$B25,FALSE),VLOOKUP($D$1,'National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4" sqref="D4:D25"/>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ht="30" customHeight="1"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4" sqref="D4:D25"/>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A3:XFD3">
      <formula1>IndName</formula1>
    </dataValidation>
    <dataValidation type="list" allowBlank="1" showInputMessage="1" showErrorMessage="1" sqref="D1">
      <formula1>Nationallist</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10"/>
  <sheetViews>
    <sheetView workbookViewId="0"/>
  </sheetViews>
  <sheetFormatPr defaultRowHeight="15" x14ac:dyDescent="0.25"/>
  <cols>
    <col min="1" max="1" width="16.7109375" bestFit="1" customWidth="1"/>
    <col min="3" max="3" width="18.5703125" bestFit="1" customWidth="1"/>
    <col min="5" max="5" width="13.7109375" bestFit="1" customWidth="1"/>
    <col min="7" max="7" width="22.5703125" bestFit="1" customWidth="1"/>
  </cols>
  <sheetData>
    <row r="1" spans="1:7" x14ac:dyDescent="0.25">
      <c r="A1" s="85" t="s">
        <v>1135</v>
      </c>
      <c r="B1" s="84"/>
      <c r="C1" s="85" t="s">
        <v>1139</v>
      </c>
      <c r="D1" s="84"/>
      <c r="E1" s="85" t="s">
        <v>1134</v>
      </c>
      <c r="F1" s="84"/>
      <c r="G1" s="85" t="s">
        <v>152</v>
      </c>
    </row>
    <row r="2" spans="1:7" x14ac:dyDescent="0.25">
      <c r="A2" s="2" t="s">
        <v>180</v>
      </c>
      <c r="C2" s="2" t="s">
        <v>54</v>
      </c>
      <c r="E2" s="2" t="s">
        <v>44</v>
      </c>
      <c r="G2" s="2" t="s">
        <v>253</v>
      </c>
    </row>
    <row r="3" spans="1:7" x14ac:dyDescent="0.25">
      <c r="A3" s="2" t="s">
        <v>162</v>
      </c>
      <c r="C3" s="2" t="s">
        <v>55</v>
      </c>
      <c r="E3" s="2" t="s">
        <v>5</v>
      </c>
      <c r="G3" s="2" t="s">
        <v>365</v>
      </c>
    </row>
    <row r="4" spans="1:7" x14ac:dyDescent="0.25">
      <c r="A4" s="2" t="s">
        <v>1137</v>
      </c>
      <c r="C4" s="2" t="s">
        <v>427</v>
      </c>
      <c r="E4" s="2" t="s">
        <v>364</v>
      </c>
      <c r="G4" s="2" t="s">
        <v>297</v>
      </c>
    </row>
    <row r="5" spans="1:7" x14ac:dyDescent="0.25">
      <c r="A5" s="2" t="s">
        <v>1138</v>
      </c>
      <c r="C5" s="2" t="s">
        <v>1140</v>
      </c>
      <c r="E5" s="2" t="s">
        <v>349</v>
      </c>
      <c r="G5" s="2" t="s">
        <v>375</v>
      </c>
    </row>
    <row r="6" spans="1:7" x14ac:dyDescent="0.25">
      <c r="E6" s="2" t="s">
        <v>217</v>
      </c>
      <c r="G6" s="2" t="s">
        <v>662</v>
      </c>
    </row>
    <row r="7" spans="1:7" x14ac:dyDescent="0.25">
      <c r="E7" s="2" t="s">
        <v>1136</v>
      </c>
      <c r="G7" s="2" t="s">
        <v>349</v>
      </c>
    </row>
    <row r="8" spans="1:7" x14ac:dyDescent="0.25">
      <c r="G8" s="2" t="s">
        <v>161</v>
      </c>
    </row>
    <row r="9" spans="1:7" x14ac:dyDescent="0.25">
      <c r="G9" s="2" t="s">
        <v>217</v>
      </c>
    </row>
    <row r="10" spans="1:7" x14ac:dyDescent="0.25">
      <c r="G10" s="2" t="s">
        <v>261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35"/>
  <sheetViews>
    <sheetView showGridLines="0" topLeftCell="A7" workbookViewId="0">
      <selection activeCell="B12" sqref="B12"/>
    </sheetView>
  </sheetViews>
  <sheetFormatPr defaultRowHeight="15" x14ac:dyDescent="0.25"/>
  <cols>
    <col min="1" max="1" width="1" customWidth="1"/>
    <col min="2" max="2" width="115.42578125" customWidth="1"/>
  </cols>
  <sheetData>
    <row r="1" spans="2:2" ht="6" customHeight="1" x14ac:dyDescent="0.25"/>
    <row r="2" spans="2:2" ht="15.75" x14ac:dyDescent="0.25">
      <c r="B2" s="52" t="s">
        <v>93</v>
      </c>
    </row>
    <row r="3" spans="2:2" x14ac:dyDescent="0.25">
      <c r="B3" s="53"/>
    </row>
    <row r="4" spans="2:2" x14ac:dyDescent="0.25">
      <c r="B4" s="54" t="s">
        <v>66</v>
      </c>
    </row>
    <row r="5" spans="2:2" x14ac:dyDescent="0.25">
      <c r="B5" s="56" t="s">
        <v>65</v>
      </c>
    </row>
    <row r="6" spans="2:2" x14ac:dyDescent="0.25">
      <c r="B6" s="55" t="s">
        <v>1334</v>
      </c>
    </row>
    <row r="7" spans="2:2" x14ac:dyDescent="0.25">
      <c r="B7" s="55" t="s">
        <v>80</v>
      </c>
    </row>
    <row r="8" spans="2:2" ht="30" x14ac:dyDescent="0.25">
      <c r="B8" s="55" t="s">
        <v>42</v>
      </c>
    </row>
    <row r="9" spans="2:2" x14ac:dyDescent="0.25">
      <c r="B9" s="55"/>
    </row>
    <row r="10" spans="2:2" x14ac:dyDescent="0.25">
      <c r="B10" s="54" t="s">
        <v>67</v>
      </c>
    </row>
    <row r="11" spans="2:2" ht="30" x14ac:dyDescent="0.25">
      <c r="B11" s="53" t="s">
        <v>107</v>
      </c>
    </row>
    <row r="12" spans="2:2" x14ac:dyDescent="0.25">
      <c r="B12" s="55" t="s">
        <v>108</v>
      </c>
    </row>
    <row r="13" spans="2:2" x14ac:dyDescent="0.25">
      <c r="B13" s="55" t="s">
        <v>109</v>
      </c>
    </row>
    <row r="14" spans="2:2" ht="30" x14ac:dyDescent="0.25">
      <c r="B14" s="55" t="s">
        <v>63</v>
      </c>
    </row>
    <row r="15" spans="2:2" x14ac:dyDescent="0.25">
      <c r="B15" s="55" t="s">
        <v>64</v>
      </c>
    </row>
    <row r="16" spans="2:2" x14ac:dyDescent="0.25">
      <c r="B16" s="55" t="s">
        <v>1309</v>
      </c>
    </row>
    <row r="17" spans="2:2" x14ac:dyDescent="0.25">
      <c r="B17" s="55" t="s">
        <v>1184</v>
      </c>
    </row>
    <row r="18" spans="2:2" x14ac:dyDescent="0.25">
      <c r="B18" s="53"/>
    </row>
    <row r="19" spans="2:2" x14ac:dyDescent="0.25">
      <c r="B19" s="57" t="s">
        <v>68</v>
      </c>
    </row>
    <row r="20" spans="2:2" ht="30" x14ac:dyDescent="0.25">
      <c r="B20" s="56" t="s">
        <v>69</v>
      </c>
    </row>
    <row r="21" spans="2:2" x14ac:dyDescent="0.25">
      <c r="B21" s="55" t="s">
        <v>70</v>
      </c>
    </row>
    <row r="22" spans="2:2" x14ac:dyDescent="0.25">
      <c r="B22" s="55" t="s">
        <v>71</v>
      </c>
    </row>
    <row r="23" spans="2:2" ht="30" x14ac:dyDescent="0.25">
      <c r="B23" s="53" t="s">
        <v>72</v>
      </c>
    </row>
    <row r="24" spans="2:2" x14ac:dyDescent="0.25">
      <c r="B24" s="53"/>
    </row>
    <row r="25" spans="2:2" x14ac:dyDescent="0.25">
      <c r="B25" s="54" t="s">
        <v>73</v>
      </c>
    </row>
    <row r="26" spans="2:2" x14ac:dyDescent="0.25">
      <c r="B26" s="56" t="s">
        <v>74</v>
      </c>
    </row>
    <row r="27" spans="2:2" x14ac:dyDescent="0.25">
      <c r="B27" s="55" t="s">
        <v>75</v>
      </c>
    </row>
    <row r="28" spans="2:2" x14ac:dyDescent="0.25">
      <c r="B28" s="55" t="s">
        <v>76</v>
      </c>
    </row>
    <row r="29" spans="2:2" x14ac:dyDescent="0.25">
      <c r="B29" s="55" t="s">
        <v>81</v>
      </c>
    </row>
    <row r="30" spans="2:2" x14ac:dyDescent="0.25">
      <c r="B30" s="53"/>
    </row>
    <row r="31" spans="2:2" x14ac:dyDescent="0.25">
      <c r="B31" s="57" t="s">
        <v>89</v>
      </c>
    </row>
    <row r="32" spans="2:2" x14ac:dyDescent="0.25">
      <c r="B32" s="56" t="s">
        <v>74</v>
      </c>
    </row>
    <row r="33" spans="2:2" x14ac:dyDescent="0.25">
      <c r="B33" s="55" t="s">
        <v>88</v>
      </c>
    </row>
    <row r="34" spans="2:2" x14ac:dyDescent="0.25">
      <c r="B34" s="55" t="s">
        <v>77</v>
      </c>
    </row>
    <row r="35" spans="2:2" x14ac:dyDescent="0.25">
      <c r="B35" s="58"/>
    </row>
  </sheetData>
  <phoneticPr fontId="14" type="noConversion"/>
  <pageMargins left="0.70866141732283472" right="0.70866141732283472" top="0.74803149606299213" bottom="0.74803149606299213"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59999389629810485"/>
  </sheetPr>
  <dimension ref="A1:AA22"/>
  <sheetViews>
    <sheetView zoomScale="55" zoomScaleNormal="55" workbookViewId="0">
      <pane ySplit="1" topLeftCell="A2" activePane="bottomLeft" state="frozen"/>
      <selection pane="bottomLeft" activeCell="H12" sqref="H12"/>
    </sheetView>
  </sheetViews>
  <sheetFormatPr defaultRowHeight="15" x14ac:dyDescent="0.25"/>
  <cols>
    <col min="1" max="1" width="19.28515625" customWidth="1"/>
    <col min="2" max="2" width="28.5703125" customWidth="1"/>
    <col min="3" max="3" width="15.140625" customWidth="1"/>
    <col min="4" max="4" width="15" customWidth="1"/>
    <col min="5" max="5" width="15.140625" bestFit="1" customWidth="1"/>
    <col min="6" max="6" width="34" customWidth="1"/>
    <col min="7" max="7" width="41.7109375" customWidth="1"/>
    <col min="8" max="8" width="90.28515625" customWidth="1"/>
    <col min="9" max="9" width="49" customWidth="1"/>
    <col min="10" max="10" width="43" customWidth="1"/>
    <col min="11" max="11" width="25.140625" bestFit="1" customWidth="1"/>
    <col min="12" max="12" width="49.42578125" customWidth="1"/>
    <col min="13" max="13" width="49.28515625" bestFit="1" customWidth="1"/>
    <col min="14" max="14" width="16.28515625" bestFit="1" customWidth="1"/>
    <col min="15" max="15" width="36" bestFit="1" customWidth="1"/>
    <col min="16" max="16" width="18.85546875" customWidth="1"/>
    <col min="17" max="17" width="38.42578125" customWidth="1"/>
    <col min="18" max="18" width="32" customWidth="1"/>
    <col min="19" max="19" width="55.140625" customWidth="1"/>
    <col min="20" max="20" width="39" customWidth="1"/>
    <col min="21" max="21" width="29.85546875" customWidth="1"/>
    <col min="22" max="22" width="64.42578125" customWidth="1"/>
    <col min="23" max="23" width="80.42578125" customWidth="1"/>
    <col min="24" max="24" width="9.140625" style="89"/>
    <col min="25" max="27" width="9.140625" style="43"/>
  </cols>
  <sheetData>
    <row r="1" spans="1:27" s="65" customFormat="1" ht="70.5" customHeight="1" thickBot="1" x14ac:dyDescent="0.3">
      <c r="A1" s="120" t="s">
        <v>1100</v>
      </c>
      <c r="B1" s="121" t="s">
        <v>1102</v>
      </c>
      <c r="C1" s="121" t="s">
        <v>50</v>
      </c>
      <c r="D1" s="121" t="s">
        <v>51</v>
      </c>
      <c r="E1" s="121" t="s">
        <v>130</v>
      </c>
      <c r="F1" s="121" t="s">
        <v>131</v>
      </c>
      <c r="G1" s="121" t="s">
        <v>156</v>
      </c>
      <c r="H1" s="121" t="s">
        <v>132</v>
      </c>
      <c r="I1" s="121" t="s">
        <v>133</v>
      </c>
      <c r="J1" s="121" t="s">
        <v>134</v>
      </c>
      <c r="K1" s="121" t="s">
        <v>135</v>
      </c>
      <c r="L1" s="121" t="s">
        <v>136</v>
      </c>
      <c r="M1" s="121" t="s">
        <v>137</v>
      </c>
      <c r="N1" s="121" t="s">
        <v>138</v>
      </c>
      <c r="O1" s="121" t="s">
        <v>139</v>
      </c>
      <c r="P1" s="121" t="s">
        <v>140</v>
      </c>
      <c r="Q1" s="121" t="s">
        <v>141</v>
      </c>
      <c r="R1" s="121" t="s">
        <v>142</v>
      </c>
      <c r="S1" s="121" t="s">
        <v>143</v>
      </c>
      <c r="T1" s="121" t="s">
        <v>90</v>
      </c>
      <c r="U1" s="121" t="s">
        <v>144</v>
      </c>
      <c r="V1" s="121" t="s">
        <v>157</v>
      </c>
      <c r="W1" s="122" t="s">
        <v>158</v>
      </c>
      <c r="X1" s="81"/>
      <c r="Y1" s="82"/>
      <c r="Z1" s="82"/>
      <c r="AA1" s="82"/>
    </row>
    <row r="2" spans="1:27" s="65" customFormat="1" ht="45.75" thickBot="1" x14ac:dyDescent="0.3">
      <c r="A2" s="123" t="s">
        <v>1087</v>
      </c>
      <c r="B2" s="123" t="s">
        <v>1060</v>
      </c>
      <c r="C2" s="123">
        <v>1</v>
      </c>
      <c r="D2" s="123" t="s">
        <v>1080</v>
      </c>
      <c r="E2" s="124" t="s">
        <v>1047</v>
      </c>
      <c r="F2" s="123" t="s">
        <v>1340</v>
      </c>
      <c r="G2" s="123" t="s">
        <v>1048</v>
      </c>
      <c r="H2" s="123" t="s">
        <v>1049</v>
      </c>
      <c r="I2" s="123" t="s">
        <v>308</v>
      </c>
      <c r="J2" s="115" t="s">
        <v>308</v>
      </c>
      <c r="K2" s="123" t="s">
        <v>1063</v>
      </c>
      <c r="L2" s="115" t="s">
        <v>946</v>
      </c>
      <c r="M2" s="125" t="s">
        <v>1338</v>
      </c>
      <c r="N2" s="125" t="s">
        <v>45</v>
      </c>
      <c r="O2" s="125" t="s">
        <v>1050</v>
      </c>
      <c r="P2" s="125" t="s">
        <v>308</v>
      </c>
      <c r="Q2" s="126" t="s">
        <v>308</v>
      </c>
      <c r="R2" s="125" t="s">
        <v>1051</v>
      </c>
      <c r="S2" s="115" t="s">
        <v>1106</v>
      </c>
      <c r="T2" s="123" t="s">
        <v>308</v>
      </c>
      <c r="U2" s="123" t="s">
        <v>1085</v>
      </c>
      <c r="V2" s="123" t="s">
        <v>1339</v>
      </c>
      <c r="W2" s="127" t="s">
        <v>1126</v>
      </c>
      <c r="X2" s="81"/>
      <c r="Y2" s="82"/>
      <c r="Z2" s="82"/>
      <c r="AA2" s="82"/>
    </row>
    <row r="3" spans="1:27" ht="45" x14ac:dyDescent="0.25">
      <c r="A3" s="123" t="s">
        <v>1088</v>
      </c>
      <c r="B3" s="123" t="s">
        <v>1060</v>
      </c>
      <c r="C3" s="123">
        <v>1</v>
      </c>
      <c r="D3" s="123" t="s">
        <v>1080</v>
      </c>
      <c r="E3" s="124" t="s">
        <v>1054</v>
      </c>
      <c r="F3" s="123" t="s">
        <v>1055</v>
      </c>
      <c r="G3" s="123" t="s">
        <v>1337</v>
      </c>
      <c r="H3" s="123" t="s">
        <v>1372</v>
      </c>
      <c r="I3" s="123" t="s">
        <v>308</v>
      </c>
      <c r="J3" s="123" t="s">
        <v>308</v>
      </c>
      <c r="K3" s="123" t="s">
        <v>1063</v>
      </c>
      <c r="L3" s="123" t="s">
        <v>946</v>
      </c>
      <c r="M3" s="123" t="s">
        <v>1056</v>
      </c>
      <c r="N3" s="123" t="s">
        <v>45</v>
      </c>
      <c r="O3" s="123" t="s">
        <v>1057</v>
      </c>
      <c r="P3" s="123" t="s">
        <v>308</v>
      </c>
      <c r="Q3" s="123" t="s">
        <v>308</v>
      </c>
      <c r="R3" s="123" t="s">
        <v>1058</v>
      </c>
      <c r="S3" s="123" t="s">
        <v>1341</v>
      </c>
      <c r="T3" s="123" t="s">
        <v>1051</v>
      </c>
      <c r="U3" s="123" t="s">
        <v>1059</v>
      </c>
      <c r="V3" s="123" t="s">
        <v>1375</v>
      </c>
      <c r="W3" s="127" t="s">
        <v>1368</v>
      </c>
      <c r="X3" s="81"/>
      <c r="Y3" s="82"/>
      <c r="Z3" s="82"/>
      <c r="AA3" s="82"/>
    </row>
    <row r="4" spans="1:27" ht="75" x14ac:dyDescent="0.25">
      <c r="A4" s="123" t="s">
        <v>1089</v>
      </c>
      <c r="B4" s="123" t="s">
        <v>1060</v>
      </c>
      <c r="C4" s="123">
        <v>1</v>
      </c>
      <c r="D4" s="123" t="s">
        <v>1080</v>
      </c>
      <c r="E4" s="124" t="s">
        <v>1775</v>
      </c>
      <c r="F4" s="123" t="s">
        <v>1061</v>
      </c>
      <c r="G4" s="123" t="s">
        <v>1048</v>
      </c>
      <c r="H4" s="123" t="s">
        <v>1062</v>
      </c>
      <c r="I4" s="123" t="s">
        <v>308</v>
      </c>
      <c r="J4" s="123" t="s">
        <v>308</v>
      </c>
      <c r="K4" s="123" t="s">
        <v>1063</v>
      </c>
      <c r="L4" s="123" t="s">
        <v>946</v>
      </c>
      <c r="M4" s="123" t="s">
        <v>1064</v>
      </c>
      <c r="N4" s="123" t="s">
        <v>45</v>
      </c>
      <c r="O4" s="123" t="s">
        <v>1050</v>
      </c>
      <c r="P4" s="123" t="s">
        <v>308</v>
      </c>
      <c r="Q4" s="123" t="s">
        <v>308</v>
      </c>
      <c r="R4" s="123" t="s">
        <v>1065</v>
      </c>
      <c r="S4" s="123" t="s">
        <v>1066</v>
      </c>
      <c r="T4" s="123" t="s">
        <v>311</v>
      </c>
      <c r="U4" s="123" t="s">
        <v>1067</v>
      </c>
      <c r="V4" s="123" t="s">
        <v>1342</v>
      </c>
      <c r="W4" s="127" t="s">
        <v>1368</v>
      </c>
      <c r="X4" s="81"/>
      <c r="Y4" s="82"/>
      <c r="Z4" s="82"/>
      <c r="AA4" s="82"/>
    </row>
    <row r="5" spans="1:27" ht="57.75" x14ac:dyDescent="0.25">
      <c r="A5" s="123" t="s">
        <v>1090</v>
      </c>
      <c r="B5" s="123" t="s">
        <v>1060</v>
      </c>
      <c r="C5" s="123">
        <v>1</v>
      </c>
      <c r="D5" s="123" t="s">
        <v>1080</v>
      </c>
      <c r="E5" s="146" t="s">
        <v>1776</v>
      </c>
      <c r="F5" s="123" t="s">
        <v>1061</v>
      </c>
      <c r="G5" s="123" t="s">
        <v>1048</v>
      </c>
      <c r="H5" s="123" t="s">
        <v>1062</v>
      </c>
      <c r="I5" s="123" t="s">
        <v>308</v>
      </c>
      <c r="J5" s="123" t="s">
        <v>308</v>
      </c>
      <c r="K5" s="123" t="s">
        <v>1063</v>
      </c>
      <c r="L5" s="123" t="s">
        <v>946</v>
      </c>
      <c r="M5" s="123" t="s">
        <v>1064</v>
      </c>
      <c r="N5" s="123" t="s">
        <v>45</v>
      </c>
      <c r="O5" s="123" t="s">
        <v>1050</v>
      </c>
      <c r="P5" s="123" t="s">
        <v>308</v>
      </c>
      <c r="Q5" s="123" t="s">
        <v>308</v>
      </c>
      <c r="R5" s="147">
        <v>42095</v>
      </c>
      <c r="S5" s="123" t="s">
        <v>1066</v>
      </c>
      <c r="T5" s="123" t="s">
        <v>311</v>
      </c>
      <c r="U5" s="123" t="s">
        <v>1777</v>
      </c>
      <c r="V5" s="123" t="s">
        <v>1126</v>
      </c>
      <c r="W5" s="127" t="s">
        <v>1126</v>
      </c>
      <c r="X5" s="143"/>
      <c r="Y5" s="144"/>
      <c r="Z5" s="144"/>
      <c r="AA5" s="144"/>
    </row>
    <row r="6" spans="1:27" ht="90" x14ac:dyDescent="0.25">
      <c r="A6" s="123" t="s">
        <v>1091</v>
      </c>
      <c r="B6" s="123" t="s">
        <v>1060</v>
      </c>
      <c r="C6" s="123">
        <v>1</v>
      </c>
      <c r="D6" s="123" t="s">
        <v>1080</v>
      </c>
      <c r="E6" s="124">
        <v>2</v>
      </c>
      <c r="F6" s="123" t="s">
        <v>1779</v>
      </c>
      <c r="G6" s="116" t="s">
        <v>1781</v>
      </c>
      <c r="H6" s="123" t="s">
        <v>1068</v>
      </c>
      <c r="I6" s="123" t="s">
        <v>308</v>
      </c>
      <c r="J6" s="123" t="s">
        <v>308</v>
      </c>
      <c r="K6" s="123" t="s">
        <v>1063</v>
      </c>
      <c r="L6" s="123" t="s">
        <v>1069</v>
      </c>
      <c r="M6" s="123" t="s">
        <v>1070</v>
      </c>
      <c r="N6" s="123" t="s">
        <v>45</v>
      </c>
      <c r="O6" s="123" t="s">
        <v>105</v>
      </c>
      <c r="P6" s="123" t="s">
        <v>1071</v>
      </c>
      <c r="Q6" s="123" t="s">
        <v>1072</v>
      </c>
      <c r="R6" s="123" t="s">
        <v>1073</v>
      </c>
      <c r="S6" s="123" t="s">
        <v>1369</v>
      </c>
      <c r="T6" s="123" t="s">
        <v>308</v>
      </c>
      <c r="U6" s="123" t="s">
        <v>1376</v>
      </c>
      <c r="V6" s="123" t="s">
        <v>1343</v>
      </c>
      <c r="W6" s="116" t="s">
        <v>1344</v>
      </c>
      <c r="X6" s="81"/>
      <c r="Y6" s="82"/>
      <c r="Z6" s="82"/>
      <c r="AA6" s="82"/>
    </row>
    <row r="7" spans="1:27" ht="90" x14ac:dyDescent="0.25">
      <c r="A7" s="123" t="s">
        <v>1092</v>
      </c>
      <c r="B7" s="123" t="s">
        <v>1060</v>
      </c>
      <c r="C7" s="123">
        <v>1</v>
      </c>
      <c r="D7" s="123" t="s">
        <v>1080</v>
      </c>
      <c r="E7" s="124">
        <v>3</v>
      </c>
      <c r="F7" s="123" t="s">
        <v>1778</v>
      </c>
      <c r="G7" s="116" t="s">
        <v>1781</v>
      </c>
      <c r="H7" s="123" t="s">
        <v>1068</v>
      </c>
      <c r="I7" s="123" t="s">
        <v>308</v>
      </c>
      <c r="J7" s="130" t="s">
        <v>308</v>
      </c>
      <c r="K7" s="123" t="s">
        <v>1063</v>
      </c>
      <c r="L7" s="123" t="s">
        <v>1069</v>
      </c>
      <c r="M7" s="123" t="s">
        <v>1070</v>
      </c>
      <c r="N7" s="123" t="s">
        <v>45</v>
      </c>
      <c r="O7" s="123" t="s">
        <v>105</v>
      </c>
      <c r="P7" s="123" t="s">
        <v>1071</v>
      </c>
      <c r="Q7" s="123" t="s">
        <v>1072</v>
      </c>
      <c r="R7" s="123" t="s">
        <v>1073</v>
      </c>
      <c r="S7" s="123" t="s">
        <v>1780</v>
      </c>
      <c r="T7" s="123" t="s">
        <v>308</v>
      </c>
      <c r="U7" s="123" t="s">
        <v>1376</v>
      </c>
      <c r="V7" s="123" t="s">
        <v>146</v>
      </c>
      <c r="W7" s="116" t="s">
        <v>146</v>
      </c>
      <c r="X7" s="143"/>
      <c r="Y7" s="144"/>
      <c r="Z7" s="144"/>
      <c r="AA7" s="144"/>
    </row>
    <row r="8" spans="1:27" s="77" customFormat="1" ht="183" customHeight="1" x14ac:dyDescent="0.25">
      <c r="A8" s="123" t="s">
        <v>1093</v>
      </c>
      <c r="B8" s="123" t="s">
        <v>1060</v>
      </c>
      <c r="C8" s="123">
        <v>2</v>
      </c>
      <c r="D8" s="123" t="s">
        <v>1074</v>
      </c>
      <c r="E8" s="124">
        <v>1</v>
      </c>
      <c r="F8" s="123" t="s">
        <v>1345</v>
      </c>
      <c r="G8" s="123" t="s">
        <v>1075</v>
      </c>
      <c r="H8" s="123" t="s">
        <v>1370</v>
      </c>
      <c r="I8" s="116" t="s">
        <v>1335</v>
      </c>
      <c r="J8" s="117" t="s">
        <v>1107</v>
      </c>
      <c r="K8" s="148" t="s">
        <v>1063</v>
      </c>
      <c r="L8" s="123" t="s">
        <v>1336</v>
      </c>
      <c r="M8" s="123" t="s">
        <v>1108</v>
      </c>
      <c r="N8" s="123" t="s">
        <v>45</v>
      </c>
      <c r="O8" s="123" t="s">
        <v>105</v>
      </c>
      <c r="P8" s="123" t="s">
        <v>1109</v>
      </c>
      <c r="Q8" s="123" t="s">
        <v>1110</v>
      </c>
      <c r="R8" s="123" t="s">
        <v>1111</v>
      </c>
      <c r="S8" s="123" t="s">
        <v>1113</v>
      </c>
      <c r="T8" s="123" t="s">
        <v>1371</v>
      </c>
      <c r="U8" s="123" t="s">
        <v>1112</v>
      </c>
      <c r="V8" s="123" t="s">
        <v>1114</v>
      </c>
      <c r="W8" s="127" t="s">
        <v>1115</v>
      </c>
      <c r="X8" s="81"/>
      <c r="Y8" s="82"/>
      <c r="Z8" s="82"/>
      <c r="AA8" s="82"/>
    </row>
    <row r="9" spans="1:27" ht="210" x14ac:dyDescent="0.25">
      <c r="A9" s="123" t="s">
        <v>1094</v>
      </c>
      <c r="B9" s="123" t="s">
        <v>1060</v>
      </c>
      <c r="C9" s="123">
        <v>3</v>
      </c>
      <c r="D9" s="123" t="s">
        <v>1120</v>
      </c>
      <c r="E9" s="124">
        <v>3.1</v>
      </c>
      <c r="F9" s="123" t="s">
        <v>1346</v>
      </c>
      <c r="G9" s="123" t="s">
        <v>1116</v>
      </c>
      <c r="H9" s="123" t="s">
        <v>1117</v>
      </c>
      <c r="I9" s="123" t="s">
        <v>1118</v>
      </c>
      <c r="J9" s="149" t="s">
        <v>1119</v>
      </c>
      <c r="K9" s="123" t="s">
        <v>1063</v>
      </c>
      <c r="L9" s="123" t="s">
        <v>207</v>
      </c>
      <c r="M9" s="123" t="s">
        <v>105</v>
      </c>
      <c r="N9" s="123" t="s">
        <v>45</v>
      </c>
      <c r="O9" s="123" t="s">
        <v>106</v>
      </c>
      <c r="P9" s="123" t="s">
        <v>308</v>
      </c>
      <c r="Q9" s="123" t="s">
        <v>308</v>
      </c>
      <c r="R9" s="123" t="s">
        <v>320</v>
      </c>
      <c r="S9" s="128">
        <v>0.9</v>
      </c>
      <c r="T9" s="123" t="s">
        <v>1373</v>
      </c>
      <c r="U9" s="119" t="s">
        <v>1347</v>
      </c>
      <c r="V9" s="123" t="s">
        <v>1374</v>
      </c>
      <c r="W9" s="127" t="s">
        <v>146</v>
      </c>
      <c r="X9" s="81"/>
      <c r="Y9" s="82"/>
      <c r="Z9" s="82"/>
      <c r="AA9" s="82"/>
    </row>
    <row r="10" spans="1:27" ht="105" x14ac:dyDescent="0.25">
      <c r="A10" s="123" t="s">
        <v>1095</v>
      </c>
      <c r="B10" s="123" t="s">
        <v>1060</v>
      </c>
      <c r="C10" s="123">
        <v>1</v>
      </c>
      <c r="D10" s="123" t="s">
        <v>1120</v>
      </c>
      <c r="E10" s="124">
        <v>3.2</v>
      </c>
      <c r="F10" s="123" t="s">
        <v>1123</v>
      </c>
      <c r="G10" s="123" t="s">
        <v>1121</v>
      </c>
      <c r="H10" s="123" t="s">
        <v>1122</v>
      </c>
      <c r="I10" s="123" t="s">
        <v>308</v>
      </c>
      <c r="J10" s="123" t="s">
        <v>308</v>
      </c>
      <c r="K10" s="123" t="s">
        <v>1063</v>
      </c>
      <c r="L10" s="123" t="s">
        <v>45</v>
      </c>
      <c r="M10" s="123" t="s">
        <v>500</v>
      </c>
      <c r="N10" s="123" t="s">
        <v>45</v>
      </c>
      <c r="O10" s="123" t="s">
        <v>1124</v>
      </c>
      <c r="P10" s="123" t="s">
        <v>308</v>
      </c>
      <c r="Q10" s="123" t="s">
        <v>308</v>
      </c>
      <c r="R10" s="123" t="s">
        <v>1125</v>
      </c>
      <c r="S10" s="123" t="s">
        <v>1126</v>
      </c>
      <c r="T10" s="123" t="s">
        <v>1127</v>
      </c>
      <c r="U10" s="129" t="s">
        <v>1347</v>
      </c>
      <c r="V10" s="123" t="s">
        <v>146</v>
      </c>
      <c r="W10" s="127" t="s">
        <v>146</v>
      </c>
      <c r="X10" s="81"/>
      <c r="Y10" s="82"/>
      <c r="Z10" s="82"/>
      <c r="AA10" s="82"/>
    </row>
    <row r="11" spans="1:27" ht="120" x14ac:dyDescent="0.25">
      <c r="A11" s="130" t="s">
        <v>1096</v>
      </c>
      <c r="B11" s="130" t="s">
        <v>1060</v>
      </c>
      <c r="C11" s="130">
        <v>3</v>
      </c>
      <c r="D11" s="130" t="s">
        <v>1120</v>
      </c>
      <c r="E11" s="131">
        <v>3.3</v>
      </c>
      <c r="F11" s="123" t="s">
        <v>1128</v>
      </c>
      <c r="G11" s="123" t="s">
        <v>1129</v>
      </c>
      <c r="H11" s="123" t="s">
        <v>1130</v>
      </c>
      <c r="I11" s="123" t="s">
        <v>308</v>
      </c>
      <c r="J11" s="123" t="s">
        <v>308</v>
      </c>
      <c r="K11" s="150" t="s">
        <v>1063</v>
      </c>
      <c r="L11" s="130" t="s">
        <v>1131</v>
      </c>
      <c r="M11" s="130" t="s">
        <v>105</v>
      </c>
      <c r="N11" s="130" t="s">
        <v>45</v>
      </c>
      <c r="O11" s="130" t="s">
        <v>1132</v>
      </c>
      <c r="P11" s="130" t="s">
        <v>308</v>
      </c>
      <c r="Q11" s="130" t="s">
        <v>308</v>
      </c>
      <c r="R11" s="130" t="s">
        <v>320</v>
      </c>
      <c r="S11" s="130" t="s">
        <v>1126</v>
      </c>
      <c r="T11" s="130" t="s">
        <v>1133</v>
      </c>
      <c r="U11" s="132" t="s">
        <v>1347</v>
      </c>
      <c r="V11" s="130" t="s">
        <v>146</v>
      </c>
      <c r="W11" s="133" t="s">
        <v>146</v>
      </c>
      <c r="X11" s="81"/>
      <c r="Y11" s="82"/>
      <c r="Z11" s="82"/>
      <c r="AA11" s="82"/>
    </row>
    <row r="12" spans="1:27" ht="375.75" thickBot="1" x14ac:dyDescent="0.3">
      <c r="A12" s="134" t="s">
        <v>1165</v>
      </c>
      <c r="B12" s="134" t="s">
        <v>1060</v>
      </c>
      <c r="C12" s="134">
        <v>4</v>
      </c>
      <c r="D12" s="134" t="s">
        <v>160</v>
      </c>
      <c r="E12" s="135">
        <v>1</v>
      </c>
      <c r="F12" s="134" t="s">
        <v>1348</v>
      </c>
      <c r="G12" s="136">
        <v>8.1249999999999996E-4</v>
      </c>
      <c r="H12" s="117" t="s">
        <v>1349</v>
      </c>
      <c r="I12" s="117" t="s">
        <v>1350</v>
      </c>
      <c r="J12" s="117" t="s">
        <v>1350</v>
      </c>
      <c r="K12" s="151" t="s">
        <v>1063</v>
      </c>
      <c r="L12" s="134" t="s">
        <v>1351</v>
      </c>
      <c r="M12" s="134" t="s">
        <v>1352</v>
      </c>
      <c r="N12" s="134" t="s">
        <v>45</v>
      </c>
      <c r="O12" s="118" t="s">
        <v>1352</v>
      </c>
      <c r="P12" s="134" t="s">
        <v>308</v>
      </c>
      <c r="Q12" s="134" t="s">
        <v>308</v>
      </c>
      <c r="R12" s="134" t="s">
        <v>1353</v>
      </c>
      <c r="S12" s="128">
        <v>0.9</v>
      </c>
      <c r="T12" s="123" t="s">
        <v>1354</v>
      </c>
      <c r="U12" s="129" t="s">
        <v>1355</v>
      </c>
      <c r="V12" s="137" t="s">
        <v>146</v>
      </c>
      <c r="W12" s="137" t="s">
        <v>1356</v>
      </c>
    </row>
    <row r="13" spans="1:27" s="93" customFormat="1" ht="210.75" thickBot="1" x14ac:dyDescent="0.3">
      <c r="A13" s="134" t="s">
        <v>1166</v>
      </c>
      <c r="B13" s="134" t="s">
        <v>1060</v>
      </c>
      <c r="C13" s="134">
        <v>4</v>
      </c>
      <c r="D13" s="134" t="s">
        <v>160</v>
      </c>
      <c r="E13" s="135">
        <v>2</v>
      </c>
      <c r="F13" s="134" t="s">
        <v>1357</v>
      </c>
      <c r="G13" s="136">
        <v>4.3750000000000001E-4</v>
      </c>
      <c r="H13" s="117" t="s">
        <v>1358</v>
      </c>
      <c r="I13" s="134" t="s">
        <v>1359</v>
      </c>
      <c r="J13" s="134" t="s">
        <v>1360</v>
      </c>
      <c r="K13" s="151" t="s">
        <v>1063</v>
      </c>
      <c r="L13" s="134" t="s">
        <v>1361</v>
      </c>
      <c r="M13" s="115" t="s">
        <v>1362</v>
      </c>
      <c r="N13" s="134" t="s">
        <v>45</v>
      </c>
      <c r="O13" s="123" t="s">
        <v>1363</v>
      </c>
      <c r="P13" s="134" t="s">
        <v>308</v>
      </c>
      <c r="Q13" s="134" t="s">
        <v>308</v>
      </c>
      <c r="R13" s="134" t="s">
        <v>1364</v>
      </c>
      <c r="S13" s="138">
        <v>0.9</v>
      </c>
      <c r="T13" s="117" t="s">
        <v>1365</v>
      </c>
      <c r="U13" s="129" t="s">
        <v>1355</v>
      </c>
      <c r="V13" s="134" t="s">
        <v>1366</v>
      </c>
      <c r="W13" s="139" t="s">
        <v>1367</v>
      </c>
      <c r="X13" s="92"/>
    </row>
    <row r="14" spans="1:27" x14ac:dyDescent="0.25">
      <c r="A14" s="65"/>
      <c r="H14" s="68"/>
      <c r="T14" s="78"/>
      <c r="W14" s="79"/>
    </row>
    <row r="15" spans="1:27" x14ac:dyDescent="0.25">
      <c r="W15" s="68"/>
    </row>
    <row r="22" ht="15" customHeight="1" x14ac:dyDescent="0.25"/>
  </sheetData>
  <conditionalFormatting sqref="A1:W1">
    <cfRule type="expression" dxfId="0" priority="1">
      <formula>A1=""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D618"/>
  <sheetViews>
    <sheetView zoomScale="55" zoomScaleNormal="55" workbookViewId="0">
      <pane ySplit="1" topLeftCell="A2" activePane="bottomLeft" state="frozen"/>
      <selection pane="bottomLeft" activeCell="K306" sqref="K306"/>
    </sheetView>
  </sheetViews>
  <sheetFormatPr defaultRowHeight="15" x14ac:dyDescent="0.25"/>
  <cols>
    <col min="1" max="1" width="22.42578125" customWidth="1"/>
    <col min="2" max="2" width="46.5703125" customWidth="1"/>
    <col min="3" max="3" width="14" customWidth="1"/>
    <col min="4" max="4" width="15.85546875" customWidth="1"/>
    <col min="5" max="5" width="21.7109375" customWidth="1"/>
    <col min="6" max="6" width="19.5703125" hidden="1" customWidth="1"/>
    <col min="7" max="7" width="21.140625" customWidth="1"/>
    <col min="8" max="8" width="12.5703125" hidden="1" customWidth="1"/>
    <col min="9" max="9" width="30.140625" customWidth="1"/>
    <col min="10" max="10" width="40.42578125" customWidth="1"/>
    <col min="11" max="11" width="38.42578125" customWidth="1"/>
    <col min="12" max="12" width="30" customWidth="1"/>
    <col min="13" max="13" width="39.140625" customWidth="1"/>
    <col min="14" max="14" width="25" customWidth="1"/>
    <col min="15" max="15" width="45.42578125" customWidth="1"/>
    <col min="16" max="16" width="31.42578125" customWidth="1"/>
    <col min="17" max="17" width="28.85546875" customWidth="1"/>
    <col min="18" max="18" width="56.28515625" customWidth="1"/>
    <col min="19" max="19" width="54.42578125" style="65" customWidth="1"/>
    <col min="20" max="20" width="22.42578125" customWidth="1"/>
    <col min="21" max="21" width="19.7109375" customWidth="1"/>
    <col min="22" max="22" width="23.85546875" customWidth="1"/>
    <col min="23" max="23" width="19.7109375" bestFit="1" customWidth="1"/>
    <col min="24" max="24" width="18.28515625" customWidth="1"/>
    <col min="25" max="25" width="22.42578125" customWidth="1"/>
    <col min="26" max="26" width="29.140625" customWidth="1"/>
    <col min="27" max="27" width="27.85546875" customWidth="1"/>
    <col min="28" max="28" width="22.28515625" customWidth="1"/>
    <col min="29" max="29" width="24.7109375" customWidth="1"/>
    <col min="30" max="30" width="28.140625" customWidth="1"/>
  </cols>
  <sheetData>
    <row r="1" spans="1:30" s="65" customFormat="1" ht="131.25" customHeight="1" x14ac:dyDescent="0.25">
      <c r="A1" s="101" t="s">
        <v>149</v>
      </c>
      <c r="B1" s="101" t="s">
        <v>150</v>
      </c>
      <c r="C1" s="101" t="s">
        <v>151</v>
      </c>
      <c r="D1" s="101" t="s">
        <v>1310</v>
      </c>
      <c r="E1" s="101" t="s">
        <v>153</v>
      </c>
      <c r="F1" s="101" t="s">
        <v>154</v>
      </c>
      <c r="G1" s="101" t="s">
        <v>155</v>
      </c>
      <c r="H1" s="94" t="s">
        <v>1053</v>
      </c>
      <c r="I1" s="95" t="s">
        <v>1102</v>
      </c>
      <c r="J1" s="95" t="s">
        <v>50</v>
      </c>
      <c r="K1" s="95" t="s">
        <v>51</v>
      </c>
      <c r="L1" s="95" t="s">
        <v>130</v>
      </c>
      <c r="M1" s="95" t="s">
        <v>131</v>
      </c>
      <c r="N1" s="95" t="s">
        <v>156</v>
      </c>
      <c r="O1" s="95" t="s">
        <v>132</v>
      </c>
      <c r="P1" s="95" t="s">
        <v>133</v>
      </c>
      <c r="Q1" s="95" t="s">
        <v>134</v>
      </c>
      <c r="R1" s="95" t="s">
        <v>135</v>
      </c>
      <c r="S1" s="95" t="s">
        <v>136</v>
      </c>
      <c r="T1" s="95" t="s">
        <v>137</v>
      </c>
      <c r="U1" s="95" t="s">
        <v>138</v>
      </c>
      <c r="V1" s="95" t="s">
        <v>139</v>
      </c>
      <c r="W1" s="95" t="s">
        <v>140</v>
      </c>
      <c r="X1" s="95" t="s">
        <v>141</v>
      </c>
      <c r="Y1" s="95" t="s">
        <v>142</v>
      </c>
      <c r="Z1" s="95" t="s">
        <v>143</v>
      </c>
      <c r="AA1" s="95" t="s">
        <v>90</v>
      </c>
      <c r="AB1" s="95" t="s">
        <v>144</v>
      </c>
      <c r="AC1" s="95" t="s">
        <v>157</v>
      </c>
      <c r="AD1" s="95" t="s">
        <v>158</v>
      </c>
    </row>
    <row r="2" spans="1:30" ht="173.25" x14ac:dyDescent="0.25">
      <c r="A2" t="s">
        <v>1452</v>
      </c>
      <c r="B2" s="96" t="s">
        <v>159</v>
      </c>
      <c r="C2" s="96">
        <v>1</v>
      </c>
      <c r="D2" s="96" t="s">
        <v>44</v>
      </c>
      <c r="E2" s="96" t="s">
        <v>55</v>
      </c>
      <c r="F2" s="96" t="s">
        <v>163</v>
      </c>
      <c r="G2" s="96" t="s">
        <v>165</v>
      </c>
      <c r="H2" s="96">
        <v>11.3</v>
      </c>
      <c r="I2" s="96" t="s">
        <v>164</v>
      </c>
      <c r="J2" s="96" t="s">
        <v>1052</v>
      </c>
      <c r="K2" s="96" t="s">
        <v>1052</v>
      </c>
      <c r="L2" s="96" t="s">
        <v>1052</v>
      </c>
      <c r="M2" s="96" t="s">
        <v>166</v>
      </c>
      <c r="N2" s="96" t="s">
        <v>167</v>
      </c>
      <c r="O2" s="96" t="s">
        <v>168</v>
      </c>
      <c r="P2" s="96" t="s">
        <v>40</v>
      </c>
      <c r="Q2" s="96" t="s">
        <v>40</v>
      </c>
      <c r="R2" s="96" t="s">
        <v>1167</v>
      </c>
      <c r="S2" s="96" t="s">
        <v>169</v>
      </c>
      <c r="T2" s="96" t="s">
        <v>105</v>
      </c>
      <c r="U2" s="96" t="s">
        <v>170</v>
      </c>
      <c r="V2" s="96" t="s">
        <v>167</v>
      </c>
      <c r="W2" s="96" t="s">
        <v>167</v>
      </c>
      <c r="X2" s="96" t="s">
        <v>171</v>
      </c>
      <c r="Y2" s="96" t="s">
        <v>167</v>
      </c>
      <c r="Z2" s="96" t="s">
        <v>167</v>
      </c>
      <c r="AA2" s="96" t="s">
        <v>167</v>
      </c>
      <c r="AB2" s="96" t="s">
        <v>167</v>
      </c>
      <c r="AC2" s="96" t="s">
        <v>167</v>
      </c>
      <c r="AD2" s="96" t="s">
        <v>167</v>
      </c>
    </row>
    <row r="3" spans="1:30" ht="189" x14ac:dyDescent="0.25">
      <c r="A3" t="s">
        <v>1453</v>
      </c>
      <c r="B3" s="96" t="s">
        <v>159</v>
      </c>
      <c r="C3" s="96">
        <v>1</v>
      </c>
      <c r="D3" s="96" t="s">
        <v>44</v>
      </c>
      <c r="E3" s="96" t="s">
        <v>55</v>
      </c>
      <c r="F3" s="96" t="s">
        <v>172</v>
      </c>
      <c r="G3" s="96" t="s">
        <v>165</v>
      </c>
      <c r="H3" s="96">
        <v>11.5</v>
      </c>
      <c r="I3" s="96" t="s">
        <v>164</v>
      </c>
      <c r="J3" s="96" t="s">
        <v>1052</v>
      </c>
      <c r="K3" s="96" t="s">
        <v>1052</v>
      </c>
      <c r="L3" s="96" t="s">
        <v>1052</v>
      </c>
      <c r="M3" s="96" t="s">
        <v>173</v>
      </c>
      <c r="N3" s="96" t="s">
        <v>167</v>
      </c>
      <c r="O3" s="96" t="s">
        <v>174</v>
      </c>
      <c r="P3" s="96" t="s">
        <v>175</v>
      </c>
      <c r="Q3" s="96" t="s">
        <v>176</v>
      </c>
      <c r="R3" s="96" t="s">
        <v>177</v>
      </c>
      <c r="S3" s="96" t="s">
        <v>178</v>
      </c>
      <c r="T3" s="96" t="s">
        <v>105</v>
      </c>
      <c r="U3" s="96" t="s">
        <v>179</v>
      </c>
      <c r="V3" s="96" t="s">
        <v>167</v>
      </c>
      <c r="W3" s="96" t="s">
        <v>167</v>
      </c>
      <c r="X3" s="96" t="s">
        <v>171</v>
      </c>
      <c r="Y3" s="96" t="s">
        <v>167</v>
      </c>
      <c r="Z3" s="96" t="s">
        <v>167</v>
      </c>
      <c r="AA3" s="96" t="s">
        <v>167</v>
      </c>
      <c r="AB3" s="96" t="s">
        <v>167</v>
      </c>
      <c r="AC3" s="96" t="s">
        <v>167</v>
      </c>
      <c r="AD3" s="96" t="s">
        <v>167</v>
      </c>
    </row>
    <row r="4" spans="1:30" ht="173.25" x14ac:dyDescent="0.25">
      <c r="A4" t="s">
        <v>1454</v>
      </c>
      <c r="B4" s="96" t="s">
        <v>159</v>
      </c>
      <c r="C4" s="96">
        <v>1</v>
      </c>
      <c r="D4" s="96" t="s">
        <v>44</v>
      </c>
      <c r="E4" s="96" t="s">
        <v>55</v>
      </c>
      <c r="F4" s="96" t="s">
        <v>181</v>
      </c>
      <c r="G4" s="96" t="s">
        <v>165</v>
      </c>
      <c r="H4" s="96" t="s">
        <v>182</v>
      </c>
      <c r="I4" s="96" t="s">
        <v>164</v>
      </c>
      <c r="J4" s="96" t="s">
        <v>1052</v>
      </c>
      <c r="K4" s="96" t="s">
        <v>1052</v>
      </c>
      <c r="L4" s="96" t="s">
        <v>1052</v>
      </c>
      <c r="M4" s="96" t="s">
        <v>183</v>
      </c>
      <c r="N4" s="96" t="s">
        <v>167</v>
      </c>
      <c r="O4" s="96" t="s">
        <v>1040</v>
      </c>
      <c r="P4" s="96" t="s">
        <v>184</v>
      </c>
      <c r="Q4" s="96" t="s">
        <v>185</v>
      </c>
      <c r="R4" s="96" t="s">
        <v>190</v>
      </c>
      <c r="S4" s="96" t="s">
        <v>186</v>
      </c>
      <c r="T4" s="96" t="s">
        <v>105</v>
      </c>
      <c r="U4" s="96" t="s">
        <v>179</v>
      </c>
      <c r="V4" s="96" t="s">
        <v>167</v>
      </c>
      <c r="W4" s="96" t="s">
        <v>167</v>
      </c>
      <c r="X4" s="96" t="s">
        <v>171</v>
      </c>
      <c r="Y4" s="96" t="s">
        <v>167</v>
      </c>
      <c r="Z4" s="96" t="s">
        <v>167</v>
      </c>
      <c r="AA4" s="96" t="s">
        <v>167</v>
      </c>
      <c r="AB4" s="96" t="s">
        <v>167</v>
      </c>
      <c r="AC4" s="96" t="s">
        <v>167</v>
      </c>
      <c r="AD4" s="96" t="s">
        <v>167</v>
      </c>
    </row>
    <row r="5" spans="1:30" ht="173.25" x14ac:dyDescent="0.25">
      <c r="A5" t="s">
        <v>1455</v>
      </c>
      <c r="B5" s="96" t="s">
        <v>159</v>
      </c>
      <c r="C5" s="96">
        <v>1</v>
      </c>
      <c r="D5" s="96" t="s">
        <v>44</v>
      </c>
      <c r="E5" s="96" t="s">
        <v>55</v>
      </c>
      <c r="F5" s="96" t="s">
        <v>181</v>
      </c>
      <c r="G5" s="96" t="s">
        <v>165</v>
      </c>
      <c r="H5" s="96" t="s">
        <v>187</v>
      </c>
      <c r="I5" s="96" t="s">
        <v>164</v>
      </c>
      <c r="J5" s="96" t="s">
        <v>1052</v>
      </c>
      <c r="K5" s="96" t="s">
        <v>1052</v>
      </c>
      <c r="L5" s="96" t="s">
        <v>1052</v>
      </c>
      <c r="M5" s="96" t="s">
        <v>183</v>
      </c>
      <c r="N5" s="96" t="s">
        <v>167</v>
      </c>
      <c r="O5" s="96" t="s">
        <v>1041</v>
      </c>
      <c r="P5" s="96" t="s">
        <v>188</v>
      </c>
      <c r="Q5" s="96" t="s">
        <v>189</v>
      </c>
      <c r="R5" s="96"/>
      <c r="S5" s="96" t="s">
        <v>191</v>
      </c>
      <c r="T5" s="96" t="s">
        <v>105</v>
      </c>
      <c r="U5" s="96" t="s">
        <v>179</v>
      </c>
      <c r="V5" s="96" t="s">
        <v>167</v>
      </c>
      <c r="W5" s="96" t="s">
        <v>167</v>
      </c>
      <c r="X5" s="96" t="s">
        <v>171</v>
      </c>
      <c r="Y5" s="96" t="s">
        <v>167</v>
      </c>
      <c r="Z5" s="96" t="s">
        <v>167</v>
      </c>
      <c r="AA5" s="96" t="s">
        <v>167</v>
      </c>
      <c r="AB5" s="96" t="s">
        <v>167</v>
      </c>
      <c r="AC5" s="96" t="s">
        <v>167</v>
      </c>
      <c r="AD5" s="96" t="s">
        <v>167</v>
      </c>
    </row>
    <row r="6" spans="1:30" ht="189" x14ac:dyDescent="0.25">
      <c r="A6" t="s">
        <v>1456</v>
      </c>
      <c r="B6" s="96" t="s">
        <v>159</v>
      </c>
      <c r="C6" s="96">
        <v>1</v>
      </c>
      <c r="D6" s="96" t="s">
        <v>44</v>
      </c>
      <c r="E6" s="96" t="s">
        <v>55</v>
      </c>
      <c r="F6" s="96" t="s">
        <v>192</v>
      </c>
      <c r="G6" s="96" t="s">
        <v>165</v>
      </c>
      <c r="H6" s="96" t="s">
        <v>193</v>
      </c>
      <c r="I6" s="96" t="s">
        <v>164</v>
      </c>
      <c r="J6" s="96" t="s">
        <v>1052</v>
      </c>
      <c r="K6" s="96" t="s">
        <v>1052</v>
      </c>
      <c r="L6" s="96" t="s">
        <v>1052</v>
      </c>
      <c r="M6" s="96" t="s">
        <v>194</v>
      </c>
      <c r="N6" s="96" t="s">
        <v>167</v>
      </c>
      <c r="O6" s="96" t="s">
        <v>1042</v>
      </c>
      <c r="P6" s="96" t="s">
        <v>195</v>
      </c>
      <c r="Q6" s="96" t="s">
        <v>196</v>
      </c>
      <c r="R6" s="96" t="s">
        <v>197</v>
      </c>
      <c r="S6" s="96" t="s">
        <v>198</v>
      </c>
      <c r="T6" s="96" t="s">
        <v>105</v>
      </c>
      <c r="U6" s="96" t="s">
        <v>179</v>
      </c>
      <c r="V6" s="96" t="s">
        <v>167</v>
      </c>
      <c r="W6" s="96" t="s">
        <v>167</v>
      </c>
      <c r="X6" s="96" t="s">
        <v>171</v>
      </c>
      <c r="Y6" s="96" t="s">
        <v>167</v>
      </c>
      <c r="Z6" s="96" t="s">
        <v>167</v>
      </c>
      <c r="AA6" s="96" t="s">
        <v>167</v>
      </c>
      <c r="AB6" s="96" t="s">
        <v>167</v>
      </c>
      <c r="AC6" s="96" t="s">
        <v>167</v>
      </c>
      <c r="AD6" s="96" t="s">
        <v>167</v>
      </c>
    </row>
    <row r="7" spans="1:30" ht="189" x14ac:dyDescent="0.25">
      <c r="A7" t="s">
        <v>1457</v>
      </c>
      <c r="B7" s="96" t="s">
        <v>159</v>
      </c>
      <c r="C7" s="96">
        <v>1</v>
      </c>
      <c r="D7" s="96" t="s">
        <v>44</v>
      </c>
      <c r="E7" s="96" t="s">
        <v>55</v>
      </c>
      <c r="F7" s="96" t="s">
        <v>192</v>
      </c>
      <c r="G7" s="96" t="s">
        <v>165</v>
      </c>
      <c r="H7" s="96" t="s">
        <v>199</v>
      </c>
      <c r="I7" s="96" t="s">
        <v>164</v>
      </c>
      <c r="J7" s="96" t="s">
        <v>1052</v>
      </c>
      <c r="K7" s="96" t="s">
        <v>1052</v>
      </c>
      <c r="L7" s="96" t="s">
        <v>1052</v>
      </c>
      <c r="M7" s="96" t="s">
        <v>194</v>
      </c>
      <c r="N7" s="96" t="s">
        <v>167</v>
      </c>
      <c r="O7" s="96" t="s">
        <v>1043</v>
      </c>
      <c r="P7" s="96" t="s">
        <v>200</v>
      </c>
      <c r="Q7" s="96" t="s">
        <v>201</v>
      </c>
      <c r="R7" s="96"/>
      <c r="S7" s="96" t="s">
        <v>198</v>
      </c>
      <c r="T7" s="96" t="s">
        <v>105</v>
      </c>
      <c r="U7" s="96" t="s">
        <v>179</v>
      </c>
      <c r="V7" s="96" t="s">
        <v>167</v>
      </c>
      <c r="W7" s="96" t="s">
        <v>167</v>
      </c>
      <c r="X7" s="96" t="s">
        <v>171</v>
      </c>
      <c r="Y7" s="96" t="s">
        <v>167</v>
      </c>
      <c r="Z7" s="96" t="s">
        <v>167</v>
      </c>
      <c r="AA7" s="96" t="s">
        <v>167</v>
      </c>
      <c r="AB7" s="96" t="s">
        <v>167</v>
      </c>
      <c r="AC7" s="96" t="s">
        <v>167</v>
      </c>
      <c r="AD7" s="96" t="s">
        <v>167</v>
      </c>
    </row>
    <row r="8" spans="1:30" ht="409.5" x14ac:dyDescent="0.25">
      <c r="A8" t="s">
        <v>1458</v>
      </c>
      <c r="B8" s="96" t="s">
        <v>216</v>
      </c>
      <c r="C8" s="96">
        <v>1</v>
      </c>
      <c r="D8" s="96" t="s">
        <v>44</v>
      </c>
      <c r="E8" s="96" t="s">
        <v>55</v>
      </c>
      <c r="F8" s="96" t="s">
        <v>218</v>
      </c>
      <c r="G8" s="96" t="s">
        <v>220</v>
      </c>
      <c r="H8" s="96" t="s">
        <v>219</v>
      </c>
      <c r="I8" s="96" t="s">
        <v>164</v>
      </c>
      <c r="J8" s="96" t="s">
        <v>1052</v>
      </c>
      <c r="K8" s="96" t="s">
        <v>1052</v>
      </c>
      <c r="L8" s="96" t="s">
        <v>1052</v>
      </c>
      <c r="M8" s="96" t="s">
        <v>221</v>
      </c>
      <c r="N8" s="96" t="s">
        <v>167</v>
      </c>
      <c r="O8" s="96" t="s">
        <v>222</v>
      </c>
      <c r="P8" s="96" t="s">
        <v>223</v>
      </c>
      <c r="Q8" s="96" t="s">
        <v>224</v>
      </c>
      <c r="R8" s="96" t="s">
        <v>225</v>
      </c>
      <c r="S8" s="96" t="s">
        <v>207</v>
      </c>
      <c r="T8" s="96" t="s">
        <v>226</v>
      </c>
      <c r="U8" s="96" t="s">
        <v>208</v>
      </c>
      <c r="V8" s="96" t="s">
        <v>167</v>
      </c>
      <c r="W8" s="96" t="s">
        <v>167</v>
      </c>
      <c r="X8" s="96" t="s">
        <v>171</v>
      </c>
      <c r="Y8" s="96" t="s">
        <v>167</v>
      </c>
      <c r="Z8" s="96" t="s">
        <v>167</v>
      </c>
      <c r="AA8" s="96" t="s">
        <v>167</v>
      </c>
      <c r="AB8" s="96" t="s">
        <v>167</v>
      </c>
      <c r="AC8" s="96" t="s">
        <v>167</v>
      </c>
      <c r="AD8" s="96" t="s">
        <v>167</v>
      </c>
    </row>
    <row r="9" spans="1:30" ht="173.25" x14ac:dyDescent="0.25">
      <c r="A9" t="s">
        <v>1459</v>
      </c>
      <c r="B9" s="96" t="s">
        <v>216</v>
      </c>
      <c r="C9" s="96">
        <v>1</v>
      </c>
      <c r="D9" s="96" t="s">
        <v>44</v>
      </c>
      <c r="E9" s="96" t="s">
        <v>55</v>
      </c>
      <c r="F9" s="96" t="s">
        <v>227</v>
      </c>
      <c r="G9" s="96" t="s">
        <v>229</v>
      </c>
      <c r="H9" s="96" t="s">
        <v>228</v>
      </c>
      <c r="I9" s="96" t="s">
        <v>164</v>
      </c>
      <c r="J9" s="96" t="s">
        <v>1052</v>
      </c>
      <c r="K9" s="96" t="s">
        <v>1052</v>
      </c>
      <c r="L9" s="96" t="s">
        <v>1052</v>
      </c>
      <c r="M9" s="96" t="s">
        <v>230</v>
      </c>
      <c r="N9" s="96" t="s">
        <v>167</v>
      </c>
      <c r="O9" s="96" t="s">
        <v>231</v>
      </c>
      <c r="P9" s="96" t="s">
        <v>232</v>
      </c>
      <c r="Q9" s="96" t="s">
        <v>224</v>
      </c>
      <c r="R9" s="96" t="s">
        <v>233</v>
      </c>
      <c r="S9" s="96" t="s">
        <v>207</v>
      </c>
      <c r="T9" s="96" t="s">
        <v>226</v>
      </c>
      <c r="U9" s="96" t="s">
        <v>208</v>
      </c>
      <c r="V9" s="96" t="s">
        <v>167</v>
      </c>
      <c r="W9" s="96" t="s">
        <v>167</v>
      </c>
      <c r="X9" s="96" t="s">
        <v>171</v>
      </c>
      <c r="Y9" s="96" t="s">
        <v>167</v>
      </c>
      <c r="Z9" s="96" t="s">
        <v>167</v>
      </c>
      <c r="AA9" s="96" t="s">
        <v>167</v>
      </c>
      <c r="AB9" s="96" t="s">
        <v>167</v>
      </c>
      <c r="AC9" s="96" t="s">
        <v>167</v>
      </c>
      <c r="AD9" s="96" t="s">
        <v>167</v>
      </c>
    </row>
    <row r="10" spans="1:30" ht="173.25" x14ac:dyDescent="0.25">
      <c r="A10" t="s">
        <v>1460</v>
      </c>
      <c r="B10" s="96" t="s">
        <v>216</v>
      </c>
      <c r="C10" s="96">
        <v>1</v>
      </c>
      <c r="D10" s="96" t="s">
        <v>44</v>
      </c>
      <c r="E10" s="96" t="s">
        <v>55</v>
      </c>
      <c r="F10" s="96" t="s">
        <v>234</v>
      </c>
      <c r="G10" s="96" t="s">
        <v>229</v>
      </c>
      <c r="H10" s="96" t="s">
        <v>235</v>
      </c>
      <c r="I10" s="96" t="s">
        <v>164</v>
      </c>
      <c r="J10" s="96" t="s">
        <v>1052</v>
      </c>
      <c r="K10" s="96" t="s">
        <v>1052</v>
      </c>
      <c r="L10" s="96" t="s">
        <v>1052</v>
      </c>
      <c r="M10" s="96" t="s">
        <v>236</v>
      </c>
      <c r="N10" s="96" t="s">
        <v>167</v>
      </c>
      <c r="O10" s="96" t="s">
        <v>237</v>
      </c>
      <c r="P10" s="96" t="s">
        <v>238</v>
      </c>
      <c r="Q10" s="96" t="s">
        <v>238</v>
      </c>
      <c r="R10" s="96" t="s">
        <v>233</v>
      </c>
      <c r="S10" s="96" t="s">
        <v>207</v>
      </c>
      <c r="T10" s="96" t="s">
        <v>226</v>
      </c>
      <c r="U10" s="96" t="s">
        <v>208</v>
      </c>
      <c r="V10" s="96" t="s">
        <v>167</v>
      </c>
      <c r="W10" s="96" t="s">
        <v>167</v>
      </c>
      <c r="X10" s="96" t="s">
        <v>171</v>
      </c>
      <c r="Y10" s="96" t="s">
        <v>167</v>
      </c>
      <c r="Z10" s="96" t="s">
        <v>167</v>
      </c>
      <c r="AA10" s="96" t="s">
        <v>167</v>
      </c>
      <c r="AB10" s="96" t="s">
        <v>167</v>
      </c>
      <c r="AC10" s="96" t="s">
        <v>167</v>
      </c>
      <c r="AD10" s="96" t="s">
        <v>167</v>
      </c>
    </row>
    <row r="11" spans="1:30" ht="220.5" x14ac:dyDescent="0.25">
      <c r="A11" t="s">
        <v>1461</v>
      </c>
      <c r="B11" s="96" t="s">
        <v>216</v>
      </c>
      <c r="C11" s="96">
        <v>1</v>
      </c>
      <c r="D11" s="96" t="s">
        <v>44</v>
      </c>
      <c r="E11" s="96" t="s">
        <v>55</v>
      </c>
      <c r="F11" s="96" t="s">
        <v>239</v>
      </c>
      <c r="G11" s="96" t="s">
        <v>229</v>
      </c>
      <c r="H11" s="96" t="s">
        <v>240</v>
      </c>
      <c r="I11" s="96" t="s">
        <v>164</v>
      </c>
      <c r="J11" s="96" t="s">
        <v>1052</v>
      </c>
      <c r="K11" s="96" t="s">
        <v>1052</v>
      </c>
      <c r="L11" s="96" t="s">
        <v>1052</v>
      </c>
      <c r="M11" s="96" t="s">
        <v>1098</v>
      </c>
      <c r="N11" s="96" t="s">
        <v>167</v>
      </c>
      <c r="O11" s="96" t="s">
        <v>241</v>
      </c>
      <c r="P11" s="96" t="s">
        <v>242</v>
      </c>
      <c r="Q11" s="96" t="s">
        <v>243</v>
      </c>
      <c r="R11" s="96" t="s">
        <v>244</v>
      </c>
      <c r="S11" s="96" t="s">
        <v>207</v>
      </c>
      <c r="T11" s="96" t="s">
        <v>245</v>
      </c>
      <c r="U11" s="96" t="s">
        <v>208</v>
      </c>
      <c r="V11" s="96" t="s">
        <v>167</v>
      </c>
      <c r="W11" s="96" t="s">
        <v>167</v>
      </c>
      <c r="X11" s="96" t="s">
        <v>171</v>
      </c>
      <c r="Y11" s="96" t="s">
        <v>167</v>
      </c>
      <c r="Z11" s="96" t="s">
        <v>167</v>
      </c>
      <c r="AA11" s="96" t="s">
        <v>167</v>
      </c>
      <c r="AB11" s="96" t="s">
        <v>167</v>
      </c>
      <c r="AC11" s="96" t="s">
        <v>167</v>
      </c>
      <c r="AD11" s="96" t="s">
        <v>167</v>
      </c>
    </row>
    <row r="12" spans="1:30" ht="267.75" x14ac:dyDescent="0.25">
      <c r="A12" t="s">
        <v>1462</v>
      </c>
      <c r="B12" s="96" t="s">
        <v>216</v>
      </c>
      <c r="C12" s="96">
        <v>1</v>
      </c>
      <c r="D12" s="96" t="s">
        <v>44</v>
      </c>
      <c r="E12" s="96" t="s">
        <v>55</v>
      </c>
      <c r="F12" s="96" t="s">
        <v>246</v>
      </c>
      <c r="G12" s="96" t="s">
        <v>229</v>
      </c>
      <c r="H12" s="96" t="s">
        <v>247</v>
      </c>
      <c r="I12" s="96" t="s">
        <v>164</v>
      </c>
      <c r="J12" s="96" t="s">
        <v>1052</v>
      </c>
      <c r="K12" s="96" t="s">
        <v>1052</v>
      </c>
      <c r="L12" s="96" t="s">
        <v>1052</v>
      </c>
      <c r="M12" s="96" t="s">
        <v>248</v>
      </c>
      <c r="N12" s="96" t="s">
        <v>167</v>
      </c>
      <c r="O12" s="96" t="s">
        <v>249</v>
      </c>
      <c r="P12" s="96" t="s">
        <v>250</v>
      </c>
      <c r="Q12" s="96" t="s">
        <v>251</v>
      </c>
      <c r="R12" s="96" t="s">
        <v>252</v>
      </c>
      <c r="S12" s="96" t="s">
        <v>207</v>
      </c>
      <c r="T12" s="96" t="s">
        <v>226</v>
      </c>
      <c r="U12" s="96" t="s">
        <v>208</v>
      </c>
      <c r="V12" s="96" t="s">
        <v>167</v>
      </c>
      <c r="W12" s="96" t="s">
        <v>167</v>
      </c>
      <c r="X12" s="96" t="s">
        <v>171</v>
      </c>
      <c r="Y12" s="96" t="s">
        <v>167</v>
      </c>
      <c r="Z12" s="96" t="s">
        <v>167</v>
      </c>
      <c r="AA12" s="96" t="s">
        <v>167</v>
      </c>
      <c r="AB12" s="96" t="s">
        <v>167</v>
      </c>
      <c r="AC12" s="96" t="s">
        <v>167</v>
      </c>
      <c r="AD12" s="96" t="s">
        <v>167</v>
      </c>
    </row>
    <row r="13" spans="1:30" ht="283.5" x14ac:dyDescent="0.25">
      <c r="A13" t="s">
        <v>1463</v>
      </c>
      <c r="B13" s="96" t="s">
        <v>159</v>
      </c>
      <c r="C13" s="96">
        <v>1</v>
      </c>
      <c r="D13" s="96" t="s">
        <v>44</v>
      </c>
      <c r="E13" s="96" t="s">
        <v>55</v>
      </c>
      <c r="F13" s="96"/>
      <c r="G13" s="96" t="s">
        <v>254</v>
      </c>
      <c r="H13" s="96">
        <v>9.9</v>
      </c>
      <c r="I13" s="96" t="s">
        <v>164</v>
      </c>
      <c r="J13" s="96" t="s">
        <v>1052</v>
      </c>
      <c r="K13" s="96" t="s">
        <v>1052</v>
      </c>
      <c r="L13" s="96" t="s">
        <v>1052</v>
      </c>
      <c r="M13" s="96" t="s">
        <v>255</v>
      </c>
      <c r="N13" s="96" t="s">
        <v>167</v>
      </c>
      <c r="O13" s="96" t="s">
        <v>1379</v>
      </c>
      <c r="P13" s="96" t="s">
        <v>257</v>
      </c>
      <c r="Q13" s="96" t="s">
        <v>258</v>
      </c>
      <c r="R13" s="96" t="s">
        <v>259</v>
      </c>
      <c r="S13" s="96" t="s">
        <v>260</v>
      </c>
      <c r="T13" s="96" t="s">
        <v>1275</v>
      </c>
      <c r="U13" s="96" t="s">
        <v>1380</v>
      </c>
      <c r="V13" s="96" t="s">
        <v>167</v>
      </c>
      <c r="W13" s="96" t="s">
        <v>167</v>
      </c>
      <c r="X13" s="96" t="s">
        <v>171</v>
      </c>
      <c r="Y13" s="96" t="s">
        <v>167</v>
      </c>
      <c r="Z13" s="96" t="s">
        <v>167</v>
      </c>
      <c r="AA13" s="96" t="s">
        <v>167</v>
      </c>
      <c r="AB13" s="96" t="s">
        <v>167</v>
      </c>
      <c r="AC13" s="96" t="s">
        <v>167</v>
      </c>
      <c r="AD13" s="96" t="s">
        <v>167</v>
      </c>
    </row>
    <row r="14" spans="1:30" ht="141.75" x14ac:dyDescent="0.25">
      <c r="A14" t="s">
        <v>1464</v>
      </c>
      <c r="B14" s="96" t="s">
        <v>159</v>
      </c>
      <c r="C14" s="96">
        <v>1</v>
      </c>
      <c r="D14" s="96" t="s">
        <v>44</v>
      </c>
      <c r="E14" s="96" t="s">
        <v>55</v>
      </c>
      <c r="F14" s="96" t="s">
        <v>262</v>
      </c>
      <c r="G14" s="96" t="s">
        <v>263</v>
      </c>
      <c r="H14" s="96">
        <v>10.5</v>
      </c>
      <c r="I14" s="96" t="s">
        <v>164</v>
      </c>
      <c r="J14" s="96" t="s">
        <v>1052</v>
      </c>
      <c r="K14" s="96" t="s">
        <v>1052</v>
      </c>
      <c r="L14" s="96" t="s">
        <v>1052</v>
      </c>
      <c r="M14" s="96" t="s">
        <v>264</v>
      </c>
      <c r="N14" s="96" t="s">
        <v>167</v>
      </c>
      <c r="O14" s="96" t="s">
        <v>265</v>
      </c>
      <c r="P14" s="96" t="s">
        <v>266</v>
      </c>
      <c r="Q14" s="96" t="s">
        <v>267</v>
      </c>
      <c r="R14" s="96" t="s">
        <v>268</v>
      </c>
      <c r="S14" s="96" t="s">
        <v>269</v>
      </c>
      <c r="T14" s="96" t="s">
        <v>1275</v>
      </c>
      <c r="U14" s="96" t="s">
        <v>1314</v>
      </c>
      <c r="V14" s="96" t="s">
        <v>167</v>
      </c>
      <c r="W14" s="96" t="s">
        <v>167</v>
      </c>
      <c r="X14" s="96" t="s">
        <v>171</v>
      </c>
      <c r="Y14" s="96" t="s">
        <v>167</v>
      </c>
      <c r="Z14" s="96" t="s">
        <v>167</v>
      </c>
      <c r="AA14" s="96" t="s">
        <v>167</v>
      </c>
      <c r="AB14" s="96" t="s">
        <v>167</v>
      </c>
      <c r="AC14" s="96" t="s">
        <v>167</v>
      </c>
      <c r="AD14" s="96" t="s">
        <v>167</v>
      </c>
    </row>
    <row r="15" spans="1:30" ht="141.75" x14ac:dyDescent="0.25">
      <c r="A15" t="s">
        <v>1465</v>
      </c>
      <c r="B15" s="96" t="s">
        <v>159</v>
      </c>
      <c r="C15" s="96">
        <v>1</v>
      </c>
      <c r="D15" s="96" t="s">
        <v>44</v>
      </c>
      <c r="E15" s="96" t="s">
        <v>55</v>
      </c>
      <c r="F15" s="96" t="s">
        <v>270</v>
      </c>
      <c r="G15" s="96" t="s">
        <v>263</v>
      </c>
      <c r="H15" s="96">
        <v>10.6</v>
      </c>
      <c r="I15" s="96" t="s">
        <v>164</v>
      </c>
      <c r="J15" s="96" t="s">
        <v>1052</v>
      </c>
      <c r="K15" s="96" t="s">
        <v>1052</v>
      </c>
      <c r="L15" s="96" t="s">
        <v>1052</v>
      </c>
      <c r="M15" s="96" t="s">
        <v>271</v>
      </c>
      <c r="N15" s="96" t="s">
        <v>167</v>
      </c>
      <c r="O15" s="96" t="s">
        <v>272</v>
      </c>
      <c r="P15" s="96" t="s">
        <v>273</v>
      </c>
      <c r="Q15" s="96" t="s">
        <v>274</v>
      </c>
      <c r="R15" s="96" t="s">
        <v>275</v>
      </c>
      <c r="S15" s="96" t="s">
        <v>276</v>
      </c>
      <c r="T15" s="96" t="s">
        <v>1275</v>
      </c>
      <c r="U15" s="96" t="s">
        <v>1282</v>
      </c>
      <c r="V15" s="96" t="s">
        <v>167</v>
      </c>
      <c r="W15" s="96" t="s">
        <v>167</v>
      </c>
      <c r="X15" s="96" t="s">
        <v>171</v>
      </c>
      <c r="Y15" s="96" t="s">
        <v>167</v>
      </c>
      <c r="Z15" s="96" t="s">
        <v>167</v>
      </c>
      <c r="AA15" s="96" t="s">
        <v>167</v>
      </c>
      <c r="AB15" s="96" t="s">
        <v>167</v>
      </c>
      <c r="AC15" s="96" t="s">
        <v>167</v>
      </c>
      <c r="AD15" s="96" t="s">
        <v>167</v>
      </c>
    </row>
    <row r="16" spans="1:30" ht="202.5" customHeight="1" x14ac:dyDescent="0.25">
      <c r="A16" t="s">
        <v>1466</v>
      </c>
      <c r="B16" s="96" t="s">
        <v>159</v>
      </c>
      <c r="C16" s="96">
        <v>1</v>
      </c>
      <c r="D16" s="96" t="s">
        <v>44</v>
      </c>
      <c r="E16" s="96" t="s">
        <v>55</v>
      </c>
      <c r="F16" s="96" t="s">
        <v>277</v>
      </c>
      <c r="G16" s="96" t="s">
        <v>263</v>
      </c>
      <c r="H16" s="96">
        <v>10.7</v>
      </c>
      <c r="I16" s="96" t="s">
        <v>164</v>
      </c>
      <c r="J16" s="96" t="s">
        <v>1052</v>
      </c>
      <c r="K16" s="96" t="s">
        <v>1052</v>
      </c>
      <c r="L16" s="96" t="s">
        <v>1052</v>
      </c>
      <c r="M16" s="96" t="s">
        <v>278</v>
      </c>
      <c r="N16" s="96" t="s">
        <v>167</v>
      </c>
      <c r="O16" s="96" t="s">
        <v>279</v>
      </c>
      <c r="P16" s="96" t="s">
        <v>280</v>
      </c>
      <c r="Q16" s="96" t="s">
        <v>281</v>
      </c>
      <c r="R16" s="96" t="s">
        <v>282</v>
      </c>
      <c r="S16" s="96" t="s">
        <v>283</v>
      </c>
      <c r="T16" s="96" t="s">
        <v>1275</v>
      </c>
      <c r="U16" s="96" t="s">
        <v>1282</v>
      </c>
      <c r="V16" s="96" t="s">
        <v>167</v>
      </c>
      <c r="W16" s="96" t="s">
        <v>167</v>
      </c>
      <c r="X16" s="96" t="s">
        <v>171</v>
      </c>
      <c r="Y16" s="96" t="s">
        <v>167</v>
      </c>
      <c r="Z16" s="96" t="s">
        <v>167</v>
      </c>
      <c r="AA16" s="96" t="s">
        <v>167</v>
      </c>
      <c r="AB16" s="96" t="s">
        <v>167</v>
      </c>
      <c r="AC16" s="96" t="s">
        <v>167</v>
      </c>
      <c r="AD16" s="96" t="s">
        <v>167</v>
      </c>
    </row>
    <row r="17" spans="1:30" ht="180.75" customHeight="1" x14ac:dyDescent="0.25">
      <c r="A17" t="s">
        <v>1467</v>
      </c>
      <c r="B17" s="96" t="s">
        <v>159</v>
      </c>
      <c r="C17" s="96">
        <v>1</v>
      </c>
      <c r="D17" s="96" t="s">
        <v>44</v>
      </c>
      <c r="E17" s="96" t="s">
        <v>55</v>
      </c>
      <c r="F17" s="96" t="s">
        <v>284</v>
      </c>
      <c r="G17" s="96" t="s">
        <v>263</v>
      </c>
      <c r="H17" s="97">
        <v>10.1</v>
      </c>
      <c r="I17" s="96" t="s">
        <v>164</v>
      </c>
      <c r="J17" s="96" t="s">
        <v>1052</v>
      </c>
      <c r="K17" s="96" t="s">
        <v>1052</v>
      </c>
      <c r="L17" s="96" t="s">
        <v>1052</v>
      </c>
      <c r="M17" s="96" t="s">
        <v>285</v>
      </c>
      <c r="N17" s="96" t="s">
        <v>167</v>
      </c>
      <c r="O17" s="96" t="s">
        <v>286</v>
      </c>
      <c r="P17" s="96" t="s">
        <v>287</v>
      </c>
      <c r="Q17" s="96" t="s">
        <v>288</v>
      </c>
      <c r="R17" s="96" t="s">
        <v>289</v>
      </c>
      <c r="S17" s="96" t="s">
        <v>290</v>
      </c>
      <c r="T17" s="96" t="s">
        <v>1275</v>
      </c>
      <c r="U17" s="96" t="s">
        <v>1282</v>
      </c>
      <c r="V17" s="96" t="s">
        <v>167</v>
      </c>
      <c r="W17" s="96" t="s">
        <v>167</v>
      </c>
      <c r="X17" s="96" t="s">
        <v>171</v>
      </c>
      <c r="Y17" s="96" t="s">
        <v>167</v>
      </c>
      <c r="Z17" s="96" t="s">
        <v>167</v>
      </c>
      <c r="AA17" s="96" t="s">
        <v>167</v>
      </c>
      <c r="AB17" s="96" t="s">
        <v>167</v>
      </c>
      <c r="AC17" s="96" t="s">
        <v>167</v>
      </c>
      <c r="AD17" s="96" t="s">
        <v>167</v>
      </c>
    </row>
    <row r="18" spans="1:30" ht="173.25" x14ac:dyDescent="0.25">
      <c r="A18" t="s">
        <v>1468</v>
      </c>
      <c r="B18" s="96" t="s">
        <v>159</v>
      </c>
      <c r="C18" s="96">
        <v>1</v>
      </c>
      <c r="D18" s="96" t="s">
        <v>44</v>
      </c>
      <c r="E18" s="96" t="s">
        <v>55</v>
      </c>
      <c r="F18" s="96" t="s">
        <v>291</v>
      </c>
      <c r="G18" s="96" t="s">
        <v>263</v>
      </c>
      <c r="H18" s="96">
        <v>10.11</v>
      </c>
      <c r="I18" s="96" t="s">
        <v>164</v>
      </c>
      <c r="J18" s="96" t="s">
        <v>1052</v>
      </c>
      <c r="K18" s="96" t="s">
        <v>1052</v>
      </c>
      <c r="L18" s="96" t="s">
        <v>1052</v>
      </c>
      <c r="M18" s="96" t="s">
        <v>292</v>
      </c>
      <c r="N18" s="96" t="s">
        <v>167</v>
      </c>
      <c r="O18" s="96" t="s">
        <v>293</v>
      </c>
      <c r="P18" s="96" t="s">
        <v>294</v>
      </c>
      <c r="Q18" s="96" t="s">
        <v>295</v>
      </c>
      <c r="R18" s="96" t="s">
        <v>296</v>
      </c>
      <c r="S18" s="96" t="s">
        <v>1316</v>
      </c>
      <c r="T18" s="96" t="s">
        <v>1275</v>
      </c>
      <c r="U18" s="96" t="s">
        <v>1282</v>
      </c>
      <c r="V18" s="96" t="s">
        <v>167</v>
      </c>
      <c r="W18" s="96" t="s">
        <v>167</v>
      </c>
      <c r="X18" s="96" t="s">
        <v>171</v>
      </c>
      <c r="Y18" s="96" t="s">
        <v>167</v>
      </c>
      <c r="Z18" s="96" t="s">
        <v>167</v>
      </c>
      <c r="AA18" s="96" t="s">
        <v>167</v>
      </c>
      <c r="AB18" s="96" t="s">
        <v>167</v>
      </c>
      <c r="AC18" s="96" t="s">
        <v>167</v>
      </c>
      <c r="AD18" s="96" t="s">
        <v>167</v>
      </c>
    </row>
    <row r="19" spans="1:30" ht="118.5" customHeight="1" x14ac:dyDescent="0.25">
      <c r="A19" t="s">
        <v>1469</v>
      </c>
      <c r="B19" s="96" t="s">
        <v>202</v>
      </c>
      <c r="C19" s="96">
        <v>1</v>
      </c>
      <c r="D19" s="96" t="s">
        <v>44</v>
      </c>
      <c r="E19" s="96" t="s">
        <v>55</v>
      </c>
      <c r="F19" s="96"/>
      <c r="G19" s="96" t="s">
        <v>322</v>
      </c>
      <c r="H19" s="96"/>
      <c r="I19" s="96" t="s">
        <v>164</v>
      </c>
      <c r="J19" s="96" t="s">
        <v>1052</v>
      </c>
      <c r="K19" s="96" t="s">
        <v>1052</v>
      </c>
      <c r="L19" s="96" t="s">
        <v>1052</v>
      </c>
      <c r="M19" s="96" t="s">
        <v>323</v>
      </c>
      <c r="N19" s="96" t="s">
        <v>167</v>
      </c>
      <c r="O19" s="96" t="s">
        <v>324</v>
      </c>
      <c r="P19" s="96" t="s">
        <v>40</v>
      </c>
      <c r="Q19" s="96" t="s">
        <v>40</v>
      </c>
      <c r="R19" s="96" t="s">
        <v>325</v>
      </c>
      <c r="S19" s="96" t="s">
        <v>326</v>
      </c>
      <c r="T19" s="96" t="s">
        <v>106</v>
      </c>
      <c r="U19" s="96" t="s">
        <v>645</v>
      </c>
      <c r="V19" s="96" t="s">
        <v>167</v>
      </c>
      <c r="W19" s="96" t="s">
        <v>167</v>
      </c>
      <c r="X19" s="96" t="s">
        <v>171</v>
      </c>
      <c r="Y19" s="96" t="s">
        <v>167</v>
      </c>
      <c r="Z19" s="96" t="s">
        <v>167</v>
      </c>
      <c r="AA19" s="96" t="s">
        <v>167</v>
      </c>
      <c r="AB19" s="96" t="s">
        <v>167</v>
      </c>
      <c r="AC19" s="96" t="s">
        <v>167</v>
      </c>
      <c r="AD19" s="96" t="s">
        <v>167</v>
      </c>
    </row>
    <row r="20" spans="1:30" ht="141.75" x14ac:dyDescent="0.25">
      <c r="A20" t="s">
        <v>1470</v>
      </c>
      <c r="B20" s="96" t="s">
        <v>335</v>
      </c>
      <c r="C20" s="96">
        <v>1</v>
      </c>
      <c r="D20" s="96" t="s">
        <v>44</v>
      </c>
      <c r="E20" s="96" t="s">
        <v>55</v>
      </c>
      <c r="F20" s="96"/>
      <c r="G20" s="96" t="s">
        <v>337</v>
      </c>
      <c r="H20" s="96" t="s">
        <v>336</v>
      </c>
      <c r="I20" s="96" t="s">
        <v>164</v>
      </c>
      <c r="J20" s="96" t="s">
        <v>1052</v>
      </c>
      <c r="K20" s="96" t="s">
        <v>1052</v>
      </c>
      <c r="L20" s="96" t="s">
        <v>1052</v>
      </c>
      <c r="M20" s="96" t="s">
        <v>338</v>
      </c>
      <c r="N20" s="96" t="s">
        <v>167</v>
      </c>
      <c r="O20" s="96" t="s">
        <v>339</v>
      </c>
      <c r="P20" s="96" t="s">
        <v>340</v>
      </c>
      <c r="Q20" s="96" t="s">
        <v>341</v>
      </c>
      <c r="R20" s="96" t="s">
        <v>342</v>
      </c>
      <c r="S20" s="96" t="s">
        <v>343</v>
      </c>
      <c r="T20" s="96" t="s">
        <v>333</v>
      </c>
      <c r="U20" s="96" t="s">
        <v>334</v>
      </c>
      <c r="V20" s="96" t="s">
        <v>167</v>
      </c>
      <c r="W20" s="96" t="s">
        <v>167</v>
      </c>
      <c r="X20" s="96" t="s">
        <v>171</v>
      </c>
      <c r="Y20" s="96" t="s">
        <v>167</v>
      </c>
      <c r="Z20" s="96" t="s">
        <v>167</v>
      </c>
      <c r="AA20" s="96" t="s">
        <v>167</v>
      </c>
      <c r="AB20" s="96" t="s">
        <v>167</v>
      </c>
      <c r="AC20" s="96" t="s">
        <v>167</v>
      </c>
      <c r="AD20" s="96" t="s">
        <v>167</v>
      </c>
    </row>
    <row r="21" spans="1:30" ht="157.5" x14ac:dyDescent="0.25">
      <c r="A21" t="s">
        <v>1471</v>
      </c>
      <c r="B21" s="96" t="s">
        <v>1305</v>
      </c>
      <c r="C21" s="96">
        <v>2</v>
      </c>
      <c r="D21" s="96" t="s">
        <v>44</v>
      </c>
      <c r="E21" s="96" t="s">
        <v>55</v>
      </c>
      <c r="F21" s="96"/>
      <c r="G21" s="96" t="s">
        <v>377</v>
      </c>
      <c r="H21" s="96" t="s">
        <v>376</v>
      </c>
      <c r="I21" s="96" t="s">
        <v>164</v>
      </c>
      <c r="J21" s="96" t="s">
        <v>1052</v>
      </c>
      <c r="K21" s="96" t="s">
        <v>1052</v>
      </c>
      <c r="L21" s="96" t="s">
        <v>1052</v>
      </c>
      <c r="M21" s="96" t="s">
        <v>378</v>
      </c>
      <c r="N21" s="96" t="s">
        <v>164</v>
      </c>
      <c r="O21" s="96" t="s">
        <v>379</v>
      </c>
      <c r="P21" s="96" t="s">
        <v>380</v>
      </c>
      <c r="Q21" s="96" t="s">
        <v>381</v>
      </c>
      <c r="R21" s="96" t="s">
        <v>382</v>
      </c>
      <c r="S21" s="96" t="s">
        <v>383</v>
      </c>
      <c r="T21" s="96" t="s">
        <v>384</v>
      </c>
      <c r="U21" s="96" t="s">
        <v>1317</v>
      </c>
      <c r="V21" s="96" t="s">
        <v>167</v>
      </c>
      <c r="W21" s="96" t="s">
        <v>167</v>
      </c>
      <c r="X21" s="96" t="s">
        <v>171</v>
      </c>
      <c r="Y21" s="96" t="s">
        <v>167</v>
      </c>
      <c r="Z21" s="96" t="s">
        <v>167</v>
      </c>
      <c r="AA21" s="96" t="s">
        <v>167</v>
      </c>
      <c r="AB21" s="96" t="s">
        <v>167</v>
      </c>
      <c r="AC21" s="96" t="s">
        <v>167</v>
      </c>
      <c r="AD21" s="96" t="s">
        <v>167</v>
      </c>
    </row>
    <row r="22" spans="1:30" ht="330.75" x14ac:dyDescent="0.25">
      <c r="A22" t="s">
        <v>1472</v>
      </c>
      <c r="B22" s="96" t="s">
        <v>1305</v>
      </c>
      <c r="C22" s="96">
        <v>2</v>
      </c>
      <c r="D22" s="96" t="s">
        <v>44</v>
      </c>
      <c r="E22" s="96" t="s">
        <v>55</v>
      </c>
      <c r="F22" s="96"/>
      <c r="G22" s="96" t="s">
        <v>377</v>
      </c>
      <c r="H22" s="96" t="s">
        <v>385</v>
      </c>
      <c r="I22" s="96" t="s">
        <v>164</v>
      </c>
      <c r="J22" s="96" t="s">
        <v>1052</v>
      </c>
      <c r="K22" s="96" t="s">
        <v>1052</v>
      </c>
      <c r="L22" s="96" t="s">
        <v>1052</v>
      </c>
      <c r="M22" s="96" t="s">
        <v>386</v>
      </c>
      <c r="N22" s="96" t="s">
        <v>164</v>
      </c>
      <c r="O22" s="96" t="s">
        <v>387</v>
      </c>
      <c r="P22" s="96" t="s">
        <v>388</v>
      </c>
      <c r="Q22" s="96" t="s">
        <v>389</v>
      </c>
      <c r="R22" s="96" t="s">
        <v>390</v>
      </c>
      <c r="S22" s="96" t="s">
        <v>383</v>
      </c>
      <c r="T22" s="96" t="s">
        <v>384</v>
      </c>
      <c r="U22" s="96" t="s">
        <v>1317</v>
      </c>
      <c r="V22" s="96" t="s">
        <v>167</v>
      </c>
      <c r="W22" s="96" t="s">
        <v>167</v>
      </c>
      <c r="X22" s="96" t="s">
        <v>171</v>
      </c>
      <c r="Y22" s="96" t="s">
        <v>167</v>
      </c>
      <c r="Z22" s="96" t="s">
        <v>167</v>
      </c>
      <c r="AA22" s="96" t="s">
        <v>167</v>
      </c>
      <c r="AB22" s="96" t="s">
        <v>167</v>
      </c>
      <c r="AC22" s="96" t="s">
        <v>167</v>
      </c>
      <c r="AD22" s="96" t="s">
        <v>167</v>
      </c>
    </row>
    <row r="23" spans="1:30" ht="330.75" x14ac:dyDescent="0.25">
      <c r="A23" t="s">
        <v>1473</v>
      </c>
      <c r="B23" s="96" t="s">
        <v>1305</v>
      </c>
      <c r="C23" s="96">
        <v>2</v>
      </c>
      <c r="D23" s="96" t="s">
        <v>44</v>
      </c>
      <c r="E23" s="96" t="s">
        <v>55</v>
      </c>
      <c r="F23" s="96"/>
      <c r="G23" s="96" t="s">
        <v>377</v>
      </c>
      <c r="H23" s="96" t="s">
        <v>391</v>
      </c>
      <c r="I23" s="96" t="s">
        <v>164</v>
      </c>
      <c r="J23" s="96" t="s">
        <v>1052</v>
      </c>
      <c r="K23" s="96" t="s">
        <v>1052</v>
      </c>
      <c r="L23" s="96" t="s">
        <v>1052</v>
      </c>
      <c r="M23" s="96" t="s">
        <v>392</v>
      </c>
      <c r="N23" s="96" t="s">
        <v>164</v>
      </c>
      <c r="O23" s="96" t="s">
        <v>393</v>
      </c>
      <c r="P23" s="96" t="s">
        <v>388</v>
      </c>
      <c r="Q23" s="96" t="s">
        <v>394</v>
      </c>
      <c r="R23" s="96" t="s">
        <v>395</v>
      </c>
      <c r="S23" s="96" t="s">
        <v>383</v>
      </c>
      <c r="T23" s="96" t="s">
        <v>384</v>
      </c>
      <c r="U23" s="96" t="s">
        <v>1317</v>
      </c>
      <c r="V23" s="96" t="s">
        <v>167</v>
      </c>
      <c r="W23" s="96" t="s">
        <v>167</v>
      </c>
      <c r="X23" s="96" t="s">
        <v>171</v>
      </c>
      <c r="Y23" s="96" t="s">
        <v>167</v>
      </c>
      <c r="Z23" s="96" t="s">
        <v>167</v>
      </c>
      <c r="AA23" s="96" t="s">
        <v>167</v>
      </c>
      <c r="AB23" s="96" t="s">
        <v>167</v>
      </c>
      <c r="AC23" s="96" t="s">
        <v>167</v>
      </c>
      <c r="AD23" s="96" t="s">
        <v>167</v>
      </c>
    </row>
    <row r="24" spans="1:30" ht="141.75" x14ac:dyDescent="0.25">
      <c r="A24" t="s">
        <v>1474</v>
      </c>
      <c r="B24" s="96" t="s">
        <v>1305</v>
      </c>
      <c r="C24" s="96">
        <v>2</v>
      </c>
      <c r="D24" s="96" t="s">
        <v>44</v>
      </c>
      <c r="E24" s="96" t="s">
        <v>55</v>
      </c>
      <c r="F24" s="96"/>
      <c r="G24" s="96" t="s">
        <v>377</v>
      </c>
      <c r="H24" s="96" t="s">
        <v>396</v>
      </c>
      <c r="I24" s="96" t="s">
        <v>164</v>
      </c>
      <c r="J24" s="96" t="s">
        <v>1052</v>
      </c>
      <c r="K24" s="96" t="s">
        <v>1052</v>
      </c>
      <c r="L24" s="96" t="s">
        <v>1052</v>
      </c>
      <c r="M24" s="96" t="s">
        <v>397</v>
      </c>
      <c r="N24" s="96" t="s">
        <v>164</v>
      </c>
      <c r="O24" s="96" t="s">
        <v>398</v>
      </c>
      <c r="P24" s="96" t="s">
        <v>399</v>
      </c>
      <c r="Q24" s="96" t="s">
        <v>400</v>
      </c>
      <c r="R24" s="96" t="s">
        <v>1318</v>
      </c>
      <c r="S24" s="96" t="s">
        <v>383</v>
      </c>
      <c r="T24" s="96" t="s">
        <v>384</v>
      </c>
      <c r="U24" s="96" t="s">
        <v>1317</v>
      </c>
      <c r="V24" s="96" t="s">
        <v>167</v>
      </c>
      <c r="W24" s="96" t="s">
        <v>167</v>
      </c>
      <c r="X24" s="96" t="s">
        <v>171</v>
      </c>
      <c r="Y24" s="96" t="s">
        <v>167</v>
      </c>
      <c r="Z24" s="96" t="s">
        <v>167</v>
      </c>
      <c r="AA24" s="96" t="s">
        <v>167</v>
      </c>
      <c r="AB24" s="96" t="s">
        <v>167</v>
      </c>
      <c r="AC24" s="96" t="s">
        <v>167</v>
      </c>
      <c r="AD24" s="96" t="s">
        <v>167</v>
      </c>
    </row>
    <row r="25" spans="1:30" ht="141.75" x14ac:dyDescent="0.25">
      <c r="A25" t="s">
        <v>1475</v>
      </c>
      <c r="B25" s="96" t="s">
        <v>1305</v>
      </c>
      <c r="C25" s="96">
        <v>2</v>
      </c>
      <c r="D25" s="96" t="s">
        <v>44</v>
      </c>
      <c r="E25" s="96" t="s">
        <v>55</v>
      </c>
      <c r="F25" s="96"/>
      <c r="G25" s="96" t="s">
        <v>377</v>
      </c>
      <c r="H25" s="96" t="s">
        <v>401</v>
      </c>
      <c r="I25" s="96" t="s">
        <v>164</v>
      </c>
      <c r="J25" s="96" t="s">
        <v>1052</v>
      </c>
      <c r="K25" s="96" t="s">
        <v>1052</v>
      </c>
      <c r="L25" s="96" t="s">
        <v>1052</v>
      </c>
      <c r="M25" s="96" t="s">
        <v>402</v>
      </c>
      <c r="N25" s="96" t="s">
        <v>164</v>
      </c>
      <c r="O25" s="96" t="s">
        <v>402</v>
      </c>
      <c r="P25" s="96" t="s">
        <v>403</v>
      </c>
      <c r="Q25" s="96" t="s">
        <v>404</v>
      </c>
      <c r="R25" s="96"/>
      <c r="S25" s="96" t="s">
        <v>383</v>
      </c>
      <c r="T25" s="96" t="s">
        <v>384</v>
      </c>
      <c r="U25" s="96" t="s">
        <v>1317</v>
      </c>
      <c r="V25" s="96" t="s">
        <v>167</v>
      </c>
      <c r="W25" s="96" t="s">
        <v>167</v>
      </c>
      <c r="X25" s="96" t="s">
        <v>171</v>
      </c>
      <c r="Y25" s="96" t="s">
        <v>167</v>
      </c>
      <c r="Z25" s="96" t="s">
        <v>167</v>
      </c>
      <c r="AA25" s="96" t="s">
        <v>167</v>
      </c>
      <c r="AB25" s="96" t="s">
        <v>167</v>
      </c>
      <c r="AC25" s="96" t="s">
        <v>167</v>
      </c>
      <c r="AD25" s="96" t="s">
        <v>167</v>
      </c>
    </row>
    <row r="26" spans="1:30" ht="296.25" customHeight="1" x14ac:dyDescent="0.25">
      <c r="A26" t="s">
        <v>1476</v>
      </c>
      <c r="B26" s="96" t="s">
        <v>1305</v>
      </c>
      <c r="C26" s="96">
        <v>2</v>
      </c>
      <c r="D26" s="96" t="s">
        <v>44</v>
      </c>
      <c r="E26" s="96" t="s">
        <v>55</v>
      </c>
      <c r="F26" s="96"/>
      <c r="G26" s="96" t="s">
        <v>377</v>
      </c>
      <c r="H26" s="96" t="s">
        <v>405</v>
      </c>
      <c r="I26" s="96" t="s">
        <v>164</v>
      </c>
      <c r="J26" s="96" t="s">
        <v>1052</v>
      </c>
      <c r="K26" s="96" t="s">
        <v>1052</v>
      </c>
      <c r="L26" s="96" t="s">
        <v>1052</v>
      </c>
      <c r="M26" s="96" t="s">
        <v>406</v>
      </c>
      <c r="N26" s="96" t="s">
        <v>164</v>
      </c>
      <c r="O26" s="96" t="s">
        <v>407</v>
      </c>
      <c r="P26" s="96" t="s">
        <v>403</v>
      </c>
      <c r="Q26" s="96" t="s">
        <v>408</v>
      </c>
      <c r="R26" s="96" t="s">
        <v>1319</v>
      </c>
      <c r="S26" s="96" t="s">
        <v>383</v>
      </c>
      <c r="T26" s="96" t="s">
        <v>384</v>
      </c>
      <c r="U26" s="96" t="s">
        <v>1317</v>
      </c>
      <c r="V26" s="96" t="s">
        <v>167</v>
      </c>
      <c r="W26" s="96" t="s">
        <v>167</v>
      </c>
      <c r="X26" s="96" t="s">
        <v>171</v>
      </c>
      <c r="Y26" s="96" t="s">
        <v>167</v>
      </c>
      <c r="Z26" s="96" t="s">
        <v>167</v>
      </c>
      <c r="AA26" s="96" t="s">
        <v>167</v>
      </c>
      <c r="AB26" s="96" t="s">
        <v>167</v>
      </c>
      <c r="AC26" s="96" t="s">
        <v>167</v>
      </c>
      <c r="AD26" s="96" t="s">
        <v>167</v>
      </c>
    </row>
    <row r="27" spans="1:30" ht="126" x14ac:dyDescent="0.25">
      <c r="A27" t="s">
        <v>1477</v>
      </c>
      <c r="B27" s="96" t="s">
        <v>1305</v>
      </c>
      <c r="C27" s="96">
        <v>2</v>
      </c>
      <c r="D27" s="96" t="s">
        <v>44</v>
      </c>
      <c r="E27" s="96" t="s">
        <v>55</v>
      </c>
      <c r="F27" s="96"/>
      <c r="G27" s="96" t="s">
        <v>377</v>
      </c>
      <c r="H27" s="96" t="s">
        <v>409</v>
      </c>
      <c r="I27" s="96" t="s">
        <v>164</v>
      </c>
      <c r="J27" s="96" t="s">
        <v>1052</v>
      </c>
      <c r="K27" s="96" t="s">
        <v>1052</v>
      </c>
      <c r="L27" s="96" t="s">
        <v>1052</v>
      </c>
      <c r="M27" s="96" t="s">
        <v>410</v>
      </c>
      <c r="N27" s="96" t="s">
        <v>164</v>
      </c>
      <c r="O27" s="96" t="s">
        <v>411</v>
      </c>
      <c r="P27" s="96" t="s">
        <v>412</v>
      </c>
      <c r="Q27" s="96" t="s">
        <v>413</v>
      </c>
      <c r="R27" s="96" t="s">
        <v>1320</v>
      </c>
      <c r="S27" s="96" t="s">
        <v>383</v>
      </c>
      <c r="T27" s="96" t="s">
        <v>384</v>
      </c>
      <c r="U27" s="96" t="s">
        <v>1317</v>
      </c>
      <c r="V27" s="96" t="s">
        <v>167</v>
      </c>
      <c r="W27" s="96" t="s">
        <v>167</v>
      </c>
      <c r="X27" s="96" t="s">
        <v>171</v>
      </c>
      <c r="Y27" s="96" t="s">
        <v>167</v>
      </c>
      <c r="Z27" s="96" t="s">
        <v>167</v>
      </c>
      <c r="AA27" s="96" t="s">
        <v>167</v>
      </c>
      <c r="AB27" s="96" t="s">
        <v>167</v>
      </c>
      <c r="AC27" s="96" t="s">
        <v>167</v>
      </c>
      <c r="AD27" s="96" t="s">
        <v>167</v>
      </c>
    </row>
    <row r="28" spans="1:30" ht="110.25" x14ac:dyDescent="0.25">
      <c r="A28" t="s">
        <v>1478</v>
      </c>
      <c r="B28" s="96" t="s">
        <v>1305</v>
      </c>
      <c r="C28" s="96">
        <v>2</v>
      </c>
      <c r="D28" s="96" t="s">
        <v>44</v>
      </c>
      <c r="E28" s="96" t="s">
        <v>55</v>
      </c>
      <c r="F28" s="96"/>
      <c r="G28" s="96" t="s">
        <v>377</v>
      </c>
      <c r="H28" s="96" t="s">
        <v>414</v>
      </c>
      <c r="I28" s="96" t="s">
        <v>164</v>
      </c>
      <c r="J28" s="96" t="s">
        <v>1052</v>
      </c>
      <c r="K28" s="96" t="s">
        <v>1052</v>
      </c>
      <c r="L28" s="96" t="s">
        <v>1052</v>
      </c>
      <c r="M28" s="96" t="s">
        <v>415</v>
      </c>
      <c r="N28" s="96" t="s">
        <v>164</v>
      </c>
      <c r="O28" s="96" t="s">
        <v>416</v>
      </c>
      <c r="P28" s="96" t="s">
        <v>412</v>
      </c>
      <c r="Q28" s="96" t="s">
        <v>417</v>
      </c>
      <c r="R28" s="96" t="s">
        <v>1320</v>
      </c>
      <c r="S28" s="96" t="s">
        <v>383</v>
      </c>
      <c r="T28" s="96" t="s">
        <v>384</v>
      </c>
      <c r="U28" s="96" t="s">
        <v>1317</v>
      </c>
      <c r="V28" s="96" t="s">
        <v>167</v>
      </c>
      <c r="W28" s="96" t="s">
        <v>167</v>
      </c>
      <c r="X28" s="96" t="s">
        <v>171</v>
      </c>
      <c r="Y28" s="96" t="s">
        <v>167</v>
      </c>
      <c r="Z28" s="96" t="s">
        <v>167</v>
      </c>
      <c r="AA28" s="96" t="s">
        <v>167</v>
      </c>
      <c r="AB28" s="96" t="s">
        <v>167</v>
      </c>
      <c r="AC28" s="96" t="s">
        <v>167</v>
      </c>
      <c r="AD28" s="96" t="s">
        <v>167</v>
      </c>
    </row>
    <row r="29" spans="1:30" ht="166.5" customHeight="1" x14ac:dyDescent="0.25">
      <c r="A29" t="s">
        <v>1479</v>
      </c>
      <c r="B29" s="96" t="s">
        <v>1305</v>
      </c>
      <c r="C29" s="96">
        <v>2</v>
      </c>
      <c r="D29" s="96" t="s">
        <v>44</v>
      </c>
      <c r="E29" s="96" t="s">
        <v>55</v>
      </c>
      <c r="F29" s="96"/>
      <c r="G29" s="96" t="s">
        <v>377</v>
      </c>
      <c r="H29" s="96" t="s">
        <v>418</v>
      </c>
      <c r="I29" s="96" t="s">
        <v>164</v>
      </c>
      <c r="J29" s="96" t="s">
        <v>1052</v>
      </c>
      <c r="K29" s="96" t="s">
        <v>1052</v>
      </c>
      <c r="L29" s="96" t="s">
        <v>1052</v>
      </c>
      <c r="M29" s="96" t="s">
        <v>419</v>
      </c>
      <c r="N29" s="96" t="s">
        <v>164</v>
      </c>
      <c r="O29" s="96" t="s">
        <v>419</v>
      </c>
      <c r="P29" s="96" t="s">
        <v>420</v>
      </c>
      <c r="Q29" s="96" t="s">
        <v>421</v>
      </c>
      <c r="R29" s="96" t="s">
        <v>1321</v>
      </c>
      <c r="S29" s="96" t="s">
        <v>383</v>
      </c>
      <c r="T29" s="96" t="s">
        <v>384</v>
      </c>
      <c r="U29" s="96" t="s">
        <v>1317</v>
      </c>
      <c r="V29" s="96" t="s">
        <v>167</v>
      </c>
      <c r="W29" s="96" t="s">
        <v>167</v>
      </c>
      <c r="X29" s="96" t="s">
        <v>171</v>
      </c>
      <c r="Y29" s="96" t="s">
        <v>167</v>
      </c>
      <c r="Z29" s="96" t="s">
        <v>167</v>
      </c>
      <c r="AA29" s="96" t="s">
        <v>167</v>
      </c>
      <c r="AB29" s="96" t="s">
        <v>167</v>
      </c>
      <c r="AC29" s="96" t="s">
        <v>167</v>
      </c>
      <c r="AD29" s="96" t="s">
        <v>167</v>
      </c>
    </row>
    <row r="30" spans="1:30" ht="165" customHeight="1" x14ac:dyDescent="0.25">
      <c r="A30" t="s">
        <v>1480</v>
      </c>
      <c r="B30" s="96" t="s">
        <v>1305</v>
      </c>
      <c r="C30" s="96">
        <v>2</v>
      </c>
      <c r="D30" s="96" t="s">
        <v>44</v>
      </c>
      <c r="E30" s="96" t="s">
        <v>55</v>
      </c>
      <c r="F30" s="96"/>
      <c r="G30" s="96" t="s">
        <v>377</v>
      </c>
      <c r="H30" s="96" t="s">
        <v>422</v>
      </c>
      <c r="I30" s="96" t="s">
        <v>164</v>
      </c>
      <c r="J30" s="96" t="s">
        <v>1052</v>
      </c>
      <c r="K30" s="96" t="s">
        <v>1052</v>
      </c>
      <c r="L30" s="96" t="s">
        <v>1052</v>
      </c>
      <c r="M30" s="96" t="s">
        <v>423</v>
      </c>
      <c r="N30" s="96" t="s">
        <v>164</v>
      </c>
      <c r="O30" s="96" t="s">
        <v>424</v>
      </c>
      <c r="P30" s="96" t="s">
        <v>425</v>
      </c>
      <c r="Q30" s="96" t="s">
        <v>426</v>
      </c>
      <c r="R30" s="96" t="s">
        <v>1321</v>
      </c>
      <c r="S30" s="96" t="s">
        <v>383</v>
      </c>
      <c r="T30" s="96" t="s">
        <v>384</v>
      </c>
      <c r="U30" s="96" t="s">
        <v>1317</v>
      </c>
      <c r="V30" s="96" t="s">
        <v>167</v>
      </c>
      <c r="W30" s="96" t="s">
        <v>167</v>
      </c>
      <c r="X30" s="96" t="s">
        <v>171</v>
      </c>
      <c r="Y30" s="96" t="s">
        <v>167</v>
      </c>
      <c r="Z30" s="96" t="s">
        <v>167</v>
      </c>
      <c r="AA30" s="96" t="s">
        <v>167</v>
      </c>
      <c r="AB30" s="96" t="s">
        <v>167</v>
      </c>
      <c r="AC30" s="96" t="s">
        <v>167</v>
      </c>
      <c r="AD30" s="96" t="s">
        <v>167</v>
      </c>
    </row>
    <row r="31" spans="1:30" ht="63" x14ac:dyDescent="0.25">
      <c r="A31" t="s">
        <v>1481</v>
      </c>
      <c r="B31" s="96" t="s">
        <v>1305</v>
      </c>
      <c r="C31" s="96">
        <v>2</v>
      </c>
      <c r="D31" s="96" t="s">
        <v>44</v>
      </c>
      <c r="E31" s="96" t="s">
        <v>55</v>
      </c>
      <c r="F31" s="96" t="s">
        <v>447</v>
      </c>
      <c r="G31" s="96" t="s">
        <v>337</v>
      </c>
      <c r="H31" s="96" t="s">
        <v>448</v>
      </c>
      <c r="I31" s="96" t="s">
        <v>164</v>
      </c>
      <c r="J31" s="96" t="s">
        <v>1052</v>
      </c>
      <c r="K31" s="96" t="s">
        <v>1052</v>
      </c>
      <c r="L31" s="96" t="s">
        <v>1052</v>
      </c>
      <c r="M31" s="96" t="s">
        <v>1081</v>
      </c>
      <c r="N31" s="96" t="s">
        <v>164</v>
      </c>
      <c r="O31" s="96" t="s">
        <v>449</v>
      </c>
      <c r="P31" s="96" t="s">
        <v>40</v>
      </c>
      <c r="Q31" s="96" t="s">
        <v>40</v>
      </c>
      <c r="R31" s="96" t="s">
        <v>450</v>
      </c>
      <c r="S31" s="96" t="s">
        <v>1381</v>
      </c>
      <c r="T31" s="96" t="s">
        <v>1275</v>
      </c>
      <c r="U31" s="96"/>
      <c r="V31" s="96" t="s">
        <v>167</v>
      </c>
      <c r="W31" s="96" t="s">
        <v>167</v>
      </c>
      <c r="X31" s="96" t="s">
        <v>171</v>
      </c>
      <c r="Y31" s="96" t="s">
        <v>167</v>
      </c>
      <c r="Z31" s="96" t="s">
        <v>167</v>
      </c>
      <c r="AA31" s="96" t="s">
        <v>167</v>
      </c>
      <c r="AB31" s="96" t="s">
        <v>167</v>
      </c>
      <c r="AC31" s="96" t="s">
        <v>167</v>
      </c>
      <c r="AD31" s="96" t="s">
        <v>167</v>
      </c>
    </row>
    <row r="32" spans="1:30" ht="110.25" x14ac:dyDescent="0.25">
      <c r="A32" t="s">
        <v>1482</v>
      </c>
      <c r="B32" s="96" t="s">
        <v>159</v>
      </c>
      <c r="C32" s="96">
        <v>3</v>
      </c>
      <c r="D32" s="96" t="s">
        <v>44</v>
      </c>
      <c r="E32" s="96" t="s">
        <v>55</v>
      </c>
      <c r="F32" s="96" t="s">
        <v>451</v>
      </c>
      <c r="G32" s="96" t="s">
        <v>452</v>
      </c>
      <c r="H32" s="96">
        <v>20.100000000000001</v>
      </c>
      <c r="I32" s="96" t="s">
        <v>164</v>
      </c>
      <c r="J32" s="96" t="s">
        <v>1052</v>
      </c>
      <c r="K32" s="96" t="s">
        <v>1052</v>
      </c>
      <c r="L32" s="96" t="s">
        <v>1052</v>
      </c>
      <c r="M32" s="96" t="s">
        <v>453</v>
      </c>
      <c r="N32" s="96" t="s">
        <v>167</v>
      </c>
      <c r="O32" s="96" t="s">
        <v>454</v>
      </c>
      <c r="P32" s="96" t="s">
        <v>455</v>
      </c>
      <c r="Q32" s="96" t="s">
        <v>456</v>
      </c>
      <c r="R32" s="96" t="s">
        <v>1020</v>
      </c>
      <c r="S32" s="96" t="s">
        <v>457</v>
      </c>
      <c r="T32" s="96" t="s">
        <v>458</v>
      </c>
      <c r="U32" s="96" t="s">
        <v>45</v>
      </c>
      <c r="V32" s="96" t="s">
        <v>167</v>
      </c>
      <c r="W32" s="96" t="s">
        <v>167</v>
      </c>
      <c r="X32" s="96" t="s">
        <v>167</v>
      </c>
      <c r="Y32" s="96" t="s">
        <v>167</v>
      </c>
      <c r="Z32" s="96" t="s">
        <v>167</v>
      </c>
      <c r="AA32" s="96" t="s">
        <v>167</v>
      </c>
      <c r="AB32" s="96" t="s">
        <v>167</v>
      </c>
      <c r="AC32" s="96" t="s">
        <v>167</v>
      </c>
      <c r="AD32" s="96" t="s">
        <v>167</v>
      </c>
    </row>
    <row r="33" spans="1:30" ht="126" x14ac:dyDescent="0.25">
      <c r="A33" t="s">
        <v>1483</v>
      </c>
      <c r="B33" s="96" t="s">
        <v>159</v>
      </c>
      <c r="C33" s="96">
        <v>3</v>
      </c>
      <c r="D33" s="96" t="s">
        <v>44</v>
      </c>
      <c r="E33" s="96" t="s">
        <v>55</v>
      </c>
      <c r="F33" s="96" t="s">
        <v>459</v>
      </c>
      <c r="G33" s="96" t="s">
        <v>452</v>
      </c>
      <c r="H33" s="96">
        <v>20.2</v>
      </c>
      <c r="I33" s="96" t="s">
        <v>164</v>
      </c>
      <c r="J33" s="96" t="s">
        <v>1052</v>
      </c>
      <c r="K33" s="96" t="s">
        <v>1052</v>
      </c>
      <c r="L33" s="96" t="s">
        <v>1052</v>
      </c>
      <c r="M33" s="96" t="s">
        <v>460</v>
      </c>
      <c r="N33" s="96" t="s">
        <v>167</v>
      </c>
      <c r="O33" s="96" t="s">
        <v>461</v>
      </c>
      <c r="P33" s="96" t="s">
        <v>462</v>
      </c>
      <c r="Q33" s="96" t="s">
        <v>463</v>
      </c>
      <c r="R33" s="96" t="s">
        <v>1021</v>
      </c>
      <c r="S33" s="96" t="s">
        <v>464</v>
      </c>
      <c r="T33" s="96" t="s">
        <v>458</v>
      </c>
      <c r="U33" s="96" t="s">
        <v>45</v>
      </c>
      <c r="V33" s="96" t="s">
        <v>167</v>
      </c>
      <c r="W33" s="96" t="s">
        <v>167</v>
      </c>
      <c r="X33" s="96" t="s">
        <v>167</v>
      </c>
      <c r="Y33" s="96" t="s">
        <v>167</v>
      </c>
      <c r="Z33" s="96" t="s">
        <v>167</v>
      </c>
      <c r="AA33" s="96" t="s">
        <v>167</v>
      </c>
      <c r="AB33" s="96" t="s">
        <v>167</v>
      </c>
      <c r="AC33" s="96" t="s">
        <v>167</v>
      </c>
      <c r="AD33" s="96" t="s">
        <v>167</v>
      </c>
    </row>
    <row r="34" spans="1:30" ht="126" x14ac:dyDescent="0.25">
      <c r="A34" t="s">
        <v>1484</v>
      </c>
      <c r="B34" s="96" t="s">
        <v>159</v>
      </c>
      <c r="C34" s="96">
        <v>3</v>
      </c>
      <c r="D34" s="96" t="s">
        <v>44</v>
      </c>
      <c r="E34" s="96" t="s">
        <v>55</v>
      </c>
      <c r="F34" s="96" t="s">
        <v>465</v>
      </c>
      <c r="G34" s="96" t="s">
        <v>452</v>
      </c>
      <c r="H34" s="96">
        <v>20.3</v>
      </c>
      <c r="I34" s="96" t="s">
        <v>164</v>
      </c>
      <c r="J34" s="96" t="s">
        <v>1052</v>
      </c>
      <c r="K34" s="96" t="s">
        <v>1052</v>
      </c>
      <c r="L34" s="96" t="s">
        <v>1052</v>
      </c>
      <c r="M34" s="96" t="s">
        <v>466</v>
      </c>
      <c r="N34" s="96" t="s">
        <v>167</v>
      </c>
      <c r="O34" s="96" t="s">
        <v>461</v>
      </c>
      <c r="P34" s="96" t="s">
        <v>462</v>
      </c>
      <c r="Q34" s="96" t="s">
        <v>463</v>
      </c>
      <c r="R34" s="96" t="s">
        <v>1021</v>
      </c>
      <c r="S34" s="96" t="s">
        <v>467</v>
      </c>
      <c r="T34" s="96" t="s">
        <v>458</v>
      </c>
      <c r="U34" s="96" t="s">
        <v>45</v>
      </c>
      <c r="V34" s="96" t="s">
        <v>167</v>
      </c>
      <c r="W34" s="96" t="s">
        <v>167</v>
      </c>
      <c r="X34" s="96" t="s">
        <v>167</v>
      </c>
      <c r="Y34" s="96" t="s">
        <v>167</v>
      </c>
      <c r="Z34" s="96" t="s">
        <v>167</v>
      </c>
      <c r="AA34" s="96" t="s">
        <v>167</v>
      </c>
      <c r="AB34" s="96" t="s">
        <v>167</v>
      </c>
      <c r="AC34" s="96" t="s">
        <v>167</v>
      </c>
      <c r="AD34" s="96" t="s">
        <v>167</v>
      </c>
    </row>
    <row r="35" spans="1:30" ht="126" x14ac:dyDescent="0.25">
      <c r="A35" t="s">
        <v>1485</v>
      </c>
      <c r="B35" s="96" t="s">
        <v>159</v>
      </c>
      <c r="C35" s="96">
        <v>3</v>
      </c>
      <c r="D35" s="96" t="s">
        <v>44</v>
      </c>
      <c r="E35" s="96" t="s">
        <v>55</v>
      </c>
      <c r="F35" s="96" t="s">
        <v>468</v>
      </c>
      <c r="G35" s="96" t="s">
        <v>452</v>
      </c>
      <c r="H35" s="96">
        <v>20.5</v>
      </c>
      <c r="I35" s="96" t="s">
        <v>164</v>
      </c>
      <c r="J35" s="96" t="s">
        <v>1052</v>
      </c>
      <c r="K35" s="96" t="s">
        <v>1052</v>
      </c>
      <c r="L35" s="96" t="s">
        <v>1052</v>
      </c>
      <c r="M35" s="96" t="s">
        <v>469</v>
      </c>
      <c r="N35" s="96" t="s">
        <v>167</v>
      </c>
      <c r="O35" s="96" t="s">
        <v>470</v>
      </c>
      <c r="P35" s="96" t="s">
        <v>471</v>
      </c>
      <c r="Q35" s="96" t="s">
        <v>472</v>
      </c>
      <c r="R35" s="96" t="s">
        <v>1022</v>
      </c>
      <c r="S35" s="96" t="s">
        <v>473</v>
      </c>
      <c r="T35" s="96" t="s">
        <v>458</v>
      </c>
      <c r="U35" s="96" t="s">
        <v>45</v>
      </c>
      <c r="V35" s="96" t="s">
        <v>167</v>
      </c>
      <c r="W35" s="96" t="s">
        <v>167</v>
      </c>
      <c r="X35" s="96" t="s">
        <v>167</v>
      </c>
      <c r="Y35" s="96" t="s">
        <v>167</v>
      </c>
      <c r="Z35" s="96" t="s">
        <v>167</v>
      </c>
      <c r="AA35" s="96" t="s">
        <v>167</v>
      </c>
      <c r="AB35" s="96" t="s">
        <v>167</v>
      </c>
      <c r="AC35" s="96" t="s">
        <v>167</v>
      </c>
      <c r="AD35" s="96" t="s">
        <v>167</v>
      </c>
    </row>
    <row r="36" spans="1:30" ht="141.75" x14ac:dyDescent="0.25">
      <c r="A36" t="s">
        <v>1486</v>
      </c>
      <c r="B36" s="96" t="s">
        <v>159</v>
      </c>
      <c r="C36" s="96">
        <v>3</v>
      </c>
      <c r="D36" s="96" t="s">
        <v>44</v>
      </c>
      <c r="E36" s="96" t="s">
        <v>55</v>
      </c>
      <c r="F36" s="96" t="s">
        <v>474</v>
      </c>
      <c r="G36" s="96" t="s">
        <v>452</v>
      </c>
      <c r="H36" s="96">
        <v>20.6</v>
      </c>
      <c r="I36" s="96" t="s">
        <v>164</v>
      </c>
      <c r="J36" s="96" t="s">
        <v>1052</v>
      </c>
      <c r="K36" s="96" t="s">
        <v>1052</v>
      </c>
      <c r="L36" s="96" t="s">
        <v>1052</v>
      </c>
      <c r="M36" s="96" t="s">
        <v>475</v>
      </c>
      <c r="N36" s="96" t="s">
        <v>167</v>
      </c>
      <c r="O36" s="96" t="s">
        <v>476</v>
      </c>
      <c r="P36" s="96" t="s">
        <v>477</v>
      </c>
      <c r="Q36" s="96" t="s">
        <v>478</v>
      </c>
      <c r="R36" s="96" t="s">
        <v>1023</v>
      </c>
      <c r="S36" s="96" t="s">
        <v>1382</v>
      </c>
      <c r="T36" s="96" t="s">
        <v>458</v>
      </c>
      <c r="U36" s="96" t="s">
        <v>45</v>
      </c>
      <c r="V36" s="96" t="s">
        <v>167</v>
      </c>
      <c r="W36" s="96" t="s">
        <v>167</v>
      </c>
      <c r="X36" s="96" t="s">
        <v>167</v>
      </c>
      <c r="Y36" s="96" t="s">
        <v>167</v>
      </c>
      <c r="Z36" s="96" t="s">
        <v>167</v>
      </c>
      <c r="AA36" s="96" t="s">
        <v>167</v>
      </c>
      <c r="AB36" s="96" t="s">
        <v>167</v>
      </c>
      <c r="AC36" s="96" t="s">
        <v>167</v>
      </c>
      <c r="AD36" s="96" t="s">
        <v>167</v>
      </c>
    </row>
    <row r="37" spans="1:30" ht="141.75" x14ac:dyDescent="0.25">
      <c r="A37" t="s">
        <v>1487</v>
      </c>
      <c r="B37" s="96" t="s">
        <v>159</v>
      </c>
      <c r="C37" s="96">
        <v>3</v>
      </c>
      <c r="D37" s="96" t="s">
        <v>44</v>
      </c>
      <c r="E37" s="96" t="s">
        <v>55</v>
      </c>
      <c r="F37" s="96" t="s">
        <v>479</v>
      </c>
      <c r="G37" s="96" t="s">
        <v>452</v>
      </c>
      <c r="H37" s="96">
        <v>20.7</v>
      </c>
      <c r="I37" s="96" t="s">
        <v>164</v>
      </c>
      <c r="J37" s="96" t="s">
        <v>1052</v>
      </c>
      <c r="K37" s="96" t="s">
        <v>1052</v>
      </c>
      <c r="L37" s="96" t="s">
        <v>1052</v>
      </c>
      <c r="M37" s="96" t="s">
        <v>480</v>
      </c>
      <c r="N37" s="96" t="s">
        <v>167</v>
      </c>
      <c r="O37" s="96" t="s">
        <v>481</v>
      </c>
      <c r="P37" s="96" t="s">
        <v>482</v>
      </c>
      <c r="Q37" s="96" t="s">
        <v>483</v>
      </c>
      <c r="R37" s="96" t="s">
        <v>1024</v>
      </c>
      <c r="S37" s="96" t="s">
        <v>484</v>
      </c>
      <c r="T37" s="96" t="s">
        <v>458</v>
      </c>
      <c r="U37" s="96" t="s">
        <v>45</v>
      </c>
      <c r="V37" s="96" t="s">
        <v>167</v>
      </c>
      <c r="W37" s="96" t="s">
        <v>167</v>
      </c>
      <c r="X37" s="96" t="s">
        <v>167</v>
      </c>
      <c r="Y37" s="96" t="s">
        <v>167</v>
      </c>
      <c r="Z37" s="96" t="s">
        <v>167</v>
      </c>
      <c r="AA37" s="96" t="s">
        <v>167</v>
      </c>
      <c r="AB37" s="96" t="s">
        <v>167</v>
      </c>
      <c r="AC37" s="96" t="s">
        <v>167</v>
      </c>
      <c r="AD37" s="96" t="s">
        <v>167</v>
      </c>
    </row>
    <row r="38" spans="1:30" ht="126" x14ac:dyDescent="0.25">
      <c r="A38" t="s">
        <v>1488</v>
      </c>
      <c r="B38" s="96" t="s">
        <v>159</v>
      </c>
      <c r="C38" s="96">
        <v>3</v>
      </c>
      <c r="D38" s="96" t="s">
        <v>44</v>
      </c>
      <c r="E38" s="96" t="s">
        <v>55</v>
      </c>
      <c r="F38" s="96" t="s">
        <v>485</v>
      </c>
      <c r="G38" s="96" t="s">
        <v>452</v>
      </c>
      <c r="H38" s="96">
        <v>20.8</v>
      </c>
      <c r="I38" s="96" t="s">
        <v>164</v>
      </c>
      <c r="J38" s="96" t="s">
        <v>1052</v>
      </c>
      <c r="K38" s="96" t="s">
        <v>1052</v>
      </c>
      <c r="L38" s="96" t="s">
        <v>1052</v>
      </c>
      <c r="M38" s="96" t="s">
        <v>486</v>
      </c>
      <c r="N38" s="96" t="s">
        <v>167</v>
      </c>
      <c r="O38" s="96" t="s">
        <v>487</v>
      </c>
      <c r="P38" s="96" t="s">
        <v>40</v>
      </c>
      <c r="Q38" s="96" t="s">
        <v>40</v>
      </c>
      <c r="R38" s="96" t="s">
        <v>1025</v>
      </c>
      <c r="S38" s="96" t="s">
        <v>488</v>
      </c>
      <c r="T38" s="96" t="s">
        <v>1275</v>
      </c>
      <c r="U38" s="96" t="s">
        <v>1044</v>
      </c>
      <c r="V38" s="96" t="s">
        <v>167</v>
      </c>
      <c r="W38" s="96" t="s">
        <v>167</v>
      </c>
      <c r="X38" s="96" t="s">
        <v>167</v>
      </c>
      <c r="Y38" s="96" t="s">
        <v>167</v>
      </c>
      <c r="Z38" s="96" t="s">
        <v>167</v>
      </c>
      <c r="AA38" s="96" t="s">
        <v>167</v>
      </c>
      <c r="AB38" s="96" t="s">
        <v>167</v>
      </c>
      <c r="AC38" s="96" t="s">
        <v>167</v>
      </c>
      <c r="AD38" s="96" t="s">
        <v>167</v>
      </c>
    </row>
    <row r="39" spans="1:30" ht="110.25" x14ac:dyDescent="0.25">
      <c r="A39" t="s">
        <v>1489</v>
      </c>
      <c r="B39" s="96" t="s">
        <v>159</v>
      </c>
      <c r="C39" s="96">
        <v>3</v>
      </c>
      <c r="D39" s="96" t="s">
        <v>44</v>
      </c>
      <c r="E39" s="96" t="s">
        <v>55</v>
      </c>
      <c r="F39" s="96" t="s">
        <v>489</v>
      </c>
      <c r="G39" s="96" t="s">
        <v>220</v>
      </c>
      <c r="H39" s="96">
        <v>12.1</v>
      </c>
      <c r="I39" s="96" t="s">
        <v>164</v>
      </c>
      <c r="J39" s="96" t="s">
        <v>1052</v>
      </c>
      <c r="K39" s="96" t="s">
        <v>1052</v>
      </c>
      <c r="L39" s="96" t="s">
        <v>1052</v>
      </c>
      <c r="M39" s="96" t="s">
        <v>486</v>
      </c>
      <c r="N39" s="96" t="s">
        <v>167</v>
      </c>
      <c r="O39" s="96" t="s">
        <v>490</v>
      </c>
      <c r="P39" s="96" t="s">
        <v>491</v>
      </c>
      <c r="Q39" s="96" t="s">
        <v>492</v>
      </c>
      <c r="R39" s="96" t="s">
        <v>1025</v>
      </c>
      <c r="S39" s="96" t="s">
        <v>488</v>
      </c>
      <c r="T39" s="96" t="s">
        <v>1275</v>
      </c>
      <c r="U39" s="96" t="s">
        <v>1044</v>
      </c>
      <c r="V39" s="96" t="s">
        <v>167</v>
      </c>
      <c r="W39" s="96" t="s">
        <v>167</v>
      </c>
      <c r="X39" s="96" t="s">
        <v>167</v>
      </c>
      <c r="Y39" s="96" t="s">
        <v>167</v>
      </c>
      <c r="Z39" s="96" t="s">
        <v>167</v>
      </c>
      <c r="AA39" s="96" t="s">
        <v>167</v>
      </c>
      <c r="AB39" s="96" t="s">
        <v>167</v>
      </c>
      <c r="AC39" s="96" t="s">
        <v>167</v>
      </c>
      <c r="AD39" s="96" t="s">
        <v>167</v>
      </c>
    </row>
    <row r="40" spans="1:30" ht="330.75" x14ac:dyDescent="0.25">
      <c r="A40" t="s">
        <v>1490</v>
      </c>
      <c r="B40" s="96" t="s">
        <v>159</v>
      </c>
      <c r="C40" s="96">
        <v>3</v>
      </c>
      <c r="D40" s="96" t="s">
        <v>44</v>
      </c>
      <c r="E40" s="96" t="s">
        <v>55</v>
      </c>
      <c r="F40" s="96" t="s">
        <v>1162</v>
      </c>
      <c r="G40" s="96" t="s">
        <v>220</v>
      </c>
      <c r="H40" s="96"/>
      <c r="I40" s="96" t="s">
        <v>164</v>
      </c>
      <c r="J40" s="96" t="s">
        <v>1052</v>
      </c>
      <c r="K40" s="96" t="s">
        <v>1052</v>
      </c>
      <c r="L40" s="96" t="s">
        <v>1052</v>
      </c>
      <c r="M40" s="96" t="s">
        <v>493</v>
      </c>
      <c r="N40" s="96" t="s">
        <v>167</v>
      </c>
      <c r="O40" s="96" t="s">
        <v>1158</v>
      </c>
      <c r="P40" s="96" t="s">
        <v>1159</v>
      </c>
      <c r="Q40" s="96" t="s">
        <v>1160</v>
      </c>
      <c r="R40" s="96" t="s">
        <v>1161</v>
      </c>
      <c r="S40" s="96" t="s">
        <v>1156</v>
      </c>
      <c r="T40" s="96" t="s">
        <v>105</v>
      </c>
      <c r="U40" s="96" t="s">
        <v>1157</v>
      </c>
      <c r="V40" s="96" t="s">
        <v>167</v>
      </c>
      <c r="W40" s="96" t="s">
        <v>167</v>
      </c>
      <c r="X40" s="96" t="s">
        <v>167</v>
      </c>
      <c r="Y40" s="96" t="s">
        <v>167</v>
      </c>
      <c r="Z40" s="96" t="s">
        <v>167</v>
      </c>
      <c r="AA40" s="96" t="s">
        <v>167</v>
      </c>
      <c r="AB40" s="96" t="s">
        <v>167</v>
      </c>
      <c r="AC40" s="96" t="s">
        <v>167</v>
      </c>
      <c r="AD40" s="96" t="s">
        <v>167</v>
      </c>
    </row>
    <row r="41" spans="1:30" ht="252" x14ac:dyDescent="0.25">
      <c r="A41" t="s">
        <v>1491</v>
      </c>
      <c r="B41" s="96" t="s">
        <v>159</v>
      </c>
      <c r="C41" s="96">
        <v>3</v>
      </c>
      <c r="D41" s="96" t="s">
        <v>44</v>
      </c>
      <c r="E41" s="96" t="s">
        <v>55</v>
      </c>
      <c r="F41" s="96" t="s">
        <v>494</v>
      </c>
      <c r="G41" s="96" t="s">
        <v>254</v>
      </c>
      <c r="H41" s="96">
        <v>9.6</v>
      </c>
      <c r="I41" s="96" t="s">
        <v>164</v>
      </c>
      <c r="J41" s="96" t="s">
        <v>1052</v>
      </c>
      <c r="K41" s="96" t="s">
        <v>1052</v>
      </c>
      <c r="L41" s="96" t="s">
        <v>1052</v>
      </c>
      <c r="M41" s="96" t="s">
        <v>495</v>
      </c>
      <c r="N41" s="96" t="s">
        <v>167</v>
      </c>
      <c r="O41" s="96" t="s">
        <v>496</v>
      </c>
      <c r="P41" s="96" t="s">
        <v>497</v>
      </c>
      <c r="Q41" s="96" t="s">
        <v>498</v>
      </c>
      <c r="R41" s="96" t="s">
        <v>1026</v>
      </c>
      <c r="S41" s="96" t="s">
        <v>499</v>
      </c>
      <c r="T41" s="96" t="s">
        <v>500</v>
      </c>
      <c r="U41" s="96" t="s">
        <v>1383</v>
      </c>
      <c r="V41" s="96" t="s">
        <v>167</v>
      </c>
      <c r="W41" s="96" t="s">
        <v>167</v>
      </c>
      <c r="X41" s="96" t="s">
        <v>167</v>
      </c>
      <c r="Y41" s="96" t="s">
        <v>167</v>
      </c>
      <c r="Z41" s="96" t="s">
        <v>167</v>
      </c>
      <c r="AA41" s="96" t="s">
        <v>167</v>
      </c>
      <c r="AB41" s="96" t="s">
        <v>167</v>
      </c>
      <c r="AC41" s="96" t="s">
        <v>167</v>
      </c>
      <c r="AD41" s="96" t="s">
        <v>167</v>
      </c>
    </row>
    <row r="42" spans="1:30" ht="126" x14ac:dyDescent="0.25">
      <c r="A42" t="s">
        <v>1492</v>
      </c>
      <c r="B42" s="96" t="s">
        <v>159</v>
      </c>
      <c r="C42" s="96">
        <v>3</v>
      </c>
      <c r="D42" s="96" t="s">
        <v>44</v>
      </c>
      <c r="E42" s="96" t="s">
        <v>55</v>
      </c>
      <c r="F42" s="96" t="s">
        <v>501</v>
      </c>
      <c r="G42" s="96" t="s">
        <v>1384</v>
      </c>
      <c r="H42" s="96"/>
      <c r="I42" s="96" t="s">
        <v>164</v>
      </c>
      <c r="J42" s="96" t="s">
        <v>1052</v>
      </c>
      <c r="K42" s="96" t="s">
        <v>1052</v>
      </c>
      <c r="L42" s="96" t="s">
        <v>1052</v>
      </c>
      <c r="M42" s="96" t="s">
        <v>502</v>
      </c>
      <c r="N42" s="96" t="s">
        <v>167</v>
      </c>
      <c r="O42" s="96" t="s">
        <v>503</v>
      </c>
      <c r="P42" s="96" t="s">
        <v>504</v>
      </c>
      <c r="Q42" s="96" t="s">
        <v>505</v>
      </c>
      <c r="R42" s="96" t="s">
        <v>1027</v>
      </c>
      <c r="S42" s="96" t="s">
        <v>506</v>
      </c>
      <c r="T42" s="96" t="s">
        <v>500</v>
      </c>
      <c r="U42" s="96" t="s">
        <v>334</v>
      </c>
      <c r="V42" s="96" t="s">
        <v>167</v>
      </c>
      <c r="W42" s="96" t="s">
        <v>167</v>
      </c>
      <c r="X42" s="96" t="s">
        <v>167</v>
      </c>
      <c r="Y42" s="96" t="s">
        <v>167</v>
      </c>
      <c r="Z42" s="96" t="s">
        <v>167</v>
      </c>
      <c r="AA42" s="96" t="s">
        <v>167</v>
      </c>
      <c r="AB42" s="96" t="s">
        <v>167</v>
      </c>
      <c r="AC42" s="96" t="s">
        <v>167</v>
      </c>
      <c r="AD42" s="96" t="s">
        <v>167</v>
      </c>
    </row>
    <row r="43" spans="1:30" ht="173.25" x14ac:dyDescent="0.25">
      <c r="A43" t="s">
        <v>1493</v>
      </c>
      <c r="B43" s="96" t="s">
        <v>430</v>
      </c>
      <c r="C43" s="96">
        <v>3</v>
      </c>
      <c r="D43" s="96" t="s">
        <v>44</v>
      </c>
      <c r="E43" s="96" t="s">
        <v>55</v>
      </c>
      <c r="F43" s="96"/>
      <c r="G43" s="96" t="s">
        <v>508</v>
      </c>
      <c r="H43" s="96" t="s">
        <v>507</v>
      </c>
      <c r="I43" s="96" t="s">
        <v>164</v>
      </c>
      <c r="J43" s="96" t="s">
        <v>1052</v>
      </c>
      <c r="K43" s="96" t="s">
        <v>1052</v>
      </c>
      <c r="L43" s="96" t="s">
        <v>1052</v>
      </c>
      <c r="M43" s="96" t="s">
        <v>509</v>
      </c>
      <c r="N43" s="96" t="s">
        <v>167</v>
      </c>
      <c r="O43" s="96" t="s">
        <v>509</v>
      </c>
      <c r="P43" s="96" t="s">
        <v>1169</v>
      </c>
      <c r="Q43" s="96" t="s">
        <v>1170</v>
      </c>
      <c r="R43" s="96" t="s">
        <v>1171</v>
      </c>
      <c r="S43" s="96" t="s">
        <v>517</v>
      </c>
      <c r="T43" s="96" t="s">
        <v>106</v>
      </c>
      <c r="U43" s="96" t="s">
        <v>645</v>
      </c>
      <c r="V43" s="96" t="s">
        <v>167</v>
      </c>
      <c r="W43" s="96" t="s">
        <v>167</v>
      </c>
      <c r="X43" s="96" t="s">
        <v>167</v>
      </c>
      <c r="Y43" s="96" t="s">
        <v>167</v>
      </c>
      <c r="Z43" s="96" t="s">
        <v>167</v>
      </c>
      <c r="AA43" s="96" t="s">
        <v>167</v>
      </c>
      <c r="AB43" s="96" t="s">
        <v>167</v>
      </c>
      <c r="AC43" s="96" t="s">
        <v>167</v>
      </c>
      <c r="AD43" s="96" t="s">
        <v>167</v>
      </c>
    </row>
    <row r="44" spans="1:30" ht="19.5" customHeight="1" x14ac:dyDescent="0.25">
      <c r="A44" t="s">
        <v>1494</v>
      </c>
      <c r="B44" s="96" t="s">
        <v>430</v>
      </c>
      <c r="C44" s="96">
        <v>3</v>
      </c>
      <c r="D44" s="96" t="s">
        <v>44</v>
      </c>
      <c r="E44" s="96" t="s">
        <v>55</v>
      </c>
      <c r="F44" s="96"/>
      <c r="G44" s="96" t="s">
        <v>508</v>
      </c>
      <c r="H44" s="96">
        <v>3.2</v>
      </c>
      <c r="I44" s="96" t="s">
        <v>164</v>
      </c>
      <c r="J44" s="96" t="s">
        <v>1052</v>
      </c>
      <c r="K44" s="96" t="s">
        <v>1052</v>
      </c>
      <c r="L44" s="96" t="s">
        <v>1052</v>
      </c>
      <c r="M44" s="96" t="s">
        <v>510</v>
      </c>
      <c r="N44" s="96" t="s">
        <v>167</v>
      </c>
      <c r="O44" s="96" t="s">
        <v>1173</v>
      </c>
      <c r="P44" s="96" t="s">
        <v>1174</v>
      </c>
      <c r="Q44" s="96" t="s">
        <v>1175</v>
      </c>
      <c r="R44" s="96" t="s">
        <v>1172</v>
      </c>
      <c r="S44" s="96" t="s">
        <v>517</v>
      </c>
      <c r="T44" s="96" t="s">
        <v>106</v>
      </c>
      <c r="U44" s="96" t="s">
        <v>645</v>
      </c>
      <c r="V44" s="96" t="s">
        <v>167</v>
      </c>
      <c r="W44" s="96" t="s">
        <v>167</v>
      </c>
      <c r="X44" s="96" t="s">
        <v>167</v>
      </c>
      <c r="Y44" s="96" t="s">
        <v>167</v>
      </c>
      <c r="Z44" s="96" t="s">
        <v>167</v>
      </c>
      <c r="AA44" s="96" t="s">
        <v>167</v>
      </c>
      <c r="AB44" s="96" t="s">
        <v>167</v>
      </c>
      <c r="AC44" s="96" t="s">
        <v>167</v>
      </c>
      <c r="AD44" s="96" t="s">
        <v>167</v>
      </c>
    </row>
    <row r="45" spans="1:30" ht="315" x14ac:dyDescent="0.25">
      <c r="A45" t="s">
        <v>1495</v>
      </c>
      <c r="B45" s="96" t="s">
        <v>511</v>
      </c>
      <c r="C45" s="96">
        <v>3</v>
      </c>
      <c r="D45" s="96" t="s">
        <v>44</v>
      </c>
      <c r="E45" s="96" t="s">
        <v>55</v>
      </c>
      <c r="F45" s="96"/>
      <c r="G45" s="96" t="s">
        <v>512</v>
      </c>
      <c r="H45" s="96"/>
      <c r="I45" s="96" t="s">
        <v>164</v>
      </c>
      <c r="J45" s="96" t="s">
        <v>1052</v>
      </c>
      <c r="K45" s="96" t="s">
        <v>1052</v>
      </c>
      <c r="L45" s="96" t="s">
        <v>1052</v>
      </c>
      <c r="M45" s="96" t="s">
        <v>513</v>
      </c>
      <c r="N45" s="96" t="s">
        <v>167</v>
      </c>
      <c r="O45" s="96" t="s">
        <v>514</v>
      </c>
      <c r="P45" s="96" t="s">
        <v>515</v>
      </c>
      <c r="Q45" s="96" t="s">
        <v>516</v>
      </c>
      <c r="R45" s="96" t="s">
        <v>1189</v>
      </c>
      <c r="S45" s="96" t="s">
        <v>517</v>
      </c>
      <c r="T45" s="96" t="s">
        <v>41</v>
      </c>
      <c r="U45" s="96" t="s">
        <v>1385</v>
      </c>
      <c r="V45" s="96" t="s">
        <v>167</v>
      </c>
      <c r="W45" s="96" t="s">
        <v>167</v>
      </c>
      <c r="X45" s="96" t="s">
        <v>167</v>
      </c>
      <c r="Y45" s="96" t="s">
        <v>167</v>
      </c>
      <c r="Z45" s="96" t="s">
        <v>167</v>
      </c>
      <c r="AA45" s="96" t="s">
        <v>167</v>
      </c>
      <c r="AB45" s="96" t="s">
        <v>167</v>
      </c>
      <c r="AC45" s="96" t="s">
        <v>167</v>
      </c>
      <c r="AD45" s="96" t="s">
        <v>167</v>
      </c>
    </row>
    <row r="46" spans="1:30" ht="330.75" x14ac:dyDescent="0.25">
      <c r="A46" t="s">
        <v>1496</v>
      </c>
      <c r="B46" s="96" t="s">
        <v>430</v>
      </c>
      <c r="C46" s="96">
        <v>3</v>
      </c>
      <c r="D46" s="96" t="s">
        <v>44</v>
      </c>
      <c r="E46" s="96" t="s">
        <v>55</v>
      </c>
      <c r="F46" s="96"/>
      <c r="G46" s="96" t="s">
        <v>512</v>
      </c>
      <c r="H46" s="96" t="s">
        <v>552</v>
      </c>
      <c r="I46" s="96" t="s">
        <v>164</v>
      </c>
      <c r="J46" s="96" t="s">
        <v>1052</v>
      </c>
      <c r="K46" s="96" t="s">
        <v>1052</v>
      </c>
      <c r="L46" s="96" t="s">
        <v>1052</v>
      </c>
      <c r="M46" s="96" t="s">
        <v>553</v>
      </c>
      <c r="N46" s="96" t="s">
        <v>167</v>
      </c>
      <c r="O46" s="96" t="s">
        <v>553</v>
      </c>
      <c r="P46" s="96" t="s">
        <v>1386</v>
      </c>
      <c r="Q46" s="96" t="s">
        <v>1177</v>
      </c>
      <c r="R46" s="96" t="s">
        <v>1176</v>
      </c>
      <c r="S46" s="96" t="s">
        <v>517</v>
      </c>
      <c r="T46" s="96" t="s">
        <v>106</v>
      </c>
      <c r="U46" s="96" t="s">
        <v>645</v>
      </c>
      <c r="V46" s="96" t="s">
        <v>167</v>
      </c>
      <c r="W46" s="96" t="s">
        <v>167</v>
      </c>
      <c r="X46" s="96" t="s">
        <v>167</v>
      </c>
      <c r="Y46" s="96" t="s">
        <v>167</v>
      </c>
      <c r="Z46" s="96" t="s">
        <v>167</v>
      </c>
      <c r="AA46" s="96" t="s">
        <v>167</v>
      </c>
      <c r="AB46" s="96" t="s">
        <v>167</v>
      </c>
      <c r="AC46" s="96" t="s">
        <v>167</v>
      </c>
      <c r="AD46" s="96" t="s">
        <v>167</v>
      </c>
    </row>
    <row r="47" spans="1:30" ht="78.75" x14ac:dyDescent="0.25">
      <c r="A47" t="s">
        <v>1497</v>
      </c>
      <c r="B47" s="96" t="s">
        <v>430</v>
      </c>
      <c r="C47" s="96">
        <v>3</v>
      </c>
      <c r="D47" s="96" t="s">
        <v>44</v>
      </c>
      <c r="E47" s="96" t="s">
        <v>55</v>
      </c>
      <c r="F47" s="96"/>
      <c r="G47" s="96" t="s">
        <v>577</v>
      </c>
      <c r="H47" s="96" t="s">
        <v>576</v>
      </c>
      <c r="I47" s="96" t="s">
        <v>164</v>
      </c>
      <c r="J47" s="96" t="s">
        <v>1052</v>
      </c>
      <c r="K47" s="96" t="s">
        <v>1052</v>
      </c>
      <c r="L47" s="96" t="s">
        <v>1052</v>
      </c>
      <c r="M47" s="96" t="s">
        <v>578</v>
      </c>
      <c r="N47" s="96" t="s">
        <v>167</v>
      </c>
      <c r="O47" s="96" t="s">
        <v>578</v>
      </c>
      <c r="P47" s="96" t="s">
        <v>1188</v>
      </c>
      <c r="Q47" s="96" t="s">
        <v>1191</v>
      </c>
      <c r="R47" s="96" t="s">
        <v>1189</v>
      </c>
      <c r="S47" s="96" t="s">
        <v>1190</v>
      </c>
      <c r="T47" s="96" t="s">
        <v>41</v>
      </c>
      <c r="U47" s="96" t="s">
        <v>1202</v>
      </c>
      <c r="V47" s="96" t="s">
        <v>167</v>
      </c>
      <c r="W47" s="96" t="s">
        <v>167</v>
      </c>
      <c r="X47" s="96" t="s">
        <v>167</v>
      </c>
      <c r="Y47" s="96" t="s">
        <v>167</v>
      </c>
      <c r="Z47" s="96" t="s">
        <v>167</v>
      </c>
      <c r="AA47" s="96" t="s">
        <v>167</v>
      </c>
      <c r="AB47" s="96" t="s">
        <v>167</v>
      </c>
      <c r="AC47" s="96" t="s">
        <v>167</v>
      </c>
      <c r="AD47" s="96" t="s">
        <v>167</v>
      </c>
    </row>
    <row r="48" spans="1:30" ht="78.75" x14ac:dyDescent="0.25">
      <c r="A48" t="s">
        <v>1498</v>
      </c>
      <c r="B48" s="96" t="s">
        <v>430</v>
      </c>
      <c r="C48" s="96">
        <v>3</v>
      </c>
      <c r="D48" s="96" t="s">
        <v>44</v>
      </c>
      <c r="E48" s="96" t="s">
        <v>55</v>
      </c>
      <c r="F48" s="96"/>
      <c r="G48" s="96" t="s">
        <v>577</v>
      </c>
      <c r="H48" s="96" t="s">
        <v>579</v>
      </c>
      <c r="I48" s="96" t="s">
        <v>164</v>
      </c>
      <c r="J48" s="96" t="s">
        <v>1052</v>
      </c>
      <c r="K48" s="96" t="s">
        <v>1052</v>
      </c>
      <c r="L48" s="96" t="s">
        <v>1052</v>
      </c>
      <c r="M48" s="96" t="s">
        <v>580</v>
      </c>
      <c r="N48" s="96" t="s">
        <v>167</v>
      </c>
      <c r="O48" s="96" t="s">
        <v>580</v>
      </c>
      <c r="P48" s="96" t="s">
        <v>1192</v>
      </c>
      <c r="Q48" s="96" t="s">
        <v>1191</v>
      </c>
      <c r="R48" s="96" t="s">
        <v>1189</v>
      </c>
      <c r="S48" s="96" t="s">
        <v>1190</v>
      </c>
      <c r="T48" s="96" t="s">
        <v>41</v>
      </c>
      <c r="U48" s="96" t="s">
        <v>1202</v>
      </c>
      <c r="V48" s="96" t="s">
        <v>167</v>
      </c>
      <c r="W48" s="96" t="s">
        <v>167</v>
      </c>
      <c r="X48" s="96" t="s">
        <v>167</v>
      </c>
      <c r="Y48" s="96" t="s">
        <v>167</v>
      </c>
      <c r="Z48" s="96" t="s">
        <v>167</v>
      </c>
      <c r="AA48" s="96" t="s">
        <v>167</v>
      </c>
      <c r="AB48" s="96" t="s">
        <v>167</v>
      </c>
      <c r="AC48" s="96" t="s">
        <v>167</v>
      </c>
      <c r="AD48" s="96" t="s">
        <v>167</v>
      </c>
    </row>
    <row r="49" spans="1:30" ht="94.5" x14ac:dyDescent="0.25">
      <c r="A49" t="s">
        <v>1499</v>
      </c>
      <c r="B49" s="96" t="s">
        <v>159</v>
      </c>
      <c r="C49" s="96">
        <v>3</v>
      </c>
      <c r="D49" s="96" t="s">
        <v>44</v>
      </c>
      <c r="E49" s="96" t="s">
        <v>55</v>
      </c>
      <c r="F49" s="96"/>
      <c r="G49" s="96" t="s">
        <v>581</v>
      </c>
      <c r="H49" s="96"/>
      <c r="I49" s="96" t="s">
        <v>164</v>
      </c>
      <c r="J49" s="96" t="s">
        <v>1052</v>
      </c>
      <c r="K49" s="96" t="s">
        <v>1052</v>
      </c>
      <c r="L49" s="96" t="s">
        <v>1052</v>
      </c>
      <c r="M49" s="96" t="s">
        <v>582</v>
      </c>
      <c r="N49" s="96" t="s">
        <v>167</v>
      </c>
      <c r="O49" s="96" t="s">
        <v>582</v>
      </c>
      <c r="P49" s="96" t="s">
        <v>1197</v>
      </c>
      <c r="Q49" s="96" t="s">
        <v>1193</v>
      </c>
      <c r="R49" s="96" t="s">
        <v>1189</v>
      </c>
      <c r="S49" s="96" t="s">
        <v>583</v>
      </c>
      <c r="T49" s="96" t="s">
        <v>1194</v>
      </c>
      <c r="U49" s="96" t="s">
        <v>1202</v>
      </c>
      <c r="V49" s="96" t="s">
        <v>167</v>
      </c>
      <c r="W49" s="96" t="s">
        <v>167</v>
      </c>
      <c r="X49" s="96" t="s">
        <v>167</v>
      </c>
      <c r="Y49" s="96" t="s">
        <v>167</v>
      </c>
      <c r="Z49" s="96" t="s">
        <v>167</v>
      </c>
      <c r="AA49" s="96" t="s">
        <v>167</v>
      </c>
      <c r="AB49" s="96" t="s">
        <v>167</v>
      </c>
      <c r="AC49" s="96" t="s">
        <v>167</v>
      </c>
      <c r="AD49" s="96" t="s">
        <v>167</v>
      </c>
    </row>
    <row r="50" spans="1:30" ht="126" x14ac:dyDescent="0.25">
      <c r="A50" t="s">
        <v>1500</v>
      </c>
      <c r="B50" s="96" t="s">
        <v>159</v>
      </c>
      <c r="C50" s="96">
        <v>3</v>
      </c>
      <c r="D50" s="96" t="s">
        <v>44</v>
      </c>
      <c r="E50" s="96" t="s">
        <v>55</v>
      </c>
      <c r="F50" s="96"/>
      <c r="G50" s="96" t="s">
        <v>581</v>
      </c>
      <c r="H50" s="96"/>
      <c r="I50" s="96" t="s">
        <v>164</v>
      </c>
      <c r="J50" s="96" t="s">
        <v>1052</v>
      </c>
      <c r="K50" s="96" t="s">
        <v>1052</v>
      </c>
      <c r="L50" s="96" t="s">
        <v>1052</v>
      </c>
      <c r="M50" s="96" t="s">
        <v>584</v>
      </c>
      <c r="N50" s="96" t="s">
        <v>167</v>
      </c>
      <c r="O50" s="96" t="s">
        <v>584</v>
      </c>
      <c r="P50" s="96" t="s">
        <v>1198</v>
      </c>
      <c r="Q50" s="96" t="s">
        <v>1195</v>
      </c>
      <c r="R50" s="96" t="s">
        <v>1189</v>
      </c>
      <c r="S50" s="96" t="s">
        <v>585</v>
      </c>
      <c r="T50" s="96" t="s">
        <v>1194</v>
      </c>
      <c r="U50" s="96" t="s">
        <v>1202</v>
      </c>
      <c r="V50" s="96" t="s">
        <v>167</v>
      </c>
      <c r="W50" s="96" t="s">
        <v>167</v>
      </c>
      <c r="X50" s="96" t="s">
        <v>167</v>
      </c>
      <c r="Y50" s="96" t="s">
        <v>167</v>
      </c>
      <c r="Z50" s="96" t="s">
        <v>167</v>
      </c>
      <c r="AA50" s="96" t="s">
        <v>167</v>
      </c>
      <c r="AB50" s="96" t="s">
        <v>167</v>
      </c>
      <c r="AC50" s="96" t="s">
        <v>167</v>
      </c>
      <c r="AD50" s="96" t="s">
        <v>167</v>
      </c>
    </row>
    <row r="51" spans="1:30" ht="94.5" x14ac:dyDescent="0.25">
      <c r="A51" t="s">
        <v>1501</v>
      </c>
      <c r="B51" s="96" t="s">
        <v>159</v>
      </c>
      <c r="C51" s="96">
        <v>3</v>
      </c>
      <c r="D51" s="96" t="s">
        <v>44</v>
      </c>
      <c r="E51" s="96" t="s">
        <v>55</v>
      </c>
      <c r="F51" s="96"/>
      <c r="G51" s="96" t="s">
        <v>581</v>
      </c>
      <c r="H51" s="96"/>
      <c r="I51" s="96" t="s">
        <v>164</v>
      </c>
      <c r="J51" s="96" t="s">
        <v>1052</v>
      </c>
      <c r="K51" s="96" t="s">
        <v>1052</v>
      </c>
      <c r="L51" s="96" t="s">
        <v>1052</v>
      </c>
      <c r="M51" s="96" t="s">
        <v>586</v>
      </c>
      <c r="N51" s="96" t="s">
        <v>167</v>
      </c>
      <c r="O51" s="96" t="s">
        <v>586</v>
      </c>
      <c r="P51" s="96" t="s">
        <v>1199</v>
      </c>
      <c r="Q51" s="96" t="s">
        <v>1195</v>
      </c>
      <c r="R51" s="96" t="s">
        <v>1189</v>
      </c>
      <c r="S51" s="96" t="s">
        <v>587</v>
      </c>
      <c r="T51" s="96" t="s">
        <v>1194</v>
      </c>
      <c r="U51" s="96" t="s">
        <v>334</v>
      </c>
      <c r="V51" s="96" t="s">
        <v>167</v>
      </c>
      <c r="W51" s="96" t="s">
        <v>167</v>
      </c>
      <c r="X51" s="96" t="s">
        <v>167</v>
      </c>
      <c r="Y51" s="96" t="s">
        <v>167</v>
      </c>
      <c r="Z51" s="96" t="s">
        <v>167</v>
      </c>
      <c r="AA51" s="96" t="s">
        <v>167</v>
      </c>
      <c r="AB51" s="96" t="s">
        <v>167</v>
      </c>
      <c r="AC51" s="96" t="s">
        <v>167</v>
      </c>
      <c r="AD51" s="96" t="s">
        <v>167</v>
      </c>
    </row>
    <row r="52" spans="1:30" ht="110.25" x14ac:dyDescent="0.25">
      <c r="A52" t="s">
        <v>1502</v>
      </c>
      <c r="B52" s="96" t="s">
        <v>159</v>
      </c>
      <c r="C52" s="96">
        <v>3</v>
      </c>
      <c r="D52" s="96" t="s">
        <v>44</v>
      </c>
      <c r="E52" s="96" t="s">
        <v>55</v>
      </c>
      <c r="F52" s="96"/>
      <c r="G52" s="96" t="s">
        <v>581</v>
      </c>
      <c r="H52" s="96"/>
      <c r="I52" s="96" t="s">
        <v>164</v>
      </c>
      <c r="J52" s="96" t="s">
        <v>1052</v>
      </c>
      <c r="K52" s="96" t="s">
        <v>1052</v>
      </c>
      <c r="L52" s="96" t="s">
        <v>1052</v>
      </c>
      <c r="M52" s="96" t="s">
        <v>588</v>
      </c>
      <c r="N52" s="96" t="s">
        <v>167</v>
      </c>
      <c r="O52" s="96" t="s">
        <v>588</v>
      </c>
      <c r="P52" s="96" t="s">
        <v>1200</v>
      </c>
      <c r="Q52" s="96" t="s">
        <v>1195</v>
      </c>
      <c r="R52" s="96" t="s">
        <v>1189</v>
      </c>
      <c r="S52" s="96" t="s">
        <v>589</v>
      </c>
      <c r="T52" s="96" t="s">
        <v>1194</v>
      </c>
      <c r="U52" s="96" t="s">
        <v>1196</v>
      </c>
      <c r="V52" s="96" t="s">
        <v>167</v>
      </c>
      <c r="W52" s="96" t="s">
        <v>167</v>
      </c>
      <c r="X52" s="96" t="s">
        <v>167</v>
      </c>
      <c r="Y52" s="96" t="s">
        <v>167</v>
      </c>
      <c r="Z52" s="96" t="s">
        <v>167</v>
      </c>
      <c r="AA52" s="96" t="s">
        <v>167</v>
      </c>
      <c r="AB52" s="96" t="s">
        <v>167</v>
      </c>
      <c r="AC52" s="96" t="s">
        <v>167</v>
      </c>
      <c r="AD52" s="96" t="s">
        <v>167</v>
      </c>
    </row>
    <row r="53" spans="1:30" ht="94.5" x14ac:dyDescent="0.25">
      <c r="A53" t="s">
        <v>1503</v>
      </c>
      <c r="B53" s="96" t="s">
        <v>159</v>
      </c>
      <c r="C53" s="96">
        <v>3</v>
      </c>
      <c r="D53" s="96" t="s">
        <v>44</v>
      </c>
      <c r="E53" s="96" t="s">
        <v>55</v>
      </c>
      <c r="F53" s="96"/>
      <c r="G53" s="96" t="s">
        <v>581</v>
      </c>
      <c r="H53" s="96"/>
      <c r="I53" s="96" t="s">
        <v>164</v>
      </c>
      <c r="J53" s="96" t="s">
        <v>1052</v>
      </c>
      <c r="K53" s="96" t="s">
        <v>1052</v>
      </c>
      <c r="L53" s="96" t="s">
        <v>1052</v>
      </c>
      <c r="M53" s="96" t="s">
        <v>590</v>
      </c>
      <c r="N53" s="96" t="s">
        <v>167</v>
      </c>
      <c r="O53" s="96" t="s">
        <v>590</v>
      </c>
      <c r="P53" s="96" t="s">
        <v>1201</v>
      </c>
      <c r="Q53" s="96" t="s">
        <v>1195</v>
      </c>
      <c r="R53" s="96" t="s">
        <v>1189</v>
      </c>
      <c r="S53" s="96" t="s">
        <v>591</v>
      </c>
      <c r="T53" s="96" t="s">
        <v>1194</v>
      </c>
      <c r="U53" s="96" t="s">
        <v>1387</v>
      </c>
      <c r="V53" s="96" t="s">
        <v>167</v>
      </c>
      <c r="W53" s="96" t="s">
        <v>167</v>
      </c>
      <c r="X53" s="96" t="s">
        <v>167</v>
      </c>
      <c r="Y53" s="96" t="s">
        <v>167</v>
      </c>
      <c r="Z53" s="96" t="s">
        <v>167</v>
      </c>
      <c r="AA53" s="96" t="s">
        <v>167</v>
      </c>
      <c r="AB53" s="96" t="s">
        <v>167</v>
      </c>
      <c r="AC53" s="96" t="s">
        <v>167</v>
      </c>
      <c r="AD53" s="96" t="s">
        <v>167</v>
      </c>
    </row>
    <row r="54" spans="1:30" ht="94.5" x14ac:dyDescent="0.25">
      <c r="A54" t="s">
        <v>1504</v>
      </c>
      <c r="B54" s="96" t="s">
        <v>159</v>
      </c>
      <c r="C54" s="96">
        <v>3</v>
      </c>
      <c r="D54" s="96" t="s">
        <v>44</v>
      </c>
      <c r="E54" s="96" t="s">
        <v>55</v>
      </c>
      <c r="F54" s="96"/>
      <c r="G54" s="96" t="s">
        <v>581</v>
      </c>
      <c r="H54" s="96"/>
      <c r="I54" s="96" t="s">
        <v>164</v>
      </c>
      <c r="J54" s="96" t="s">
        <v>1052</v>
      </c>
      <c r="K54" s="96" t="s">
        <v>1052</v>
      </c>
      <c r="L54" s="96" t="s">
        <v>1052</v>
      </c>
      <c r="M54" s="96" t="s">
        <v>592</v>
      </c>
      <c r="N54" s="96" t="s">
        <v>167</v>
      </c>
      <c r="O54" s="96" t="s">
        <v>592</v>
      </c>
      <c r="P54" s="96" t="s">
        <v>1388</v>
      </c>
      <c r="Q54" s="96" t="s">
        <v>1193</v>
      </c>
      <c r="R54" s="96" t="s">
        <v>1189</v>
      </c>
      <c r="S54" s="96" t="s">
        <v>593</v>
      </c>
      <c r="T54" s="96" t="s">
        <v>1194</v>
      </c>
      <c r="U54" s="96" t="s">
        <v>1202</v>
      </c>
      <c r="V54" s="96" t="s">
        <v>167</v>
      </c>
      <c r="W54" s="96" t="s">
        <v>167</v>
      </c>
      <c r="X54" s="96" t="s">
        <v>167</v>
      </c>
      <c r="Y54" s="96" t="s">
        <v>167</v>
      </c>
      <c r="Z54" s="96" t="s">
        <v>167</v>
      </c>
      <c r="AA54" s="96" t="s">
        <v>167</v>
      </c>
      <c r="AB54" s="96" t="s">
        <v>167</v>
      </c>
      <c r="AC54" s="96" t="s">
        <v>167</v>
      </c>
      <c r="AD54" s="96" t="s">
        <v>167</v>
      </c>
    </row>
    <row r="55" spans="1:30" ht="110.25" x14ac:dyDescent="0.25">
      <c r="A55" t="s">
        <v>1505</v>
      </c>
      <c r="B55" s="96" t="s">
        <v>159</v>
      </c>
      <c r="C55" s="96">
        <v>3</v>
      </c>
      <c r="D55" s="96" t="s">
        <v>44</v>
      </c>
      <c r="E55" s="96" t="s">
        <v>55</v>
      </c>
      <c r="F55" s="96"/>
      <c r="G55" s="96" t="s">
        <v>581</v>
      </c>
      <c r="H55" s="96"/>
      <c r="I55" s="96" t="s">
        <v>164</v>
      </c>
      <c r="J55" s="96" t="s">
        <v>1052</v>
      </c>
      <c r="K55" s="96" t="s">
        <v>1052</v>
      </c>
      <c r="L55" s="96" t="s">
        <v>1052</v>
      </c>
      <c r="M55" s="96" t="s">
        <v>594</v>
      </c>
      <c r="N55" s="96" t="s">
        <v>167</v>
      </c>
      <c r="O55" s="96" t="s">
        <v>594</v>
      </c>
      <c r="P55" s="96" t="s">
        <v>1203</v>
      </c>
      <c r="Q55" s="96" t="s">
        <v>1193</v>
      </c>
      <c r="R55" s="96" t="s">
        <v>1189</v>
      </c>
      <c r="S55" s="96" t="s">
        <v>595</v>
      </c>
      <c r="T55" s="96" t="s">
        <v>1194</v>
      </c>
      <c r="U55" s="96" t="s">
        <v>1202</v>
      </c>
      <c r="V55" s="96" t="s">
        <v>167</v>
      </c>
      <c r="W55" s="96" t="s">
        <v>167</v>
      </c>
      <c r="X55" s="96" t="s">
        <v>167</v>
      </c>
      <c r="Y55" s="96" t="s">
        <v>167</v>
      </c>
      <c r="Z55" s="96" t="s">
        <v>167</v>
      </c>
      <c r="AA55" s="96" t="s">
        <v>167</v>
      </c>
      <c r="AB55" s="96" t="s">
        <v>167</v>
      </c>
      <c r="AC55" s="96" t="s">
        <v>167</v>
      </c>
      <c r="AD55" s="96" t="s">
        <v>167</v>
      </c>
    </row>
    <row r="56" spans="1:30" ht="94.5" x14ac:dyDescent="0.25">
      <c r="A56" t="s">
        <v>1506</v>
      </c>
      <c r="B56" s="96" t="s">
        <v>159</v>
      </c>
      <c r="C56" s="96">
        <v>3</v>
      </c>
      <c r="D56" s="96" t="s">
        <v>44</v>
      </c>
      <c r="E56" s="96" t="s">
        <v>55</v>
      </c>
      <c r="F56" s="96"/>
      <c r="G56" s="96" t="s">
        <v>581</v>
      </c>
      <c r="H56" s="96"/>
      <c r="I56" s="96" t="s">
        <v>164</v>
      </c>
      <c r="J56" s="96" t="s">
        <v>1052</v>
      </c>
      <c r="K56" s="96" t="s">
        <v>1052</v>
      </c>
      <c r="L56" s="96" t="s">
        <v>1052</v>
      </c>
      <c r="M56" s="96" t="s">
        <v>596</v>
      </c>
      <c r="N56" s="96" t="s">
        <v>167</v>
      </c>
      <c r="O56" s="96" t="s">
        <v>596</v>
      </c>
      <c r="P56" s="96" t="s">
        <v>1206</v>
      </c>
      <c r="Q56" s="96" t="s">
        <v>1193</v>
      </c>
      <c r="R56" s="96" t="s">
        <v>1189</v>
      </c>
      <c r="S56" s="96" t="s">
        <v>597</v>
      </c>
      <c r="T56" s="96" t="s">
        <v>1194</v>
      </c>
      <c r="U56" s="96" t="s">
        <v>334</v>
      </c>
      <c r="V56" s="96" t="s">
        <v>167</v>
      </c>
      <c r="W56" s="96" t="s">
        <v>167</v>
      </c>
      <c r="X56" s="96" t="s">
        <v>167</v>
      </c>
      <c r="Y56" s="96" t="s">
        <v>167</v>
      </c>
      <c r="Z56" s="96" t="s">
        <v>167</v>
      </c>
      <c r="AA56" s="96" t="s">
        <v>167</v>
      </c>
      <c r="AB56" s="96" t="s">
        <v>167</v>
      </c>
      <c r="AC56" s="96" t="s">
        <v>167</v>
      </c>
      <c r="AD56" s="96" t="s">
        <v>167</v>
      </c>
    </row>
    <row r="57" spans="1:30" ht="110.25" x14ac:dyDescent="0.25">
      <c r="A57" t="s">
        <v>1507</v>
      </c>
      <c r="B57" s="96" t="s">
        <v>159</v>
      </c>
      <c r="C57" s="96">
        <v>3</v>
      </c>
      <c r="D57" s="96" t="s">
        <v>44</v>
      </c>
      <c r="E57" s="96" t="s">
        <v>55</v>
      </c>
      <c r="F57" s="96"/>
      <c r="G57" s="96" t="s">
        <v>581</v>
      </c>
      <c r="H57" s="96"/>
      <c r="I57" s="96" t="s">
        <v>164</v>
      </c>
      <c r="J57" s="96" t="s">
        <v>1052</v>
      </c>
      <c r="K57" s="96" t="s">
        <v>1052</v>
      </c>
      <c r="L57" s="96" t="s">
        <v>1052</v>
      </c>
      <c r="M57" s="96" t="s">
        <v>598</v>
      </c>
      <c r="N57" s="96" t="s">
        <v>167</v>
      </c>
      <c r="O57" s="96" t="s">
        <v>598</v>
      </c>
      <c r="P57" s="96" t="s">
        <v>1389</v>
      </c>
      <c r="Q57" s="96" t="s">
        <v>1193</v>
      </c>
      <c r="R57" s="96" t="s">
        <v>1189</v>
      </c>
      <c r="S57" s="96" t="s">
        <v>599</v>
      </c>
      <c r="T57" s="96" t="s">
        <v>1194</v>
      </c>
      <c r="U57" s="96" t="s">
        <v>1202</v>
      </c>
      <c r="V57" s="96" t="s">
        <v>167</v>
      </c>
      <c r="W57" s="96" t="s">
        <v>167</v>
      </c>
      <c r="X57" s="96" t="s">
        <v>167</v>
      </c>
      <c r="Y57" s="96" t="s">
        <v>167</v>
      </c>
      <c r="Z57" s="96" t="s">
        <v>167</v>
      </c>
      <c r="AA57" s="96" t="s">
        <v>167</v>
      </c>
      <c r="AB57" s="96" t="s">
        <v>167</v>
      </c>
      <c r="AC57" s="96" t="s">
        <v>167</v>
      </c>
      <c r="AD57" s="96" t="s">
        <v>167</v>
      </c>
    </row>
    <row r="58" spans="1:30" ht="17.25" customHeight="1" x14ac:dyDescent="0.25">
      <c r="A58" t="s">
        <v>1508</v>
      </c>
      <c r="B58" s="96" t="s">
        <v>159</v>
      </c>
      <c r="C58" s="96">
        <v>3</v>
      </c>
      <c r="D58" s="96" t="s">
        <v>44</v>
      </c>
      <c r="E58" s="96" t="s">
        <v>55</v>
      </c>
      <c r="F58" s="96"/>
      <c r="G58" s="96" t="s">
        <v>612</v>
      </c>
      <c r="H58" s="96"/>
      <c r="I58" s="96" t="s">
        <v>164</v>
      </c>
      <c r="J58" s="96" t="s">
        <v>1052</v>
      </c>
      <c r="K58" s="96" t="s">
        <v>1052</v>
      </c>
      <c r="L58" s="96" t="s">
        <v>1052</v>
      </c>
      <c r="M58" s="96" t="s">
        <v>613</v>
      </c>
      <c r="N58" s="96" t="s">
        <v>167</v>
      </c>
      <c r="O58" s="96" t="s">
        <v>1204</v>
      </c>
      <c r="P58" s="96" t="s">
        <v>40</v>
      </c>
      <c r="Q58" s="96" t="s">
        <v>40</v>
      </c>
      <c r="R58" s="96" t="s">
        <v>1205</v>
      </c>
      <c r="S58" s="96" t="s">
        <v>614</v>
      </c>
      <c r="T58" s="96" t="s">
        <v>1194</v>
      </c>
      <c r="U58" s="96" t="s">
        <v>1157</v>
      </c>
      <c r="V58" s="96" t="s">
        <v>167</v>
      </c>
      <c r="W58" s="96" t="s">
        <v>167</v>
      </c>
      <c r="X58" s="96" t="s">
        <v>167</v>
      </c>
      <c r="Y58" s="96" t="s">
        <v>167</v>
      </c>
      <c r="Z58" s="96" t="s">
        <v>167</v>
      </c>
      <c r="AA58" s="96" t="s">
        <v>167</v>
      </c>
      <c r="AB58" s="96" t="s">
        <v>167</v>
      </c>
      <c r="AC58" s="96" t="s">
        <v>167</v>
      </c>
      <c r="AD58" s="96" t="s">
        <v>167</v>
      </c>
    </row>
    <row r="59" spans="1:30" ht="204.75" x14ac:dyDescent="0.25">
      <c r="A59" t="s">
        <v>1509</v>
      </c>
      <c r="B59" s="96" t="s">
        <v>159</v>
      </c>
      <c r="C59" s="96">
        <v>3</v>
      </c>
      <c r="D59" s="96" t="s">
        <v>44</v>
      </c>
      <c r="E59" s="96" t="s">
        <v>55</v>
      </c>
      <c r="F59" s="96"/>
      <c r="G59" s="96" t="s">
        <v>612</v>
      </c>
      <c r="H59" s="96"/>
      <c r="I59" s="96" t="s">
        <v>164</v>
      </c>
      <c r="J59" s="96" t="s">
        <v>1052</v>
      </c>
      <c r="K59" s="96" t="s">
        <v>1052</v>
      </c>
      <c r="L59" s="96" t="s">
        <v>1052</v>
      </c>
      <c r="M59" s="96" t="s">
        <v>615</v>
      </c>
      <c r="N59" s="96" t="s">
        <v>167</v>
      </c>
      <c r="O59" s="96" t="s">
        <v>1207</v>
      </c>
      <c r="P59" s="96" t="s">
        <v>1208</v>
      </c>
      <c r="Q59" s="96" t="s">
        <v>1209</v>
      </c>
      <c r="R59" s="96" t="s">
        <v>1210</v>
      </c>
      <c r="S59" s="96" t="s">
        <v>616</v>
      </c>
      <c r="T59" s="96" t="s">
        <v>1194</v>
      </c>
      <c r="U59" s="96" t="s">
        <v>1223</v>
      </c>
      <c r="V59" s="96" t="s">
        <v>167</v>
      </c>
      <c r="W59" s="96" t="s">
        <v>167</v>
      </c>
      <c r="X59" s="96" t="s">
        <v>167</v>
      </c>
      <c r="Y59" s="96" t="s">
        <v>167</v>
      </c>
      <c r="Z59" s="96" t="s">
        <v>167</v>
      </c>
      <c r="AA59" s="96" t="s">
        <v>167</v>
      </c>
      <c r="AB59" s="96" t="s">
        <v>167</v>
      </c>
      <c r="AC59" s="96" t="s">
        <v>167</v>
      </c>
      <c r="AD59" s="96" t="s">
        <v>167</v>
      </c>
    </row>
    <row r="60" spans="1:30" ht="189" x14ac:dyDescent="0.25">
      <c r="A60" t="s">
        <v>1510</v>
      </c>
      <c r="B60" s="96" t="s">
        <v>159</v>
      </c>
      <c r="C60" s="96">
        <v>3</v>
      </c>
      <c r="D60" s="96" t="s">
        <v>44</v>
      </c>
      <c r="E60" s="96" t="s">
        <v>55</v>
      </c>
      <c r="F60" s="96"/>
      <c r="G60" s="96" t="s">
        <v>612</v>
      </c>
      <c r="H60" s="96"/>
      <c r="I60" s="96" t="s">
        <v>164</v>
      </c>
      <c r="J60" s="96" t="s">
        <v>1052</v>
      </c>
      <c r="K60" s="96" t="s">
        <v>1052</v>
      </c>
      <c r="L60" s="96" t="s">
        <v>1052</v>
      </c>
      <c r="M60" s="96" t="s">
        <v>617</v>
      </c>
      <c r="N60" s="96" t="s">
        <v>167</v>
      </c>
      <c r="O60" s="96" t="s">
        <v>617</v>
      </c>
      <c r="P60" s="96" t="s">
        <v>1390</v>
      </c>
      <c r="Q60" s="96" t="s">
        <v>1193</v>
      </c>
      <c r="R60" s="96" t="s">
        <v>1189</v>
      </c>
      <c r="S60" s="96" t="s">
        <v>618</v>
      </c>
      <c r="T60" s="96" t="s">
        <v>1194</v>
      </c>
      <c r="U60" s="96" t="s">
        <v>1211</v>
      </c>
      <c r="V60" s="96" t="s">
        <v>167</v>
      </c>
      <c r="W60" s="96" t="s">
        <v>167</v>
      </c>
      <c r="X60" s="96" t="s">
        <v>167</v>
      </c>
      <c r="Y60" s="96" t="s">
        <v>167</v>
      </c>
      <c r="Z60" s="96" t="s">
        <v>167</v>
      </c>
      <c r="AA60" s="96" t="s">
        <v>167</v>
      </c>
      <c r="AB60" s="96" t="s">
        <v>167</v>
      </c>
      <c r="AC60" s="96" t="s">
        <v>167</v>
      </c>
      <c r="AD60" s="96" t="s">
        <v>167</v>
      </c>
    </row>
    <row r="61" spans="1:30" ht="157.5" x14ac:dyDescent="0.25">
      <c r="A61" t="s">
        <v>1511</v>
      </c>
      <c r="B61" s="96" t="s">
        <v>159</v>
      </c>
      <c r="C61" s="96">
        <v>3</v>
      </c>
      <c r="D61" s="96" t="s">
        <v>44</v>
      </c>
      <c r="E61" s="96" t="s">
        <v>55</v>
      </c>
      <c r="F61" s="96"/>
      <c r="G61" s="96" t="s">
        <v>612</v>
      </c>
      <c r="H61" s="96"/>
      <c r="I61" s="96" t="s">
        <v>164</v>
      </c>
      <c r="J61" s="96" t="s">
        <v>1052</v>
      </c>
      <c r="K61" s="96" t="s">
        <v>1052</v>
      </c>
      <c r="L61" s="96" t="s">
        <v>1052</v>
      </c>
      <c r="M61" s="96" t="s">
        <v>619</v>
      </c>
      <c r="N61" s="96" t="s">
        <v>167</v>
      </c>
      <c r="O61" s="96" t="s">
        <v>619</v>
      </c>
      <c r="P61" s="96" t="s">
        <v>1212</v>
      </c>
      <c r="Q61" s="96" t="s">
        <v>1193</v>
      </c>
      <c r="R61" s="96" t="s">
        <v>1189</v>
      </c>
      <c r="S61" s="96" t="s">
        <v>620</v>
      </c>
      <c r="T61" s="96" t="s">
        <v>1194</v>
      </c>
      <c r="U61" s="96" t="s">
        <v>1157</v>
      </c>
      <c r="V61" s="96" t="s">
        <v>167</v>
      </c>
      <c r="W61" s="96" t="s">
        <v>167</v>
      </c>
      <c r="X61" s="96" t="s">
        <v>167</v>
      </c>
      <c r="Y61" s="96" t="s">
        <v>167</v>
      </c>
      <c r="Z61" s="96" t="s">
        <v>167</v>
      </c>
      <c r="AA61" s="96" t="s">
        <v>167</v>
      </c>
      <c r="AB61" s="96" t="s">
        <v>167</v>
      </c>
      <c r="AC61" s="96" t="s">
        <v>167</v>
      </c>
      <c r="AD61" s="96" t="s">
        <v>167</v>
      </c>
    </row>
    <row r="62" spans="1:30" ht="78.75" x14ac:dyDescent="0.25">
      <c r="A62" t="s">
        <v>1512</v>
      </c>
      <c r="B62" s="96" t="s">
        <v>159</v>
      </c>
      <c r="C62" s="96">
        <v>3</v>
      </c>
      <c r="D62" s="96" t="s">
        <v>44</v>
      </c>
      <c r="E62" s="96" t="s">
        <v>55</v>
      </c>
      <c r="F62" s="96"/>
      <c r="G62" s="96" t="s">
        <v>1391</v>
      </c>
      <c r="H62" s="96"/>
      <c r="I62" s="96" t="s">
        <v>164</v>
      </c>
      <c r="J62" s="96" t="s">
        <v>1052</v>
      </c>
      <c r="K62" s="96" t="s">
        <v>1052</v>
      </c>
      <c r="L62" s="96" t="s">
        <v>1052</v>
      </c>
      <c r="M62" s="96" t="s">
        <v>621</v>
      </c>
      <c r="N62" s="96" t="s">
        <v>167</v>
      </c>
      <c r="O62" s="96" t="s">
        <v>621</v>
      </c>
      <c r="P62" s="96" t="s">
        <v>1392</v>
      </c>
      <c r="Q62" s="96" t="s">
        <v>1213</v>
      </c>
      <c r="R62" s="96" t="s">
        <v>1189</v>
      </c>
      <c r="S62" s="96" t="s">
        <v>1216</v>
      </c>
      <c r="T62" s="96" t="s">
        <v>670</v>
      </c>
      <c r="U62" s="96" t="s">
        <v>1215</v>
      </c>
      <c r="V62" s="96" t="s">
        <v>167</v>
      </c>
      <c r="W62" s="96" t="s">
        <v>167</v>
      </c>
      <c r="X62" s="96" t="s">
        <v>167</v>
      </c>
      <c r="Y62" s="96" t="s">
        <v>167</v>
      </c>
      <c r="Z62" s="96" t="s">
        <v>167</v>
      </c>
      <c r="AA62" s="96" t="s">
        <v>167</v>
      </c>
      <c r="AB62" s="96" t="s">
        <v>167</v>
      </c>
      <c r="AC62" s="96" t="s">
        <v>167</v>
      </c>
      <c r="AD62" s="96" t="s">
        <v>167</v>
      </c>
    </row>
    <row r="63" spans="1:30" ht="126" x14ac:dyDescent="0.25">
      <c r="A63" t="s">
        <v>1513</v>
      </c>
      <c r="B63" s="96" t="s">
        <v>159</v>
      </c>
      <c r="C63" s="96">
        <v>3</v>
      </c>
      <c r="D63" s="96" t="s">
        <v>44</v>
      </c>
      <c r="E63" s="96" t="s">
        <v>55</v>
      </c>
      <c r="F63" s="96"/>
      <c r="G63" s="96" t="s">
        <v>1391</v>
      </c>
      <c r="H63" s="96"/>
      <c r="I63" s="96" t="s">
        <v>164</v>
      </c>
      <c r="J63" s="96" t="s">
        <v>1052</v>
      </c>
      <c r="K63" s="96" t="s">
        <v>1052</v>
      </c>
      <c r="L63" s="96" t="s">
        <v>1052</v>
      </c>
      <c r="M63" s="96" t="s">
        <v>622</v>
      </c>
      <c r="N63" s="96" t="s">
        <v>167</v>
      </c>
      <c r="O63" s="96" t="s">
        <v>622</v>
      </c>
      <c r="P63" s="96" t="s">
        <v>1393</v>
      </c>
      <c r="Q63" s="96" t="s">
        <v>1217</v>
      </c>
      <c r="R63" s="96" t="s">
        <v>1189</v>
      </c>
      <c r="S63" s="96" t="s">
        <v>623</v>
      </c>
      <c r="T63" s="96" t="s">
        <v>1221</v>
      </c>
      <c r="U63" s="96" t="s">
        <v>645</v>
      </c>
      <c r="V63" s="96" t="s">
        <v>167</v>
      </c>
      <c r="W63" s="96" t="s">
        <v>167</v>
      </c>
      <c r="X63" s="96" t="s">
        <v>167</v>
      </c>
      <c r="Y63" s="96" t="s">
        <v>167</v>
      </c>
      <c r="Z63" s="96" t="s">
        <v>167</v>
      </c>
      <c r="AA63" s="96" t="s">
        <v>167</v>
      </c>
      <c r="AB63" s="96" t="s">
        <v>167</v>
      </c>
      <c r="AC63" s="96" t="s">
        <v>167</v>
      </c>
      <c r="AD63" s="96" t="s">
        <v>167</v>
      </c>
    </row>
    <row r="64" spans="1:30" ht="78.75" x14ac:dyDescent="0.25">
      <c r="A64" t="s">
        <v>1514</v>
      </c>
      <c r="B64" s="96" t="s">
        <v>159</v>
      </c>
      <c r="C64" s="96">
        <v>3</v>
      </c>
      <c r="D64" s="96" t="s">
        <v>44</v>
      </c>
      <c r="E64" s="96" t="s">
        <v>55</v>
      </c>
      <c r="F64" s="96"/>
      <c r="G64" s="96" t="s">
        <v>1391</v>
      </c>
      <c r="H64" s="96"/>
      <c r="I64" s="96" t="s">
        <v>164</v>
      </c>
      <c r="J64" s="96" t="s">
        <v>1052</v>
      </c>
      <c r="K64" s="96" t="s">
        <v>1052</v>
      </c>
      <c r="L64" s="96" t="s">
        <v>1052</v>
      </c>
      <c r="M64" s="96" t="s">
        <v>624</v>
      </c>
      <c r="N64" s="96" t="s">
        <v>167</v>
      </c>
      <c r="O64" s="96" t="s">
        <v>624</v>
      </c>
      <c r="P64" s="96" t="s">
        <v>1219</v>
      </c>
      <c r="Q64" s="96" t="s">
        <v>1218</v>
      </c>
      <c r="R64" s="96" t="s">
        <v>1189</v>
      </c>
      <c r="S64" s="96" t="s">
        <v>625</v>
      </c>
      <c r="T64" s="96" t="s">
        <v>1221</v>
      </c>
      <c r="U64" s="96" t="s">
        <v>645</v>
      </c>
      <c r="V64" s="96" t="s">
        <v>167</v>
      </c>
      <c r="W64" s="96" t="s">
        <v>167</v>
      </c>
      <c r="X64" s="96" t="s">
        <v>167</v>
      </c>
      <c r="Y64" s="96" t="s">
        <v>167</v>
      </c>
      <c r="Z64" s="96" t="s">
        <v>167</v>
      </c>
      <c r="AA64" s="96" t="s">
        <v>167</v>
      </c>
      <c r="AB64" s="96" t="s">
        <v>167</v>
      </c>
      <c r="AC64" s="96" t="s">
        <v>167</v>
      </c>
      <c r="AD64" s="96" t="s">
        <v>167</v>
      </c>
    </row>
    <row r="65" spans="1:30" ht="157.5" x14ac:dyDescent="0.25">
      <c r="A65" t="s">
        <v>1515</v>
      </c>
      <c r="B65" s="96" t="s">
        <v>159</v>
      </c>
      <c r="C65" s="96">
        <v>3</v>
      </c>
      <c r="D65" s="96" t="s">
        <v>44</v>
      </c>
      <c r="E65" s="96" t="s">
        <v>55</v>
      </c>
      <c r="F65" s="96"/>
      <c r="G65" s="96" t="s">
        <v>1391</v>
      </c>
      <c r="H65" s="96"/>
      <c r="I65" s="96" t="s">
        <v>164</v>
      </c>
      <c r="J65" s="96" t="s">
        <v>1052</v>
      </c>
      <c r="K65" s="96" t="s">
        <v>1052</v>
      </c>
      <c r="L65" s="96" t="s">
        <v>1052</v>
      </c>
      <c r="M65" s="96" t="s">
        <v>626</v>
      </c>
      <c r="N65" s="96" t="s">
        <v>167</v>
      </c>
      <c r="O65" s="96" t="s">
        <v>626</v>
      </c>
      <c r="P65" s="96" t="s">
        <v>1394</v>
      </c>
      <c r="Q65" s="96" t="s">
        <v>1220</v>
      </c>
      <c r="R65" s="96" t="s">
        <v>1189</v>
      </c>
      <c r="S65" s="96" t="s">
        <v>627</v>
      </c>
      <c r="T65" s="96" t="s">
        <v>1221</v>
      </c>
      <c r="U65" s="96" t="s">
        <v>645</v>
      </c>
      <c r="V65" s="96" t="s">
        <v>167</v>
      </c>
      <c r="W65" s="96" t="s">
        <v>167</v>
      </c>
      <c r="X65" s="96" t="s">
        <v>167</v>
      </c>
      <c r="Y65" s="96" t="s">
        <v>167</v>
      </c>
      <c r="Z65" s="96" t="s">
        <v>167</v>
      </c>
      <c r="AA65" s="96" t="s">
        <v>167</v>
      </c>
      <c r="AB65" s="96" t="s">
        <v>167</v>
      </c>
      <c r="AC65" s="96" t="s">
        <v>167</v>
      </c>
      <c r="AD65" s="96" t="s">
        <v>167</v>
      </c>
    </row>
    <row r="66" spans="1:30" ht="126" x14ac:dyDescent="0.25">
      <c r="A66" t="s">
        <v>1516</v>
      </c>
      <c r="B66" s="96" t="s">
        <v>159</v>
      </c>
      <c r="C66" s="96">
        <v>3</v>
      </c>
      <c r="D66" s="96" t="s">
        <v>44</v>
      </c>
      <c r="E66" s="96" t="s">
        <v>55</v>
      </c>
      <c r="F66" s="96"/>
      <c r="G66" s="96" t="s">
        <v>1391</v>
      </c>
      <c r="H66" s="96"/>
      <c r="I66" s="96" t="s">
        <v>164</v>
      </c>
      <c r="J66" s="96" t="s">
        <v>1052</v>
      </c>
      <c r="K66" s="96" t="s">
        <v>1052</v>
      </c>
      <c r="L66" s="96" t="s">
        <v>1052</v>
      </c>
      <c r="M66" s="96" t="s">
        <v>628</v>
      </c>
      <c r="N66" s="96" t="s">
        <v>167</v>
      </c>
      <c r="O66" s="96" t="s">
        <v>628</v>
      </c>
      <c r="P66" s="96" t="s">
        <v>1395</v>
      </c>
      <c r="Q66" s="96" t="s">
        <v>1222</v>
      </c>
      <c r="R66" s="96" t="s">
        <v>1189</v>
      </c>
      <c r="S66" s="96" t="s">
        <v>629</v>
      </c>
      <c r="T66" s="96" t="s">
        <v>1221</v>
      </c>
      <c r="U66" s="96" t="s">
        <v>645</v>
      </c>
      <c r="V66" s="96" t="s">
        <v>167</v>
      </c>
      <c r="W66" s="96" t="s">
        <v>167</v>
      </c>
      <c r="X66" s="96" t="s">
        <v>167</v>
      </c>
      <c r="Y66" s="96" t="s">
        <v>167</v>
      </c>
      <c r="Z66" s="96" t="s">
        <v>167</v>
      </c>
      <c r="AA66" s="96" t="s">
        <v>167</v>
      </c>
      <c r="AB66" s="96" t="s">
        <v>167</v>
      </c>
      <c r="AC66" s="96" t="s">
        <v>167</v>
      </c>
      <c r="AD66" s="96" t="s">
        <v>167</v>
      </c>
    </row>
    <row r="67" spans="1:30" ht="94.5" x14ac:dyDescent="0.25">
      <c r="A67" t="s">
        <v>1517</v>
      </c>
      <c r="B67" s="96" t="s">
        <v>159</v>
      </c>
      <c r="C67" s="96">
        <v>3</v>
      </c>
      <c r="D67" s="96" t="s">
        <v>44</v>
      </c>
      <c r="E67" s="96" t="s">
        <v>55</v>
      </c>
      <c r="F67" s="96"/>
      <c r="G67" s="96" t="s">
        <v>1391</v>
      </c>
      <c r="H67" s="96"/>
      <c r="I67" s="96" t="s">
        <v>164</v>
      </c>
      <c r="J67" s="96" t="s">
        <v>1052</v>
      </c>
      <c r="K67" s="96" t="s">
        <v>1052</v>
      </c>
      <c r="L67" s="96" t="s">
        <v>1052</v>
      </c>
      <c r="M67" s="96" t="s">
        <v>630</v>
      </c>
      <c r="N67" s="96" t="s">
        <v>167</v>
      </c>
      <c r="O67" s="96" t="s">
        <v>630</v>
      </c>
      <c r="P67" s="96" t="s">
        <v>1224</v>
      </c>
      <c r="Q67" s="96" t="s">
        <v>1225</v>
      </c>
      <c r="R67" s="96" t="s">
        <v>1189</v>
      </c>
      <c r="S67" s="96" t="s">
        <v>631</v>
      </c>
      <c r="T67" s="96" t="s">
        <v>1221</v>
      </c>
      <c r="U67" s="96" t="s">
        <v>645</v>
      </c>
      <c r="V67" s="96" t="s">
        <v>167</v>
      </c>
      <c r="W67" s="96" t="s">
        <v>167</v>
      </c>
      <c r="X67" s="96" t="s">
        <v>167</v>
      </c>
      <c r="Y67" s="96" t="s">
        <v>167</v>
      </c>
      <c r="Z67" s="96" t="s">
        <v>167</v>
      </c>
      <c r="AA67" s="96" t="s">
        <v>167</v>
      </c>
      <c r="AB67" s="96" t="s">
        <v>167</v>
      </c>
      <c r="AC67" s="96" t="s">
        <v>167</v>
      </c>
      <c r="AD67" s="96" t="s">
        <v>167</v>
      </c>
    </row>
    <row r="68" spans="1:30" ht="315" x14ac:dyDescent="0.25">
      <c r="A68" t="s">
        <v>1518</v>
      </c>
      <c r="B68" s="96" t="s">
        <v>159</v>
      </c>
      <c r="C68" s="96">
        <v>3</v>
      </c>
      <c r="D68" s="96" t="s">
        <v>44</v>
      </c>
      <c r="E68" s="96" t="s">
        <v>55</v>
      </c>
      <c r="F68" s="96"/>
      <c r="G68" s="96" t="s">
        <v>1391</v>
      </c>
      <c r="H68" s="96"/>
      <c r="I68" s="96" t="s">
        <v>164</v>
      </c>
      <c r="J68" s="96" t="s">
        <v>1052</v>
      </c>
      <c r="K68" s="96" t="s">
        <v>1052</v>
      </c>
      <c r="L68" s="96" t="s">
        <v>1052</v>
      </c>
      <c r="M68" s="96" t="s">
        <v>632</v>
      </c>
      <c r="N68" s="96" t="s">
        <v>167</v>
      </c>
      <c r="O68" s="96" t="s">
        <v>632</v>
      </c>
      <c r="P68" s="96" t="s">
        <v>1226</v>
      </c>
      <c r="Q68" s="96" t="s">
        <v>1220</v>
      </c>
      <c r="R68" s="96" t="s">
        <v>1189</v>
      </c>
      <c r="S68" s="96" t="s">
        <v>633</v>
      </c>
      <c r="T68" s="96" t="s">
        <v>500</v>
      </c>
      <c r="U68" s="96" t="s">
        <v>1227</v>
      </c>
      <c r="V68" s="96" t="s">
        <v>167</v>
      </c>
      <c r="W68" s="96" t="s">
        <v>167</v>
      </c>
      <c r="X68" s="96" t="s">
        <v>167</v>
      </c>
      <c r="Y68" s="96" t="s">
        <v>167</v>
      </c>
      <c r="Z68" s="96" t="s">
        <v>167</v>
      </c>
      <c r="AA68" s="96" t="s">
        <v>167</v>
      </c>
      <c r="AB68" s="96" t="s">
        <v>167</v>
      </c>
      <c r="AC68" s="96" t="s">
        <v>167</v>
      </c>
      <c r="AD68" s="96" t="s">
        <v>167</v>
      </c>
    </row>
    <row r="69" spans="1:30" ht="126" x14ac:dyDescent="0.25">
      <c r="A69" t="s">
        <v>1519</v>
      </c>
      <c r="B69" s="96" t="s">
        <v>159</v>
      </c>
      <c r="C69" s="96">
        <v>3</v>
      </c>
      <c r="D69" s="96" t="s">
        <v>44</v>
      </c>
      <c r="E69" s="96" t="s">
        <v>55</v>
      </c>
      <c r="F69" s="96"/>
      <c r="G69" s="96" t="s">
        <v>1391</v>
      </c>
      <c r="H69" s="96"/>
      <c r="I69" s="96" t="s">
        <v>164</v>
      </c>
      <c r="J69" s="96" t="s">
        <v>1052</v>
      </c>
      <c r="K69" s="96" t="s">
        <v>1052</v>
      </c>
      <c r="L69" s="96" t="s">
        <v>1052</v>
      </c>
      <c r="M69" s="96" t="s">
        <v>634</v>
      </c>
      <c r="N69" s="96" t="s">
        <v>167</v>
      </c>
      <c r="O69" s="96" t="s">
        <v>634</v>
      </c>
      <c r="P69" s="96" t="s">
        <v>1396</v>
      </c>
      <c r="Q69" s="96" t="s">
        <v>1397</v>
      </c>
      <c r="R69" s="96" t="s">
        <v>1189</v>
      </c>
      <c r="S69" s="96" t="s">
        <v>635</v>
      </c>
      <c r="T69" s="96" t="s">
        <v>1221</v>
      </c>
      <c r="U69" s="96" t="s">
        <v>645</v>
      </c>
      <c r="V69" s="96" t="s">
        <v>167</v>
      </c>
      <c r="W69" s="96" t="s">
        <v>167</v>
      </c>
      <c r="X69" s="96" t="s">
        <v>167</v>
      </c>
      <c r="Y69" s="96" t="s">
        <v>167</v>
      </c>
      <c r="Z69" s="96" t="s">
        <v>167</v>
      </c>
      <c r="AA69" s="96" t="s">
        <v>167</v>
      </c>
      <c r="AB69" s="96" t="s">
        <v>167</v>
      </c>
      <c r="AC69" s="96" t="s">
        <v>167</v>
      </c>
      <c r="AD69" s="96" t="s">
        <v>167</v>
      </c>
    </row>
    <row r="70" spans="1:30" ht="141.75" x14ac:dyDescent="0.25">
      <c r="A70" t="s">
        <v>1520</v>
      </c>
      <c r="B70" s="96" t="s">
        <v>159</v>
      </c>
      <c r="C70" s="96">
        <v>3</v>
      </c>
      <c r="D70" s="96" t="s">
        <v>44</v>
      </c>
      <c r="E70" s="96" t="s">
        <v>55</v>
      </c>
      <c r="F70" s="96"/>
      <c r="G70" s="96" t="s">
        <v>1391</v>
      </c>
      <c r="H70" s="96"/>
      <c r="I70" s="96" t="s">
        <v>164</v>
      </c>
      <c r="J70" s="96" t="s">
        <v>1052</v>
      </c>
      <c r="K70" s="96" t="s">
        <v>1052</v>
      </c>
      <c r="L70" s="96" t="s">
        <v>1052</v>
      </c>
      <c r="M70" s="96" t="s">
        <v>636</v>
      </c>
      <c r="N70" s="96" t="s">
        <v>167</v>
      </c>
      <c r="O70" s="96" t="s">
        <v>636</v>
      </c>
      <c r="P70" s="96" t="s">
        <v>1228</v>
      </c>
      <c r="Q70" s="96" t="s">
        <v>1229</v>
      </c>
      <c r="R70" s="96" t="s">
        <v>1189</v>
      </c>
      <c r="S70" s="96" t="s">
        <v>637</v>
      </c>
      <c r="T70" s="96" t="s">
        <v>1221</v>
      </c>
      <c r="U70" s="96" t="s">
        <v>645</v>
      </c>
      <c r="V70" s="96" t="s">
        <v>167</v>
      </c>
      <c r="W70" s="96" t="s">
        <v>167</v>
      </c>
      <c r="X70" s="96" t="s">
        <v>167</v>
      </c>
      <c r="Y70" s="96" t="s">
        <v>167</v>
      </c>
      <c r="Z70" s="96" t="s">
        <v>167</v>
      </c>
      <c r="AA70" s="96" t="s">
        <v>167</v>
      </c>
      <c r="AB70" s="96" t="s">
        <v>167</v>
      </c>
      <c r="AC70" s="96" t="s">
        <v>167</v>
      </c>
      <c r="AD70" s="96" t="s">
        <v>167</v>
      </c>
    </row>
    <row r="71" spans="1:30" ht="220.5" x14ac:dyDescent="0.25">
      <c r="A71" t="s">
        <v>1521</v>
      </c>
      <c r="B71" s="96" t="s">
        <v>430</v>
      </c>
      <c r="C71" s="96">
        <v>3</v>
      </c>
      <c r="D71" s="96" t="s">
        <v>4</v>
      </c>
      <c r="E71" s="96" t="s">
        <v>427</v>
      </c>
      <c r="F71" s="96"/>
      <c r="G71" s="96" t="s">
        <v>647</v>
      </c>
      <c r="H71" s="96" t="s">
        <v>646</v>
      </c>
      <c r="I71" s="96" t="s">
        <v>164</v>
      </c>
      <c r="J71" s="96" t="s">
        <v>1052</v>
      </c>
      <c r="K71" s="96" t="s">
        <v>1052</v>
      </c>
      <c r="L71" s="96" t="s">
        <v>1052</v>
      </c>
      <c r="M71" s="96" t="s">
        <v>648</v>
      </c>
      <c r="N71" s="96" t="s">
        <v>167</v>
      </c>
      <c r="O71" s="96" t="s">
        <v>648</v>
      </c>
      <c r="P71" s="96" t="s">
        <v>1398</v>
      </c>
      <c r="Q71" s="96" t="s">
        <v>1230</v>
      </c>
      <c r="R71" s="96" t="s">
        <v>1312</v>
      </c>
      <c r="S71" s="96" t="s">
        <v>1313</v>
      </c>
      <c r="T71" s="96" t="s">
        <v>1194</v>
      </c>
      <c r="U71" s="96" t="s">
        <v>645</v>
      </c>
      <c r="V71" s="96" t="s">
        <v>167</v>
      </c>
      <c r="W71" s="96" t="s">
        <v>167</v>
      </c>
      <c r="X71" s="96" t="s">
        <v>167</v>
      </c>
      <c r="Y71" s="96" t="s">
        <v>167</v>
      </c>
      <c r="Z71" s="96" t="s">
        <v>167</v>
      </c>
      <c r="AA71" s="96" t="s">
        <v>167</v>
      </c>
      <c r="AB71" s="96" t="s">
        <v>167</v>
      </c>
      <c r="AC71" s="96" t="s">
        <v>167</v>
      </c>
      <c r="AD71" s="96" t="s">
        <v>167</v>
      </c>
    </row>
    <row r="72" spans="1:30" ht="220.5" x14ac:dyDescent="0.25">
      <c r="A72" t="s">
        <v>1522</v>
      </c>
      <c r="B72" s="96" t="s">
        <v>430</v>
      </c>
      <c r="C72" s="96">
        <v>3</v>
      </c>
      <c r="D72" s="96" t="s">
        <v>4</v>
      </c>
      <c r="E72" s="96" t="s">
        <v>427</v>
      </c>
      <c r="F72" s="96"/>
      <c r="G72" s="96" t="s">
        <v>647</v>
      </c>
      <c r="H72" s="96" t="s">
        <v>649</v>
      </c>
      <c r="I72" s="96" t="s">
        <v>164</v>
      </c>
      <c r="J72" s="96" t="s">
        <v>1052</v>
      </c>
      <c r="K72" s="96" t="s">
        <v>1052</v>
      </c>
      <c r="L72" s="96" t="s">
        <v>1052</v>
      </c>
      <c r="M72" s="96" t="s">
        <v>650</v>
      </c>
      <c r="N72" s="96" t="s">
        <v>167</v>
      </c>
      <c r="O72" s="96" t="s">
        <v>650</v>
      </c>
      <c r="P72" s="96" t="s">
        <v>1399</v>
      </c>
      <c r="Q72" s="96" t="s">
        <v>1230</v>
      </c>
      <c r="R72" s="96" t="s">
        <v>1312</v>
      </c>
      <c r="S72" s="96" t="s">
        <v>1313</v>
      </c>
      <c r="T72" s="96" t="s">
        <v>1194</v>
      </c>
      <c r="U72" s="96" t="s">
        <v>645</v>
      </c>
      <c r="V72" s="96" t="s">
        <v>167</v>
      </c>
      <c r="W72" s="96" t="s">
        <v>167</v>
      </c>
      <c r="X72" s="96" t="s">
        <v>167</v>
      </c>
      <c r="Y72" s="96" t="s">
        <v>167</v>
      </c>
      <c r="Z72" s="96" t="s">
        <v>167</v>
      </c>
      <c r="AA72" s="96" t="s">
        <v>167</v>
      </c>
      <c r="AB72" s="96" t="s">
        <v>167</v>
      </c>
      <c r="AC72" s="96" t="s">
        <v>167</v>
      </c>
      <c r="AD72" s="96" t="s">
        <v>167</v>
      </c>
    </row>
    <row r="73" spans="1:30" ht="94.5" x14ac:dyDescent="0.25">
      <c r="A73" t="s">
        <v>1523</v>
      </c>
      <c r="B73" s="96" t="s">
        <v>159</v>
      </c>
      <c r="C73" s="96">
        <v>3</v>
      </c>
      <c r="D73" s="96" t="s">
        <v>44</v>
      </c>
      <c r="E73" s="96" t="s">
        <v>55</v>
      </c>
      <c r="F73" s="96"/>
      <c r="G73" s="96" t="s">
        <v>1400</v>
      </c>
      <c r="H73" s="96"/>
      <c r="I73" s="96" t="s">
        <v>164</v>
      </c>
      <c r="J73" s="96" t="s">
        <v>1052</v>
      </c>
      <c r="K73" s="96" t="s">
        <v>1052</v>
      </c>
      <c r="L73" s="96" t="s">
        <v>1052</v>
      </c>
      <c r="M73" s="96" t="s">
        <v>651</v>
      </c>
      <c r="N73" s="96" t="s">
        <v>167</v>
      </c>
      <c r="O73" s="96" t="s">
        <v>651</v>
      </c>
      <c r="P73" s="96" t="s">
        <v>1231</v>
      </c>
      <c r="Q73" s="96" t="s">
        <v>1232</v>
      </c>
      <c r="R73" s="96" t="s">
        <v>1189</v>
      </c>
      <c r="S73" s="96" t="s">
        <v>652</v>
      </c>
      <c r="T73" s="96" t="s">
        <v>500</v>
      </c>
      <c r="U73" s="96" t="s">
        <v>1157</v>
      </c>
      <c r="V73" s="96" t="s">
        <v>167</v>
      </c>
      <c r="W73" s="96" t="s">
        <v>167</v>
      </c>
      <c r="X73" s="96" t="s">
        <v>167</v>
      </c>
      <c r="Y73" s="96" t="s">
        <v>167</v>
      </c>
      <c r="Z73" s="96" t="s">
        <v>167</v>
      </c>
      <c r="AA73" s="96" t="s">
        <v>167</v>
      </c>
      <c r="AB73" s="96" t="s">
        <v>167</v>
      </c>
      <c r="AC73" s="96" t="s">
        <v>167</v>
      </c>
      <c r="AD73" s="96" t="s">
        <v>167</v>
      </c>
    </row>
    <row r="74" spans="1:30" ht="78.75" x14ac:dyDescent="0.25">
      <c r="A74" t="s">
        <v>1524</v>
      </c>
      <c r="B74" s="96" t="s">
        <v>159</v>
      </c>
      <c r="C74" s="96">
        <v>3</v>
      </c>
      <c r="D74" s="96" t="s">
        <v>44</v>
      </c>
      <c r="E74" s="96" t="s">
        <v>55</v>
      </c>
      <c r="F74" s="96"/>
      <c r="G74" s="96" t="s">
        <v>1400</v>
      </c>
      <c r="H74" s="96"/>
      <c r="I74" s="96" t="s">
        <v>164</v>
      </c>
      <c r="J74" s="96" t="s">
        <v>1052</v>
      </c>
      <c r="K74" s="96" t="s">
        <v>1052</v>
      </c>
      <c r="L74" s="96" t="s">
        <v>1052</v>
      </c>
      <c r="M74" s="96" t="s">
        <v>653</v>
      </c>
      <c r="N74" s="96" t="s">
        <v>167</v>
      </c>
      <c r="O74" s="96" t="s">
        <v>653</v>
      </c>
      <c r="P74" s="96" t="s">
        <v>1233</v>
      </c>
      <c r="Q74" s="96" t="s">
        <v>1234</v>
      </c>
      <c r="R74" s="96" t="s">
        <v>1189</v>
      </c>
      <c r="S74" s="96" t="s">
        <v>654</v>
      </c>
      <c r="T74" s="96" t="s">
        <v>500</v>
      </c>
      <c r="U74" s="96" t="s">
        <v>1157</v>
      </c>
      <c r="V74" s="96" t="s">
        <v>167</v>
      </c>
      <c r="W74" s="96" t="s">
        <v>167</v>
      </c>
      <c r="X74" s="96" t="s">
        <v>167</v>
      </c>
      <c r="Y74" s="96" t="s">
        <v>167</v>
      </c>
      <c r="Z74" s="96" t="s">
        <v>167</v>
      </c>
      <c r="AA74" s="96" t="s">
        <v>167</v>
      </c>
      <c r="AB74" s="96" t="s">
        <v>167</v>
      </c>
      <c r="AC74" s="96" t="s">
        <v>167</v>
      </c>
      <c r="AD74" s="96" t="s">
        <v>167</v>
      </c>
    </row>
    <row r="75" spans="1:30" ht="63" x14ac:dyDescent="0.25">
      <c r="A75" t="s">
        <v>1525</v>
      </c>
      <c r="B75" s="96" t="s">
        <v>159</v>
      </c>
      <c r="C75" s="96">
        <v>3</v>
      </c>
      <c r="D75" s="96" t="s">
        <v>44</v>
      </c>
      <c r="E75" s="96" t="s">
        <v>55</v>
      </c>
      <c r="F75" s="96"/>
      <c r="G75" s="96" t="s">
        <v>1400</v>
      </c>
      <c r="H75" s="96"/>
      <c r="I75" s="96" t="s">
        <v>164</v>
      </c>
      <c r="J75" s="96" t="s">
        <v>1052</v>
      </c>
      <c r="K75" s="96" t="s">
        <v>1052</v>
      </c>
      <c r="L75" s="96" t="s">
        <v>1052</v>
      </c>
      <c r="M75" s="96" t="s">
        <v>655</v>
      </c>
      <c r="N75" s="96" t="s">
        <v>167</v>
      </c>
      <c r="O75" s="96" t="s">
        <v>655</v>
      </c>
      <c r="P75" s="96" t="s">
        <v>1401</v>
      </c>
      <c r="Q75" s="96" t="s">
        <v>1235</v>
      </c>
      <c r="R75" s="96" t="s">
        <v>1189</v>
      </c>
      <c r="S75" s="96" t="s">
        <v>656</v>
      </c>
      <c r="T75" s="96" t="s">
        <v>500</v>
      </c>
      <c r="U75" s="96" t="s">
        <v>1157</v>
      </c>
      <c r="V75" s="96" t="s">
        <v>167</v>
      </c>
      <c r="W75" s="96" t="s">
        <v>167</v>
      </c>
      <c r="X75" s="96" t="s">
        <v>167</v>
      </c>
      <c r="Y75" s="96" t="s">
        <v>167</v>
      </c>
      <c r="Z75" s="96" t="s">
        <v>167</v>
      </c>
      <c r="AA75" s="96" t="s">
        <v>167</v>
      </c>
      <c r="AB75" s="96" t="s">
        <v>167</v>
      </c>
      <c r="AC75" s="96" t="s">
        <v>167</v>
      </c>
      <c r="AD75" s="96" t="s">
        <v>167</v>
      </c>
    </row>
    <row r="76" spans="1:30" ht="267.75" x14ac:dyDescent="0.25">
      <c r="A76" t="s">
        <v>1526</v>
      </c>
      <c r="B76" s="96" t="s">
        <v>335</v>
      </c>
      <c r="C76" s="96">
        <v>3</v>
      </c>
      <c r="D76" s="96" t="s">
        <v>44</v>
      </c>
      <c r="E76" s="96" t="s">
        <v>427</v>
      </c>
      <c r="F76" s="96" t="s">
        <v>657</v>
      </c>
      <c r="G76" s="96" t="s">
        <v>659</v>
      </c>
      <c r="H76" s="96" t="s">
        <v>658</v>
      </c>
      <c r="I76" s="96" t="s">
        <v>164</v>
      </c>
      <c r="J76" s="96" t="s">
        <v>1052</v>
      </c>
      <c r="K76" s="96" t="s">
        <v>1052</v>
      </c>
      <c r="L76" s="96" t="s">
        <v>1052</v>
      </c>
      <c r="M76" s="96" t="s">
        <v>1402</v>
      </c>
      <c r="N76" s="96" t="s">
        <v>167</v>
      </c>
      <c r="O76" s="96" t="s">
        <v>1403</v>
      </c>
      <c r="P76" s="96" t="s">
        <v>40</v>
      </c>
      <c r="Q76" s="96" t="s">
        <v>40</v>
      </c>
      <c r="R76" s="96" t="s">
        <v>660</v>
      </c>
      <c r="S76" s="96" t="s">
        <v>661</v>
      </c>
      <c r="T76" s="96" t="s">
        <v>106</v>
      </c>
      <c r="U76" s="96" t="s">
        <v>45</v>
      </c>
      <c r="V76" s="96" t="s">
        <v>167</v>
      </c>
      <c r="W76" s="96" t="s">
        <v>167</v>
      </c>
      <c r="X76" s="96" t="s">
        <v>167</v>
      </c>
      <c r="Y76" s="96" t="s">
        <v>167</v>
      </c>
      <c r="Z76" s="96" t="s">
        <v>167</v>
      </c>
      <c r="AA76" s="96" t="s">
        <v>167</v>
      </c>
      <c r="AB76" s="96" t="s">
        <v>167</v>
      </c>
      <c r="AC76" s="96" t="s">
        <v>167</v>
      </c>
      <c r="AD76" s="96" t="s">
        <v>167</v>
      </c>
    </row>
    <row r="77" spans="1:30" ht="173.25" x14ac:dyDescent="0.25">
      <c r="A77" t="s">
        <v>1527</v>
      </c>
      <c r="B77" s="96" t="s">
        <v>159</v>
      </c>
      <c r="C77" s="96">
        <v>3</v>
      </c>
      <c r="D77" s="96" t="s">
        <v>44</v>
      </c>
      <c r="E77" s="96" t="s">
        <v>55</v>
      </c>
      <c r="F77" s="96" t="s">
        <v>663</v>
      </c>
      <c r="G77" s="96" t="s">
        <v>664</v>
      </c>
      <c r="H77" s="96">
        <v>4.2</v>
      </c>
      <c r="I77" s="96" t="s">
        <v>164</v>
      </c>
      <c r="J77" s="96" t="s">
        <v>1052</v>
      </c>
      <c r="K77" s="96" t="s">
        <v>1052</v>
      </c>
      <c r="L77" s="96" t="s">
        <v>1052</v>
      </c>
      <c r="M77" s="96" t="s">
        <v>665</v>
      </c>
      <c r="N77" s="96" t="s">
        <v>167</v>
      </c>
      <c r="O77" s="96" t="s">
        <v>666</v>
      </c>
      <c r="P77" s="96" t="s">
        <v>667</v>
      </c>
      <c r="Q77" s="96" t="s">
        <v>668</v>
      </c>
      <c r="R77" s="96" t="s">
        <v>1028</v>
      </c>
      <c r="S77" s="96" t="s">
        <v>669</v>
      </c>
      <c r="T77" s="96" t="s">
        <v>670</v>
      </c>
      <c r="U77" s="96" t="s">
        <v>1282</v>
      </c>
      <c r="V77" s="96" t="s">
        <v>167</v>
      </c>
      <c r="W77" s="96" t="s">
        <v>167</v>
      </c>
      <c r="X77" s="96" t="s">
        <v>167</v>
      </c>
      <c r="Y77" s="96" t="s">
        <v>167</v>
      </c>
      <c r="Z77" s="96" t="s">
        <v>167</v>
      </c>
      <c r="AA77" s="96" t="s">
        <v>167</v>
      </c>
      <c r="AB77" s="96" t="s">
        <v>167</v>
      </c>
      <c r="AC77" s="96" t="s">
        <v>167</v>
      </c>
      <c r="AD77" s="96" t="s">
        <v>167</v>
      </c>
    </row>
    <row r="78" spans="1:30" ht="173.25" x14ac:dyDescent="0.25">
      <c r="A78" t="s">
        <v>1528</v>
      </c>
      <c r="B78" s="96" t="s">
        <v>159</v>
      </c>
      <c r="C78" s="96">
        <v>3</v>
      </c>
      <c r="D78" s="96" t="s">
        <v>44</v>
      </c>
      <c r="E78" s="96" t="s">
        <v>55</v>
      </c>
      <c r="F78" s="96" t="s">
        <v>671</v>
      </c>
      <c r="G78" s="96" t="s">
        <v>664</v>
      </c>
      <c r="H78" s="96">
        <v>4.5999999999999996</v>
      </c>
      <c r="I78" s="96" t="s">
        <v>164</v>
      </c>
      <c r="J78" s="96" t="s">
        <v>1052</v>
      </c>
      <c r="K78" s="96" t="s">
        <v>1052</v>
      </c>
      <c r="L78" s="96" t="s">
        <v>1052</v>
      </c>
      <c r="M78" s="96" t="s">
        <v>672</v>
      </c>
      <c r="N78" s="96" t="s">
        <v>167</v>
      </c>
      <c r="O78" s="96" t="s">
        <v>673</v>
      </c>
      <c r="P78" s="96" t="s">
        <v>674</v>
      </c>
      <c r="Q78" s="96" t="s">
        <v>675</v>
      </c>
      <c r="R78" s="96" t="s">
        <v>1029</v>
      </c>
      <c r="S78" s="96" t="s">
        <v>676</v>
      </c>
      <c r="T78" s="96" t="s">
        <v>500</v>
      </c>
      <c r="U78" s="96" t="s">
        <v>1282</v>
      </c>
      <c r="V78" s="96" t="s">
        <v>167</v>
      </c>
      <c r="W78" s="96" t="s">
        <v>167</v>
      </c>
      <c r="X78" s="96" t="s">
        <v>167</v>
      </c>
      <c r="Y78" s="96" t="s">
        <v>167</v>
      </c>
      <c r="Z78" s="96" t="s">
        <v>167</v>
      </c>
      <c r="AA78" s="96" t="s">
        <v>167</v>
      </c>
      <c r="AB78" s="96" t="s">
        <v>167</v>
      </c>
      <c r="AC78" s="96" t="s">
        <v>167</v>
      </c>
      <c r="AD78" s="96" t="s">
        <v>167</v>
      </c>
    </row>
    <row r="79" spans="1:30" ht="126" x14ac:dyDescent="0.25">
      <c r="A79" t="s">
        <v>1529</v>
      </c>
      <c r="B79" s="96" t="s">
        <v>335</v>
      </c>
      <c r="C79" s="96">
        <v>3</v>
      </c>
      <c r="D79" s="96" t="s">
        <v>44</v>
      </c>
      <c r="E79" s="96" t="s">
        <v>55</v>
      </c>
      <c r="F79" s="96"/>
      <c r="G79" s="96" t="s">
        <v>337</v>
      </c>
      <c r="H79" s="96" t="s">
        <v>684</v>
      </c>
      <c r="I79" s="96" t="s">
        <v>164</v>
      </c>
      <c r="J79" s="96" t="s">
        <v>1052</v>
      </c>
      <c r="K79" s="96" t="s">
        <v>1052</v>
      </c>
      <c r="L79" s="96" t="s">
        <v>1052</v>
      </c>
      <c r="M79" s="96" t="s">
        <v>685</v>
      </c>
      <c r="N79" s="96" t="s">
        <v>167</v>
      </c>
      <c r="O79" s="96" t="s">
        <v>686</v>
      </c>
      <c r="P79" s="96" t="s">
        <v>687</v>
      </c>
      <c r="Q79" s="96" t="s">
        <v>688</v>
      </c>
      <c r="R79" s="96" t="s">
        <v>689</v>
      </c>
      <c r="S79" s="96" t="s">
        <v>1404</v>
      </c>
      <c r="T79" s="96" t="s">
        <v>670</v>
      </c>
      <c r="U79" s="96" t="s">
        <v>1282</v>
      </c>
      <c r="V79" s="96" t="s">
        <v>167</v>
      </c>
      <c r="W79" s="96" t="s">
        <v>167</v>
      </c>
      <c r="X79" s="96" t="s">
        <v>167</v>
      </c>
      <c r="Y79" s="96" t="s">
        <v>167</v>
      </c>
      <c r="Z79" s="96" t="s">
        <v>167</v>
      </c>
      <c r="AA79" s="96" t="s">
        <v>167</v>
      </c>
      <c r="AB79" s="96" t="s">
        <v>167</v>
      </c>
      <c r="AC79" s="96" t="s">
        <v>167</v>
      </c>
      <c r="AD79" s="96" t="s">
        <v>167</v>
      </c>
    </row>
    <row r="80" spans="1:30" ht="283.5" x14ac:dyDescent="0.25">
      <c r="A80" t="s">
        <v>1530</v>
      </c>
      <c r="B80" s="96" t="s">
        <v>335</v>
      </c>
      <c r="C80" s="96">
        <v>3</v>
      </c>
      <c r="D80" s="96" t="s">
        <v>44</v>
      </c>
      <c r="E80" s="96" t="s">
        <v>55</v>
      </c>
      <c r="F80" s="96"/>
      <c r="G80" s="96" t="s">
        <v>337</v>
      </c>
      <c r="H80" s="96" t="s">
        <v>690</v>
      </c>
      <c r="I80" s="96" t="s">
        <v>164</v>
      </c>
      <c r="J80" s="96" t="s">
        <v>1052</v>
      </c>
      <c r="K80" s="96" t="s">
        <v>1052</v>
      </c>
      <c r="L80" s="96" t="s">
        <v>1052</v>
      </c>
      <c r="M80" s="96" t="s">
        <v>691</v>
      </c>
      <c r="N80" s="96" t="s">
        <v>167</v>
      </c>
      <c r="O80" s="96" t="s">
        <v>692</v>
      </c>
      <c r="P80" s="96" t="s">
        <v>693</v>
      </c>
      <c r="Q80" s="96" t="s">
        <v>1405</v>
      </c>
      <c r="R80" s="96" t="s">
        <v>1406</v>
      </c>
      <c r="S80" s="96" t="s">
        <v>1404</v>
      </c>
      <c r="T80" s="96" t="s">
        <v>670</v>
      </c>
      <c r="U80" s="96" t="s">
        <v>1282</v>
      </c>
      <c r="V80" s="96" t="s">
        <v>167</v>
      </c>
      <c r="W80" s="96" t="s">
        <v>167</v>
      </c>
      <c r="X80" s="96" t="s">
        <v>167</v>
      </c>
      <c r="Y80" s="96" t="s">
        <v>167</v>
      </c>
      <c r="Z80" s="96" t="s">
        <v>167</v>
      </c>
      <c r="AA80" s="96" t="s">
        <v>167</v>
      </c>
      <c r="AB80" s="96" t="s">
        <v>167</v>
      </c>
      <c r="AC80" s="96" t="s">
        <v>167</v>
      </c>
      <c r="AD80" s="96" t="s">
        <v>167</v>
      </c>
    </row>
    <row r="81" spans="1:30" ht="236.25" x14ac:dyDescent="0.25">
      <c r="A81" t="s">
        <v>1531</v>
      </c>
      <c r="B81" s="96" t="s">
        <v>335</v>
      </c>
      <c r="C81" s="96">
        <v>3</v>
      </c>
      <c r="D81" s="96" t="s">
        <v>44</v>
      </c>
      <c r="E81" s="96" t="s">
        <v>55</v>
      </c>
      <c r="F81" s="96"/>
      <c r="G81" s="96" t="s">
        <v>337</v>
      </c>
      <c r="H81" s="96" t="s">
        <v>694</v>
      </c>
      <c r="I81" s="96" t="s">
        <v>164</v>
      </c>
      <c r="J81" s="96" t="s">
        <v>1052</v>
      </c>
      <c r="K81" s="96" t="s">
        <v>1052</v>
      </c>
      <c r="L81" s="96" t="s">
        <v>1052</v>
      </c>
      <c r="M81" s="96" t="s">
        <v>695</v>
      </c>
      <c r="N81" s="96" t="s">
        <v>167</v>
      </c>
      <c r="O81" s="96" t="s">
        <v>695</v>
      </c>
      <c r="P81" s="96" t="s">
        <v>696</v>
      </c>
      <c r="Q81" s="96" t="s">
        <v>697</v>
      </c>
      <c r="R81" s="96" t="s">
        <v>698</v>
      </c>
      <c r="S81" s="96" t="s">
        <v>1404</v>
      </c>
      <c r="T81" s="96" t="s">
        <v>683</v>
      </c>
      <c r="U81" s="96" t="s">
        <v>1282</v>
      </c>
      <c r="V81" s="96" t="s">
        <v>167</v>
      </c>
      <c r="W81" s="96" t="s">
        <v>167</v>
      </c>
      <c r="X81" s="96" t="s">
        <v>167</v>
      </c>
      <c r="Y81" s="96" t="s">
        <v>167</v>
      </c>
      <c r="Z81" s="96" t="s">
        <v>167</v>
      </c>
      <c r="AA81" s="96" t="s">
        <v>167</v>
      </c>
      <c r="AB81" s="96" t="s">
        <v>167</v>
      </c>
      <c r="AC81" s="96" t="s">
        <v>167</v>
      </c>
      <c r="AD81" s="96" t="s">
        <v>167</v>
      </c>
    </row>
    <row r="82" spans="1:30" ht="236.25" x14ac:dyDescent="0.25">
      <c r="A82" t="s">
        <v>1532</v>
      </c>
      <c r="B82" s="96" t="s">
        <v>1305</v>
      </c>
      <c r="C82" s="96">
        <v>3</v>
      </c>
      <c r="D82" s="96" t="s">
        <v>44</v>
      </c>
      <c r="E82" s="96" t="s">
        <v>55</v>
      </c>
      <c r="F82" s="96"/>
      <c r="G82" s="96" t="s">
        <v>337</v>
      </c>
      <c r="H82" s="96" t="s">
        <v>699</v>
      </c>
      <c r="I82" s="96" t="s">
        <v>164</v>
      </c>
      <c r="J82" s="96" t="s">
        <v>1052</v>
      </c>
      <c r="K82" s="96" t="s">
        <v>1052</v>
      </c>
      <c r="L82" s="96" t="s">
        <v>1052</v>
      </c>
      <c r="M82" s="96" t="s">
        <v>700</v>
      </c>
      <c r="N82" s="96" t="s">
        <v>167</v>
      </c>
      <c r="O82" s="96" t="s">
        <v>701</v>
      </c>
      <c r="P82" s="96" t="s">
        <v>702</v>
      </c>
      <c r="Q82" s="96" t="s">
        <v>703</v>
      </c>
      <c r="R82" s="96" t="s">
        <v>1315</v>
      </c>
      <c r="S82" s="96" t="s">
        <v>207</v>
      </c>
      <c r="T82" s="96" t="s">
        <v>106</v>
      </c>
      <c r="U82" s="96" t="s">
        <v>208</v>
      </c>
      <c r="V82" s="96" t="s">
        <v>167</v>
      </c>
      <c r="W82" s="96" t="s">
        <v>167</v>
      </c>
      <c r="X82" s="96" t="s">
        <v>167</v>
      </c>
      <c r="Y82" s="96" t="s">
        <v>167</v>
      </c>
      <c r="Z82" s="96" t="s">
        <v>167</v>
      </c>
      <c r="AA82" s="96" t="s">
        <v>167</v>
      </c>
      <c r="AB82" s="96" t="s">
        <v>167</v>
      </c>
      <c r="AC82" s="96" t="s">
        <v>167</v>
      </c>
      <c r="AD82" s="96" t="s">
        <v>167</v>
      </c>
    </row>
    <row r="83" spans="1:30" ht="126" x14ac:dyDescent="0.25">
      <c r="A83" t="s">
        <v>1533</v>
      </c>
      <c r="B83" s="96" t="s">
        <v>159</v>
      </c>
      <c r="C83" s="96">
        <v>3</v>
      </c>
      <c r="D83" s="96" t="s">
        <v>44</v>
      </c>
      <c r="E83" s="96" t="s">
        <v>55</v>
      </c>
      <c r="F83" s="96" t="s">
        <v>710</v>
      </c>
      <c r="G83" s="96" t="s">
        <v>337</v>
      </c>
      <c r="H83" s="96">
        <v>2.2000000000000002</v>
      </c>
      <c r="I83" s="96" t="s">
        <v>164</v>
      </c>
      <c r="J83" s="96" t="s">
        <v>1052</v>
      </c>
      <c r="K83" s="96" t="s">
        <v>1052</v>
      </c>
      <c r="L83" s="96" t="s">
        <v>1052</v>
      </c>
      <c r="M83" s="96" t="s">
        <v>711</v>
      </c>
      <c r="N83" s="96" t="s">
        <v>167</v>
      </c>
      <c r="O83" s="96" t="s">
        <v>712</v>
      </c>
      <c r="P83" s="96" t="s">
        <v>713</v>
      </c>
      <c r="Q83" s="96" t="s">
        <v>714</v>
      </c>
      <c r="R83" s="96" t="s">
        <v>715</v>
      </c>
      <c r="S83" s="96" t="s">
        <v>1381</v>
      </c>
      <c r="T83" s="96" t="s">
        <v>670</v>
      </c>
      <c r="U83" s="96" t="s">
        <v>1282</v>
      </c>
      <c r="V83" s="96" t="s">
        <v>167</v>
      </c>
      <c r="W83" s="96" t="s">
        <v>167</v>
      </c>
      <c r="X83" s="96" t="s">
        <v>167</v>
      </c>
      <c r="Y83" s="96" t="s">
        <v>167</v>
      </c>
      <c r="Z83" s="96" t="s">
        <v>167</v>
      </c>
      <c r="AA83" s="96" t="s">
        <v>167</v>
      </c>
      <c r="AB83" s="96" t="s">
        <v>167</v>
      </c>
      <c r="AC83" s="96" t="s">
        <v>167</v>
      </c>
      <c r="AD83" s="96" t="s">
        <v>167</v>
      </c>
    </row>
    <row r="84" spans="1:30" ht="141.75" x14ac:dyDescent="0.25">
      <c r="A84" t="s">
        <v>1534</v>
      </c>
      <c r="B84" s="96" t="s">
        <v>159</v>
      </c>
      <c r="C84" s="96">
        <v>3</v>
      </c>
      <c r="D84" s="96" t="s">
        <v>44</v>
      </c>
      <c r="E84" s="96" t="s">
        <v>55</v>
      </c>
      <c r="F84" s="96" t="s">
        <v>716</v>
      </c>
      <c r="G84" s="96" t="s">
        <v>337</v>
      </c>
      <c r="H84" s="96">
        <v>2.2999999999999998</v>
      </c>
      <c r="I84" s="96" t="s">
        <v>164</v>
      </c>
      <c r="J84" s="96" t="s">
        <v>1052</v>
      </c>
      <c r="K84" s="96" t="s">
        <v>1052</v>
      </c>
      <c r="L84" s="96" t="s">
        <v>1052</v>
      </c>
      <c r="M84" s="96" t="s">
        <v>717</v>
      </c>
      <c r="N84" s="96" t="s">
        <v>167</v>
      </c>
      <c r="O84" s="96" t="s">
        <v>718</v>
      </c>
      <c r="P84" s="96" t="s">
        <v>719</v>
      </c>
      <c r="Q84" s="96" t="s">
        <v>720</v>
      </c>
      <c r="R84" s="96" t="s">
        <v>721</v>
      </c>
      <c r="S84" s="96" t="s">
        <v>722</v>
      </c>
      <c r="T84" s="96" t="s">
        <v>723</v>
      </c>
      <c r="U84" s="96" t="s">
        <v>1282</v>
      </c>
      <c r="V84" s="96" t="s">
        <v>167</v>
      </c>
      <c r="W84" s="96" t="s">
        <v>167</v>
      </c>
      <c r="X84" s="96" t="s">
        <v>167</v>
      </c>
      <c r="Y84" s="96" t="s">
        <v>167</v>
      </c>
      <c r="Z84" s="96" t="s">
        <v>167</v>
      </c>
      <c r="AA84" s="96" t="s">
        <v>167</v>
      </c>
      <c r="AB84" s="96" t="s">
        <v>167</v>
      </c>
      <c r="AC84" s="96" t="s">
        <v>167</v>
      </c>
      <c r="AD84" s="96" t="s">
        <v>167</v>
      </c>
    </row>
    <row r="85" spans="1:30" ht="189" x14ac:dyDescent="0.25">
      <c r="A85" t="s">
        <v>1535</v>
      </c>
      <c r="B85" s="96" t="s">
        <v>159</v>
      </c>
      <c r="C85" s="96">
        <v>3</v>
      </c>
      <c r="D85" s="96" t="s">
        <v>44</v>
      </c>
      <c r="E85" s="96" t="s">
        <v>55</v>
      </c>
      <c r="F85" s="96" t="s">
        <v>724</v>
      </c>
      <c r="G85" s="96" t="s">
        <v>337</v>
      </c>
      <c r="H85" s="96">
        <v>2.4</v>
      </c>
      <c r="I85" s="96" t="s">
        <v>164</v>
      </c>
      <c r="J85" s="96" t="s">
        <v>1052</v>
      </c>
      <c r="K85" s="96" t="s">
        <v>1052</v>
      </c>
      <c r="L85" s="96" t="s">
        <v>1052</v>
      </c>
      <c r="M85" s="96" t="s">
        <v>725</v>
      </c>
      <c r="N85" s="96" t="s">
        <v>167</v>
      </c>
      <c r="O85" s="96" t="s">
        <v>726</v>
      </c>
      <c r="P85" s="96" t="s">
        <v>727</v>
      </c>
      <c r="Q85" s="96" t="s">
        <v>728</v>
      </c>
      <c r="R85" s="96" t="s">
        <v>1030</v>
      </c>
      <c r="S85" s="96" t="s">
        <v>729</v>
      </c>
      <c r="T85" s="96" t="s">
        <v>723</v>
      </c>
      <c r="U85" s="96" t="s">
        <v>1282</v>
      </c>
      <c r="V85" s="96" t="s">
        <v>167</v>
      </c>
      <c r="W85" s="96" t="s">
        <v>167</v>
      </c>
      <c r="X85" s="96" t="s">
        <v>167</v>
      </c>
      <c r="Y85" s="96" t="s">
        <v>167</v>
      </c>
      <c r="Z85" s="96" t="s">
        <v>167</v>
      </c>
      <c r="AA85" s="96" t="s">
        <v>167</v>
      </c>
      <c r="AB85" s="96" t="s">
        <v>167</v>
      </c>
      <c r="AC85" s="96" t="s">
        <v>167</v>
      </c>
      <c r="AD85" s="96" t="s">
        <v>167</v>
      </c>
    </row>
    <row r="86" spans="1:30" ht="267.75" x14ac:dyDescent="0.25">
      <c r="A86" t="s">
        <v>1536</v>
      </c>
      <c r="B86" s="96" t="s">
        <v>159</v>
      </c>
      <c r="C86" s="96">
        <v>3</v>
      </c>
      <c r="D86" s="96" t="s">
        <v>44</v>
      </c>
      <c r="E86" s="96" t="s">
        <v>55</v>
      </c>
      <c r="F86" s="96" t="s">
        <v>730</v>
      </c>
      <c r="G86" s="96" t="s">
        <v>337</v>
      </c>
      <c r="H86" s="96">
        <v>2.5</v>
      </c>
      <c r="I86" s="96" t="s">
        <v>164</v>
      </c>
      <c r="J86" s="96" t="s">
        <v>1052</v>
      </c>
      <c r="K86" s="96" t="s">
        <v>1052</v>
      </c>
      <c r="L86" s="96" t="s">
        <v>1052</v>
      </c>
      <c r="M86" s="96" t="s">
        <v>731</v>
      </c>
      <c r="N86" s="96" t="s">
        <v>167</v>
      </c>
      <c r="O86" s="96" t="s">
        <v>732</v>
      </c>
      <c r="P86" s="96" t="s">
        <v>733</v>
      </c>
      <c r="Q86" s="96" t="s">
        <v>734</v>
      </c>
      <c r="R86" s="96" t="s">
        <v>1031</v>
      </c>
      <c r="S86" s="96" t="s">
        <v>729</v>
      </c>
      <c r="T86" s="96" t="s">
        <v>723</v>
      </c>
      <c r="U86" s="96" t="s">
        <v>1282</v>
      </c>
      <c r="V86" s="96" t="s">
        <v>167</v>
      </c>
      <c r="W86" s="96" t="s">
        <v>167</v>
      </c>
      <c r="X86" s="96" t="s">
        <v>167</v>
      </c>
      <c r="Y86" s="96" t="s">
        <v>167</v>
      </c>
      <c r="Z86" s="96" t="s">
        <v>167</v>
      </c>
      <c r="AA86" s="96" t="s">
        <v>167</v>
      </c>
      <c r="AB86" s="96" t="s">
        <v>167</v>
      </c>
      <c r="AC86" s="96" t="s">
        <v>167</v>
      </c>
      <c r="AD86" s="96" t="s">
        <v>167</v>
      </c>
    </row>
    <row r="87" spans="1:30" ht="110.25" x14ac:dyDescent="0.25">
      <c r="A87" t="s">
        <v>1537</v>
      </c>
      <c r="B87" s="96" t="s">
        <v>159</v>
      </c>
      <c r="C87" s="96">
        <v>3</v>
      </c>
      <c r="D87" s="96" t="s">
        <v>44</v>
      </c>
      <c r="E87" s="96" t="s">
        <v>55</v>
      </c>
      <c r="F87" s="96" t="s">
        <v>735</v>
      </c>
      <c r="G87" s="96" t="s">
        <v>337</v>
      </c>
      <c r="H87" s="96">
        <v>2.6</v>
      </c>
      <c r="I87" s="96" t="s">
        <v>164</v>
      </c>
      <c r="J87" s="96" t="s">
        <v>1052</v>
      </c>
      <c r="K87" s="96" t="s">
        <v>1052</v>
      </c>
      <c r="L87" s="96" t="s">
        <v>1052</v>
      </c>
      <c r="M87" s="96" t="s">
        <v>736</v>
      </c>
      <c r="N87" s="96" t="s">
        <v>167</v>
      </c>
      <c r="O87" s="96" t="s">
        <v>737</v>
      </c>
      <c r="P87" s="96" t="s">
        <v>738</v>
      </c>
      <c r="Q87" s="96" t="s">
        <v>739</v>
      </c>
      <c r="R87" s="96" t="s">
        <v>1032</v>
      </c>
      <c r="S87" s="96" t="s">
        <v>729</v>
      </c>
      <c r="T87" s="96" t="s">
        <v>723</v>
      </c>
      <c r="U87" s="96" t="s">
        <v>1282</v>
      </c>
      <c r="V87" s="96" t="s">
        <v>167</v>
      </c>
      <c r="W87" s="96" t="s">
        <v>167</v>
      </c>
      <c r="X87" s="96" t="s">
        <v>167</v>
      </c>
      <c r="Y87" s="96" t="s">
        <v>167</v>
      </c>
      <c r="Z87" s="96" t="s">
        <v>167</v>
      </c>
      <c r="AA87" s="96" t="s">
        <v>167</v>
      </c>
      <c r="AB87" s="96" t="s">
        <v>167</v>
      </c>
      <c r="AC87" s="96" t="s">
        <v>167</v>
      </c>
      <c r="AD87" s="96" t="s">
        <v>167</v>
      </c>
    </row>
    <row r="88" spans="1:30" ht="126" x14ac:dyDescent="0.25">
      <c r="A88" t="s">
        <v>1538</v>
      </c>
      <c r="B88" s="96" t="s">
        <v>159</v>
      </c>
      <c r="C88" s="96">
        <v>3</v>
      </c>
      <c r="D88" s="96" t="s">
        <v>44</v>
      </c>
      <c r="E88" s="96" t="s">
        <v>55</v>
      </c>
      <c r="F88" s="96" t="s">
        <v>740</v>
      </c>
      <c r="G88" s="96" t="s">
        <v>337</v>
      </c>
      <c r="H88" s="96">
        <v>2.7</v>
      </c>
      <c r="I88" s="96" t="s">
        <v>164</v>
      </c>
      <c r="J88" s="96" t="s">
        <v>1052</v>
      </c>
      <c r="K88" s="96" t="s">
        <v>1052</v>
      </c>
      <c r="L88" s="96" t="s">
        <v>1052</v>
      </c>
      <c r="M88" s="96" t="s">
        <v>741</v>
      </c>
      <c r="N88" s="96" t="s">
        <v>167</v>
      </c>
      <c r="O88" s="96" t="s">
        <v>742</v>
      </c>
      <c r="P88" s="96" t="s">
        <v>743</v>
      </c>
      <c r="Q88" s="96" t="s">
        <v>739</v>
      </c>
      <c r="R88" s="96" t="s">
        <v>1032</v>
      </c>
      <c r="S88" s="96" t="s">
        <v>729</v>
      </c>
      <c r="T88" s="96" t="s">
        <v>723</v>
      </c>
      <c r="U88" s="96" t="s">
        <v>1282</v>
      </c>
      <c r="V88" s="96" t="s">
        <v>167</v>
      </c>
      <c r="W88" s="96" t="s">
        <v>167</v>
      </c>
      <c r="X88" s="96" t="s">
        <v>167</v>
      </c>
      <c r="Y88" s="96" t="s">
        <v>167</v>
      </c>
      <c r="Z88" s="96" t="s">
        <v>167</v>
      </c>
      <c r="AA88" s="96" t="s">
        <v>167</v>
      </c>
      <c r="AB88" s="96" t="s">
        <v>167</v>
      </c>
      <c r="AC88" s="96" t="s">
        <v>167</v>
      </c>
      <c r="AD88" s="96" t="s">
        <v>167</v>
      </c>
    </row>
    <row r="89" spans="1:30" ht="110.25" x14ac:dyDescent="0.25">
      <c r="A89" t="s">
        <v>1539</v>
      </c>
      <c r="B89" s="96" t="s">
        <v>159</v>
      </c>
      <c r="C89" s="96">
        <v>3</v>
      </c>
      <c r="D89" s="96" t="s">
        <v>44</v>
      </c>
      <c r="E89" s="96" t="s">
        <v>55</v>
      </c>
      <c r="F89" s="96" t="s">
        <v>744</v>
      </c>
      <c r="G89" s="96" t="s">
        <v>337</v>
      </c>
      <c r="H89" s="96">
        <v>2.8</v>
      </c>
      <c r="I89" s="96" t="s">
        <v>164</v>
      </c>
      <c r="J89" s="96" t="s">
        <v>1052</v>
      </c>
      <c r="K89" s="96" t="s">
        <v>1052</v>
      </c>
      <c r="L89" s="96" t="s">
        <v>1052</v>
      </c>
      <c r="M89" s="96" t="s">
        <v>745</v>
      </c>
      <c r="N89" s="96" t="s">
        <v>167</v>
      </c>
      <c r="O89" s="96" t="s">
        <v>746</v>
      </c>
      <c r="P89" s="96" t="s">
        <v>747</v>
      </c>
      <c r="Q89" s="96" t="s">
        <v>748</v>
      </c>
      <c r="R89" s="96" t="s">
        <v>1033</v>
      </c>
      <c r="S89" s="96" t="s">
        <v>749</v>
      </c>
      <c r="T89" s="96" t="s">
        <v>723</v>
      </c>
      <c r="U89" s="96" t="s">
        <v>1282</v>
      </c>
      <c r="V89" s="96" t="s">
        <v>167</v>
      </c>
      <c r="W89" s="96" t="s">
        <v>167</v>
      </c>
      <c r="X89" s="96" t="s">
        <v>167</v>
      </c>
      <c r="Y89" s="96" t="s">
        <v>167</v>
      </c>
      <c r="Z89" s="96" t="s">
        <v>167</v>
      </c>
      <c r="AA89" s="96" t="s">
        <v>167</v>
      </c>
      <c r="AB89" s="96" t="s">
        <v>167</v>
      </c>
      <c r="AC89" s="96" t="s">
        <v>167</v>
      </c>
      <c r="AD89" s="96" t="s">
        <v>167</v>
      </c>
    </row>
    <row r="90" spans="1:30" ht="141.75" x14ac:dyDescent="0.25">
      <c r="A90" t="s">
        <v>1540</v>
      </c>
      <c r="B90" s="96" t="s">
        <v>159</v>
      </c>
      <c r="C90" s="96">
        <v>3</v>
      </c>
      <c r="D90" s="96" t="s">
        <v>44</v>
      </c>
      <c r="E90" s="96" t="s">
        <v>55</v>
      </c>
      <c r="F90" s="96" t="s">
        <v>750</v>
      </c>
      <c r="G90" s="96" t="s">
        <v>337</v>
      </c>
      <c r="H90" s="96">
        <v>2.9</v>
      </c>
      <c r="I90" s="96" t="s">
        <v>164</v>
      </c>
      <c r="J90" s="96" t="s">
        <v>1052</v>
      </c>
      <c r="K90" s="96" t="s">
        <v>1052</v>
      </c>
      <c r="L90" s="96" t="s">
        <v>1052</v>
      </c>
      <c r="M90" s="96" t="s">
        <v>751</v>
      </c>
      <c r="N90" s="96" t="s">
        <v>167</v>
      </c>
      <c r="O90" s="96" t="s">
        <v>752</v>
      </c>
      <c r="P90" s="96" t="s">
        <v>753</v>
      </c>
      <c r="Q90" s="96" t="s">
        <v>754</v>
      </c>
      <c r="R90" s="96" t="s">
        <v>1034</v>
      </c>
      <c r="S90" s="96" t="s">
        <v>755</v>
      </c>
      <c r="T90" s="96" t="s">
        <v>723</v>
      </c>
      <c r="U90" s="96" t="s">
        <v>1282</v>
      </c>
      <c r="V90" s="96" t="s">
        <v>167</v>
      </c>
      <c r="W90" s="96" t="s">
        <v>167</v>
      </c>
      <c r="X90" s="96" t="s">
        <v>167</v>
      </c>
      <c r="Y90" s="96" t="s">
        <v>167</v>
      </c>
      <c r="Z90" s="96" t="s">
        <v>167</v>
      </c>
      <c r="AA90" s="96" t="s">
        <v>167</v>
      </c>
      <c r="AB90" s="96" t="s">
        <v>167</v>
      </c>
      <c r="AC90" s="96" t="s">
        <v>167</v>
      </c>
      <c r="AD90" s="96" t="s">
        <v>167</v>
      </c>
    </row>
    <row r="91" spans="1:30" ht="126" x14ac:dyDescent="0.25">
      <c r="A91" t="s">
        <v>1541</v>
      </c>
      <c r="B91" s="96" t="s">
        <v>159</v>
      </c>
      <c r="C91" s="96">
        <v>3</v>
      </c>
      <c r="D91" s="96" t="s">
        <v>44</v>
      </c>
      <c r="E91" s="96" t="s">
        <v>55</v>
      </c>
      <c r="F91" s="96" t="s">
        <v>756</v>
      </c>
      <c r="G91" s="96" t="s">
        <v>337</v>
      </c>
      <c r="H91" s="97">
        <v>2.1</v>
      </c>
      <c r="I91" s="96" t="s">
        <v>164</v>
      </c>
      <c r="J91" s="96" t="s">
        <v>1052</v>
      </c>
      <c r="K91" s="96" t="s">
        <v>1052</v>
      </c>
      <c r="L91" s="96" t="s">
        <v>1052</v>
      </c>
      <c r="M91" s="96" t="s">
        <v>757</v>
      </c>
      <c r="N91" s="96" t="s">
        <v>167</v>
      </c>
      <c r="O91" s="96" t="s">
        <v>758</v>
      </c>
      <c r="P91" s="96" t="s">
        <v>759</v>
      </c>
      <c r="Q91" s="96" t="s">
        <v>760</v>
      </c>
      <c r="R91" s="96" t="s">
        <v>1035</v>
      </c>
      <c r="S91" s="96" t="s">
        <v>761</v>
      </c>
      <c r="T91" s="96" t="s">
        <v>723</v>
      </c>
      <c r="U91" s="96" t="s">
        <v>1282</v>
      </c>
      <c r="V91" s="96" t="s">
        <v>167</v>
      </c>
      <c r="W91" s="96" t="s">
        <v>167</v>
      </c>
      <c r="X91" s="96" t="s">
        <v>167</v>
      </c>
      <c r="Y91" s="96" t="s">
        <v>167</v>
      </c>
      <c r="Z91" s="96" t="s">
        <v>167</v>
      </c>
      <c r="AA91" s="96" t="s">
        <v>167</v>
      </c>
      <c r="AB91" s="96" t="s">
        <v>167</v>
      </c>
      <c r="AC91" s="96" t="s">
        <v>167</v>
      </c>
      <c r="AD91" s="96" t="s">
        <v>167</v>
      </c>
    </row>
    <row r="92" spans="1:30" ht="173.25" x14ac:dyDescent="0.25">
      <c r="A92" t="s">
        <v>1542</v>
      </c>
      <c r="B92" s="96" t="s">
        <v>159</v>
      </c>
      <c r="C92" s="96">
        <v>4</v>
      </c>
      <c r="D92" s="96" t="s">
        <v>44</v>
      </c>
      <c r="E92" s="96" t="s">
        <v>427</v>
      </c>
      <c r="F92" s="96" t="s">
        <v>762</v>
      </c>
      <c r="G92" s="96" t="s">
        <v>254</v>
      </c>
      <c r="H92" s="96"/>
      <c r="I92" s="96" t="s">
        <v>164</v>
      </c>
      <c r="J92" s="96" t="s">
        <v>1052</v>
      </c>
      <c r="K92" s="96" t="s">
        <v>1052</v>
      </c>
      <c r="L92" s="96" t="s">
        <v>1052</v>
      </c>
      <c r="M92" s="96" t="s">
        <v>763</v>
      </c>
      <c r="N92" s="96" t="s">
        <v>167</v>
      </c>
      <c r="O92" s="96" t="s">
        <v>764</v>
      </c>
      <c r="P92" s="96" t="s">
        <v>40</v>
      </c>
      <c r="Q92" s="96" t="s">
        <v>40</v>
      </c>
      <c r="R92" s="96" t="s">
        <v>1036</v>
      </c>
      <c r="S92" s="96" t="s">
        <v>765</v>
      </c>
      <c r="T92" s="96" t="s">
        <v>500</v>
      </c>
      <c r="U92" s="96" t="s">
        <v>1383</v>
      </c>
      <c r="V92" s="96" t="s">
        <v>167</v>
      </c>
      <c r="W92" s="96" t="s">
        <v>167</v>
      </c>
      <c r="X92" s="96" t="s">
        <v>167</v>
      </c>
      <c r="Y92" s="96" t="s">
        <v>167</v>
      </c>
      <c r="Z92" s="96" t="s">
        <v>167</v>
      </c>
      <c r="AA92" s="96" t="s">
        <v>167</v>
      </c>
      <c r="AB92" s="96" t="s">
        <v>167</v>
      </c>
      <c r="AC92" s="96" t="s">
        <v>167</v>
      </c>
      <c r="AD92" s="96" t="s">
        <v>167</v>
      </c>
    </row>
    <row r="93" spans="1:30" ht="220.5" x14ac:dyDescent="0.25">
      <c r="A93" t="s">
        <v>1543</v>
      </c>
      <c r="B93" s="96" t="s">
        <v>159</v>
      </c>
      <c r="C93" s="96">
        <v>4</v>
      </c>
      <c r="D93" s="96" t="s">
        <v>44</v>
      </c>
      <c r="E93" s="96" t="s">
        <v>427</v>
      </c>
      <c r="F93" s="96" t="s">
        <v>773</v>
      </c>
      <c r="G93" s="96" t="s">
        <v>774</v>
      </c>
      <c r="H93" s="96">
        <v>7.8</v>
      </c>
      <c r="I93" s="96" t="s">
        <v>164</v>
      </c>
      <c r="J93" s="96" t="s">
        <v>1052</v>
      </c>
      <c r="K93" s="96" t="s">
        <v>1052</v>
      </c>
      <c r="L93" s="96" t="s">
        <v>1052</v>
      </c>
      <c r="M93" s="96" t="s">
        <v>775</v>
      </c>
      <c r="N93" s="96" t="s">
        <v>167</v>
      </c>
      <c r="O93" s="96" t="s">
        <v>776</v>
      </c>
      <c r="P93" s="96" t="s">
        <v>777</v>
      </c>
      <c r="Q93" s="96" t="s">
        <v>778</v>
      </c>
      <c r="R93" s="96" t="s">
        <v>1037</v>
      </c>
      <c r="S93" s="96" t="s">
        <v>779</v>
      </c>
      <c r="T93" s="96" t="s">
        <v>1275</v>
      </c>
      <c r="U93" s="96" t="s">
        <v>1221</v>
      </c>
      <c r="V93" s="96" t="s">
        <v>167</v>
      </c>
      <c r="W93" s="96" t="s">
        <v>167</v>
      </c>
      <c r="X93" s="96" t="s">
        <v>167</v>
      </c>
      <c r="Y93" s="96" t="s">
        <v>167</v>
      </c>
      <c r="Z93" s="96" t="s">
        <v>167</v>
      </c>
      <c r="AA93" s="96" t="s">
        <v>167</v>
      </c>
      <c r="AB93" s="96" t="s">
        <v>167</v>
      </c>
      <c r="AC93" s="96" t="s">
        <v>167</v>
      </c>
      <c r="AD93" s="96" t="s">
        <v>167</v>
      </c>
    </row>
    <row r="94" spans="1:30" ht="110.25" x14ac:dyDescent="0.25">
      <c r="A94" t="s">
        <v>1544</v>
      </c>
      <c r="B94" s="96" t="s">
        <v>1307</v>
      </c>
      <c r="C94" s="96">
        <v>4</v>
      </c>
      <c r="D94" s="96" t="s">
        <v>44</v>
      </c>
      <c r="E94" s="96" t="s">
        <v>427</v>
      </c>
      <c r="F94" s="96"/>
      <c r="G94" s="96" t="s">
        <v>299</v>
      </c>
      <c r="H94" s="96" t="s">
        <v>780</v>
      </c>
      <c r="I94" s="96" t="s">
        <v>164</v>
      </c>
      <c r="J94" s="96" t="s">
        <v>1052</v>
      </c>
      <c r="K94" s="96" t="s">
        <v>1052</v>
      </c>
      <c r="L94" s="96" t="s">
        <v>1052</v>
      </c>
      <c r="M94" s="96" t="s">
        <v>781</v>
      </c>
      <c r="N94" s="96" t="s">
        <v>167</v>
      </c>
      <c r="O94" s="96" t="s">
        <v>1407</v>
      </c>
      <c r="P94" s="96" t="s">
        <v>782</v>
      </c>
      <c r="Q94" s="96" t="s">
        <v>783</v>
      </c>
      <c r="R94" s="96" t="s">
        <v>1408</v>
      </c>
      <c r="S94" s="96" t="s">
        <v>784</v>
      </c>
      <c r="T94" s="96" t="s">
        <v>106</v>
      </c>
      <c r="U94" s="96" t="s">
        <v>1046</v>
      </c>
      <c r="V94" s="96" t="s">
        <v>39</v>
      </c>
      <c r="W94" s="96" t="s">
        <v>785</v>
      </c>
      <c r="X94" s="96" t="s">
        <v>308</v>
      </c>
      <c r="Y94" s="96" t="s">
        <v>320</v>
      </c>
      <c r="Z94" s="96" t="s">
        <v>786</v>
      </c>
      <c r="AA94" s="96" t="s">
        <v>311</v>
      </c>
      <c r="AB94" s="96" t="s">
        <v>606</v>
      </c>
      <c r="AC94" s="96" t="s">
        <v>308</v>
      </c>
      <c r="AD94" s="96" t="s">
        <v>308</v>
      </c>
    </row>
    <row r="95" spans="1:30" ht="157.5" x14ac:dyDescent="0.25">
      <c r="A95" t="s">
        <v>1545</v>
      </c>
      <c r="B95" s="96" t="s">
        <v>1305</v>
      </c>
      <c r="C95" s="96">
        <v>4</v>
      </c>
      <c r="D95" s="96" t="s">
        <v>44</v>
      </c>
      <c r="E95" s="96" t="s">
        <v>427</v>
      </c>
      <c r="F95" s="96" t="s">
        <v>821</v>
      </c>
      <c r="G95" s="96" t="s">
        <v>427</v>
      </c>
      <c r="H95" s="96" t="s">
        <v>822</v>
      </c>
      <c r="I95" s="96" t="s">
        <v>164</v>
      </c>
      <c r="J95" s="96" t="s">
        <v>1052</v>
      </c>
      <c r="K95" s="96" t="s">
        <v>1052</v>
      </c>
      <c r="L95" s="96" t="s">
        <v>1052</v>
      </c>
      <c r="M95" s="96" t="s">
        <v>823</v>
      </c>
      <c r="N95" s="96" t="s">
        <v>164</v>
      </c>
      <c r="O95" s="96" t="s">
        <v>824</v>
      </c>
      <c r="P95" s="96" t="s">
        <v>1236</v>
      </c>
      <c r="Q95" s="96" t="s">
        <v>1237</v>
      </c>
      <c r="R95" s="96" t="s">
        <v>1189</v>
      </c>
      <c r="S95" s="96" t="s">
        <v>825</v>
      </c>
      <c r="T95" s="96" t="s">
        <v>500</v>
      </c>
      <c r="U95" s="96" t="s">
        <v>1214</v>
      </c>
      <c r="V95" s="96" t="s">
        <v>167</v>
      </c>
      <c r="W95" s="96" t="s">
        <v>167</v>
      </c>
      <c r="X95" s="96" t="s">
        <v>167</v>
      </c>
      <c r="Y95" s="96" t="s">
        <v>167</v>
      </c>
      <c r="Z95" s="96" t="s">
        <v>167</v>
      </c>
      <c r="AA95" s="96" t="s">
        <v>167</v>
      </c>
      <c r="AB95" s="96" t="s">
        <v>167</v>
      </c>
      <c r="AC95" s="96" t="s">
        <v>167</v>
      </c>
      <c r="AD95" s="96" t="s">
        <v>167</v>
      </c>
    </row>
    <row r="96" spans="1:30" ht="157.5" x14ac:dyDescent="0.25">
      <c r="A96" t="s">
        <v>1546</v>
      </c>
      <c r="B96" s="96" t="s">
        <v>159</v>
      </c>
      <c r="C96" s="96">
        <v>4</v>
      </c>
      <c r="D96" s="96" t="s">
        <v>44</v>
      </c>
      <c r="E96" s="96" t="s">
        <v>427</v>
      </c>
      <c r="F96" s="96" t="s">
        <v>929</v>
      </c>
      <c r="G96" s="96" t="s">
        <v>664</v>
      </c>
      <c r="H96" s="96">
        <v>4.5</v>
      </c>
      <c r="I96" s="96" t="s">
        <v>164</v>
      </c>
      <c r="J96" s="96" t="s">
        <v>1052</v>
      </c>
      <c r="K96" s="96" t="s">
        <v>1052</v>
      </c>
      <c r="L96" s="96" t="s">
        <v>1052</v>
      </c>
      <c r="M96" s="96" t="s">
        <v>930</v>
      </c>
      <c r="N96" s="96" t="s">
        <v>167</v>
      </c>
      <c r="O96" s="96" t="s">
        <v>931</v>
      </c>
      <c r="P96" s="96" t="s">
        <v>40</v>
      </c>
      <c r="Q96" s="96" t="s">
        <v>40</v>
      </c>
      <c r="R96" s="96" t="s">
        <v>1038</v>
      </c>
      <c r="S96" s="96" t="s">
        <v>932</v>
      </c>
      <c r="T96" s="96" t="s">
        <v>933</v>
      </c>
      <c r="U96" s="96" t="s">
        <v>1322</v>
      </c>
      <c r="V96" s="96" t="s">
        <v>167</v>
      </c>
      <c r="W96" s="96" t="s">
        <v>167</v>
      </c>
      <c r="X96" s="96" t="s">
        <v>167</v>
      </c>
      <c r="Y96" s="96" t="s">
        <v>167</v>
      </c>
      <c r="Z96" s="96" t="s">
        <v>167</v>
      </c>
      <c r="AA96" s="96" t="s">
        <v>167</v>
      </c>
      <c r="AB96" s="96" t="s">
        <v>167</v>
      </c>
      <c r="AC96" s="96" t="s">
        <v>167</v>
      </c>
      <c r="AD96" s="96" t="s">
        <v>167</v>
      </c>
    </row>
    <row r="97" spans="1:30" ht="141.75" x14ac:dyDescent="0.25">
      <c r="A97" t="s">
        <v>1547</v>
      </c>
      <c r="B97" s="96" t="s">
        <v>159</v>
      </c>
      <c r="C97" s="96">
        <v>4</v>
      </c>
      <c r="D97" s="96" t="s">
        <v>44</v>
      </c>
      <c r="E97" s="96" t="s">
        <v>427</v>
      </c>
      <c r="F97" s="96" t="s">
        <v>934</v>
      </c>
      <c r="G97" s="96" t="s">
        <v>664</v>
      </c>
      <c r="H97" s="96">
        <v>4.8</v>
      </c>
      <c r="I97" s="96" t="s">
        <v>164</v>
      </c>
      <c r="J97" s="96" t="s">
        <v>1052</v>
      </c>
      <c r="K97" s="96" t="s">
        <v>1052</v>
      </c>
      <c r="L97" s="96" t="s">
        <v>1052</v>
      </c>
      <c r="M97" s="96" t="s">
        <v>935</v>
      </c>
      <c r="N97" s="96" t="s">
        <v>167</v>
      </c>
      <c r="O97" s="96" t="s">
        <v>936</v>
      </c>
      <c r="P97" s="96" t="s">
        <v>937</v>
      </c>
      <c r="Q97" s="96" t="s">
        <v>938</v>
      </c>
      <c r="R97" s="96" t="s">
        <v>1039</v>
      </c>
      <c r="S97" s="96" t="s">
        <v>939</v>
      </c>
      <c r="T97" s="96" t="s">
        <v>500</v>
      </c>
      <c r="U97" s="96" t="s">
        <v>1322</v>
      </c>
      <c r="V97" s="96" t="s">
        <v>167</v>
      </c>
      <c r="W97" s="96" t="s">
        <v>167</v>
      </c>
      <c r="X97" s="96" t="s">
        <v>167</v>
      </c>
      <c r="Y97" s="96" t="s">
        <v>167</v>
      </c>
      <c r="Z97" s="96" t="s">
        <v>167</v>
      </c>
      <c r="AA97" s="96" t="s">
        <v>167</v>
      </c>
      <c r="AB97" s="96" t="s">
        <v>167</v>
      </c>
      <c r="AC97" s="96" t="s">
        <v>167</v>
      </c>
      <c r="AD97" s="96" t="s">
        <v>167</v>
      </c>
    </row>
    <row r="98" spans="1:30" ht="94.5" x14ac:dyDescent="0.25">
      <c r="A98" t="s">
        <v>1548</v>
      </c>
      <c r="B98" s="96" t="s">
        <v>1305</v>
      </c>
      <c r="C98" s="96">
        <v>5</v>
      </c>
      <c r="D98" s="96" t="s">
        <v>44</v>
      </c>
      <c r="E98" s="96" t="s">
        <v>55</v>
      </c>
      <c r="F98" s="96" t="s">
        <v>965</v>
      </c>
      <c r="G98" s="96" t="s">
        <v>967</v>
      </c>
      <c r="H98" s="96" t="s">
        <v>966</v>
      </c>
      <c r="I98" s="96" t="s">
        <v>164</v>
      </c>
      <c r="J98" s="96" t="s">
        <v>1052</v>
      </c>
      <c r="K98" s="96" t="s">
        <v>1052</v>
      </c>
      <c r="L98" s="96" t="s">
        <v>1052</v>
      </c>
      <c r="M98" s="96" t="s">
        <v>968</v>
      </c>
      <c r="N98" s="96" t="s">
        <v>164</v>
      </c>
      <c r="O98" s="96" t="s">
        <v>969</v>
      </c>
      <c r="P98" s="96" t="s">
        <v>970</v>
      </c>
      <c r="Q98" s="96" t="s">
        <v>971</v>
      </c>
      <c r="R98" s="96" t="s">
        <v>972</v>
      </c>
      <c r="S98" s="96" t="s">
        <v>973</v>
      </c>
      <c r="T98" s="96" t="s">
        <v>41</v>
      </c>
      <c r="U98" s="96" t="s">
        <v>1240</v>
      </c>
      <c r="V98" s="96" t="s">
        <v>167</v>
      </c>
      <c r="W98" s="96" t="s">
        <v>167</v>
      </c>
      <c r="X98" s="96" t="s">
        <v>167</v>
      </c>
      <c r="Y98" s="96" t="s">
        <v>167</v>
      </c>
      <c r="Z98" s="96" t="s">
        <v>167</v>
      </c>
      <c r="AA98" s="96" t="s">
        <v>167</v>
      </c>
      <c r="AB98" s="96" t="s">
        <v>167</v>
      </c>
      <c r="AC98" s="96" t="s">
        <v>167</v>
      </c>
      <c r="AD98" s="96" t="s">
        <v>167</v>
      </c>
    </row>
    <row r="99" spans="1:30" ht="94.5" x14ac:dyDescent="0.25">
      <c r="A99" t="s">
        <v>1549</v>
      </c>
      <c r="B99" s="96" t="s">
        <v>1305</v>
      </c>
      <c r="C99" s="96">
        <v>5</v>
      </c>
      <c r="D99" s="96" t="s">
        <v>44</v>
      </c>
      <c r="E99" s="96" t="s">
        <v>55</v>
      </c>
      <c r="F99" s="96" t="s">
        <v>965</v>
      </c>
      <c r="G99" s="96" t="s">
        <v>967</v>
      </c>
      <c r="H99" s="96" t="s">
        <v>974</v>
      </c>
      <c r="I99" s="96" t="s">
        <v>164</v>
      </c>
      <c r="J99" s="96" t="s">
        <v>1052</v>
      </c>
      <c r="K99" s="96" t="s">
        <v>1052</v>
      </c>
      <c r="L99" s="96" t="s">
        <v>1052</v>
      </c>
      <c r="M99" s="96" t="s">
        <v>975</v>
      </c>
      <c r="N99" s="96" t="s">
        <v>164</v>
      </c>
      <c r="O99" s="96" t="s">
        <v>976</v>
      </c>
      <c r="P99" s="96" t="s">
        <v>970</v>
      </c>
      <c r="Q99" s="96" t="s">
        <v>971</v>
      </c>
      <c r="R99" s="96" t="s">
        <v>972</v>
      </c>
      <c r="S99" s="96" t="s">
        <v>973</v>
      </c>
      <c r="T99" s="96" t="s">
        <v>41</v>
      </c>
      <c r="U99" s="96" t="s">
        <v>1240</v>
      </c>
      <c r="V99" s="96" t="s">
        <v>167</v>
      </c>
      <c r="W99" s="96" t="s">
        <v>167</v>
      </c>
      <c r="X99" s="96" t="s">
        <v>167</v>
      </c>
      <c r="Y99" s="96" t="s">
        <v>167</v>
      </c>
      <c r="Z99" s="96" t="s">
        <v>167</v>
      </c>
      <c r="AA99" s="96" t="s">
        <v>167</v>
      </c>
      <c r="AB99" s="96" t="s">
        <v>167</v>
      </c>
      <c r="AC99" s="96" t="s">
        <v>167</v>
      </c>
      <c r="AD99" s="96" t="s">
        <v>167</v>
      </c>
    </row>
    <row r="100" spans="1:30" ht="94.5" x14ac:dyDescent="0.25">
      <c r="A100" t="s">
        <v>1550</v>
      </c>
      <c r="B100" s="96" t="s">
        <v>1305</v>
      </c>
      <c r="C100" s="96">
        <v>5</v>
      </c>
      <c r="D100" s="96" t="s">
        <v>44</v>
      </c>
      <c r="E100" s="96" t="s">
        <v>55</v>
      </c>
      <c r="F100" s="96" t="s">
        <v>965</v>
      </c>
      <c r="G100" s="96" t="s">
        <v>967</v>
      </c>
      <c r="H100" s="96" t="s">
        <v>977</v>
      </c>
      <c r="I100" s="96" t="s">
        <v>164</v>
      </c>
      <c r="J100" s="96" t="s">
        <v>1052</v>
      </c>
      <c r="K100" s="96" t="s">
        <v>1052</v>
      </c>
      <c r="L100" s="96" t="s">
        <v>1052</v>
      </c>
      <c r="M100" s="96" t="s">
        <v>978</v>
      </c>
      <c r="N100" s="96" t="s">
        <v>164</v>
      </c>
      <c r="O100" s="96" t="s">
        <v>979</v>
      </c>
      <c r="P100" s="96" t="s">
        <v>970</v>
      </c>
      <c r="Q100" s="96" t="s">
        <v>971</v>
      </c>
      <c r="R100" s="96" t="s">
        <v>972</v>
      </c>
      <c r="S100" s="96" t="s">
        <v>973</v>
      </c>
      <c r="T100" s="96" t="s">
        <v>41</v>
      </c>
      <c r="U100" s="96" t="s">
        <v>1240</v>
      </c>
      <c r="V100" s="96" t="s">
        <v>167</v>
      </c>
      <c r="W100" s="96" t="s">
        <v>167</v>
      </c>
      <c r="X100" s="96" t="s">
        <v>167</v>
      </c>
      <c r="Y100" s="96" t="s">
        <v>167</v>
      </c>
      <c r="Z100" s="96" t="s">
        <v>167</v>
      </c>
      <c r="AA100" s="96" t="s">
        <v>167</v>
      </c>
      <c r="AB100" s="96" t="s">
        <v>167</v>
      </c>
      <c r="AC100" s="96" t="s">
        <v>167</v>
      </c>
      <c r="AD100" s="96" t="s">
        <v>167</v>
      </c>
    </row>
    <row r="101" spans="1:30" ht="94.5" x14ac:dyDescent="0.25">
      <c r="A101" t="s">
        <v>1551</v>
      </c>
      <c r="B101" s="96" t="s">
        <v>1305</v>
      </c>
      <c r="C101" s="96">
        <v>5</v>
      </c>
      <c r="D101" s="96" t="s">
        <v>44</v>
      </c>
      <c r="E101" s="96" t="s">
        <v>55</v>
      </c>
      <c r="F101" s="96" t="s">
        <v>965</v>
      </c>
      <c r="G101" s="96" t="s">
        <v>967</v>
      </c>
      <c r="H101" s="96" t="s">
        <v>980</v>
      </c>
      <c r="I101" s="96" t="s">
        <v>164</v>
      </c>
      <c r="J101" s="96" t="s">
        <v>1052</v>
      </c>
      <c r="K101" s="96" t="s">
        <v>1052</v>
      </c>
      <c r="L101" s="96" t="s">
        <v>1052</v>
      </c>
      <c r="M101" s="96" t="s">
        <v>981</v>
      </c>
      <c r="N101" s="96" t="s">
        <v>164</v>
      </c>
      <c r="O101" s="96" t="s">
        <v>982</v>
      </c>
      <c r="P101" s="96" t="s">
        <v>970</v>
      </c>
      <c r="Q101" s="96" t="s">
        <v>971</v>
      </c>
      <c r="R101" s="96" t="s">
        <v>972</v>
      </c>
      <c r="S101" s="96" t="s">
        <v>973</v>
      </c>
      <c r="T101" s="96" t="s">
        <v>41</v>
      </c>
      <c r="U101" s="96" t="s">
        <v>1240</v>
      </c>
      <c r="V101" s="96" t="s">
        <v>167</v>
      </c>
      <c r="W101" s="96" t="s">
        <v>167</v>
      </c>
      <c r="X101" s="96" t="s">
        <v>167</v>
      </c>
      <c r="Y101" s="96" t="s">
        <v>167</v>
      </c>
      <c r="Z101" s="96" t="s">
        <v>167</v>
      </c>
      <c r="AA101" s="96" t="s">
        <v>167</v>
      </c>
      <c r="AB101" s="96" t="s">
        <v>167</v>
      </c>
      <c r="AC101" s="96" t="s">
        <v>167</v>
      </c>
      <c r="AD101" s="96" t="s">
        <v>167</v>
      </c>
    </row>
    <row r="102" spans="1:30" ht="129.75" customHeight="1" x14ac:dyDescent="0.25">
      <c r="A102" t="s">
        <v>1552</v>
      </c>
      <c r="B102" s="96" t="s">
        <v>1305</v>
      </c>
      <c r="C102" s="96">
        <v>5</v>
      </c>
      <c r="D102" s="96" t="s">
        <v>44</v>
      </c>
      <c r="E102" s="96" t="s">
        <v>55</v>
      </c>
      <c r="F102" s="96" t="s">
        <v>965</v>
      </c>
      <c r="G102" s="96" t="s">
        <v>967</v>
      </c>
      <c r="H102" s="96" t="s">
        <v>983</v>
      </c>
      <c r="I102" s="96" t="s">
        <v>164</v>
      </c>
      <c r="J102" s="96" t="s">
        <v>1052</v>
      </c>
      <c r="K102" s="96" t="s">
        <v>1052</v>
      </c>
      <c r="L102" s="96" t="s">
        <v>1052</v>
      </c>
      <c r="M102" s="96" t="s">
        <v>984</v>
      </c>
      <c r="N102" s="96" t="s">
        <v>164</v>
      </c>
      <c r="O102" s="96" t="s">
        <v>985</v>
      </c>
      <c r="P102" s="96" t="s">
        <v>970</v>
      </c>
      <c r="Q102" s="96" t="s">
        <v>971</v>
      </c>
      <c r="R102" s="96" t="s">
        <v>972</v>
      </c>
      <c r="S102" s="96" t="s">
        <v>973</v>
      </c>
      <c r="T102" s="96" t="s">
        <v>41</v>
      </c>
      <c r="U102" s="96" t="s">
        <v>1240</v>
      </c>
      <c r="V102" s="96" t="s">
        <v>167</v>
      </c>
      <c r="W102" s="96" t="s">
        <v>167</v>
      </c>
      <c r="X102" s="96" t="s">
        <v>167</v>
      </c>
      <c r="Y102" s="96" t="s">
        <v>167</v>
      </c>
      <c r="Z102" s="96" t="s">
        <v>167</v>
      </c>
      <c r="AA102" s="96" t="s">
        <v>167</v>
      </c>
      <c r="AB102" s="96" t="s">
        <v>167</v>
      </c>
      <c r="AC102" s="96" t="s">
        <v>167</v>
      </c>
      <c r="AD102" s="96" t="s">
        <v>167</v>
      </c>
    </row>
    <row r="103" spans="1:30" ht="47.25" x14ac:dyDescent="0.25">
      <c r="A103" t="s">
        <v>1553</v>
      </c>
      <c r="B103" s="96" t="s">
        <v>1305</v>
      </c>
      <c r="C103" s="96">
        <v>5</v>
      </c>
      <c r="D103" s="96" t="s">
        <v>44</v>
      </c>
      <c r="E103" s="96" t="s">
        <v>54</v>
      </c>
      <c r="F103" s="96"/>
      <c r="G103" s="96" t="s">
        <v>967</v>
      </c>
      <c r="H103" s="96" t="s">
        <v>986</v>
      </c>
      <c r="I103" s="96" t="s">
        <v>164</v>
      </c>
      <c r="J103" s="96" t="s">
        <v>1052</v>
      </c>
      <c r="K103" s="96" t="s">
        <v>1052</v>
      </c>
      <c r="L103" s="96" t="s">
        <v>1052</v>
      </c>
      <c r="M103" s="96" t="s">
        <v>987</v>
      </c>
      <c r="N103" s="96" t="s">
        <v>164</v>
      </c>
      <c r="O103" s="96" t="s">
        <v>988</v>
      </c>
      <c r="P103" s="96" t="s">
        <v>40</v>
      </c>
      <c r="Q103" s="96" t="s">
        <v>40</v>
      </c>
      <c r="R103" s="96" t="s">
        <v>989</v>
      </c>
      <c r="S103" s="96" t="s">
        <v>990</v>
      </c>
      <c r="T103" s="96" t="s">
        <v>991</v>
      </c>
      <c r="U103" s="96" t="s">
        <v>1323</v>
      </c>
      <c r="V103" s="96" t="s">
        <v>167</v>
      </c>
      <c r="W103" s="96" t="s">
        <v>167</v>
      </c>
      <c r="X103" s="96" t="s">
        <v>167</v>
      </c>
      <c r="Y103" s="96" t="s">
        <v>167</v>
      </c>
      <c r="Z103" s="96" t="s">
        <v>167</v>
      </c>
      <c r="AA103" s="96" t="s">
        <v>167</v>
      </c>
      <c r="AB103" s="96" t="s">
        <v>167</v>
      </c>
      <c r="AC103" s="96" t="s">
        <v>167</v>
      </c>
      <c r="AD103" s="96" t="s">
        <v>167</v>
      </c>
    </row>
    <row r="104" spans="1:30" ht="47.25" x14ac:dyDescent="0.25">
      <c r="A104" t="s">
        <v>1554</v>
      </c>
      <c r="B104" s="96" t="s">
        <v>1305</v>
      </c>
      <c r="C104" s="96">
        <v>5</v>
      </c>
      <c r="D104" s="96" t="s">
        <v>44</v>
      </c>
      <c r="E104" s="96" t="s">
        <v>54</v>
      </c>
      <c r="F104" s="96"/>
      <c r="G104" s="96" t="s">
        <v>967</v>
      </c>
      <c r="H104" s="96" t="s">
        <v>992</v>
      </c>
      <c r="I104" s="96" t="s">
        <v>164</v>
      </c>
      <c r="J104" s="96" t="s">
        <v>1052</v>
      </c>
      <c r="K104" s="96" t="s">
        <v>1052</v>
      </c>
      <c r="L104" s="96" t="s">
        <v>1052</v>
      </c>
      <c r="M104" s="96" t="s">
        <v>993</v>
      </c>
      <c r="N104" s="96" t="s">
        <v>164</v>
      </c>
      <c r="O104" s="96" t="s">
        <v>994</v>
      </c>
      <c r="P104" s="96" t="s">
        <v>40</v>
      </c>
      <c r="Q104" s="96" t="s">
        <v>40</v>
      </c>
      <c r="R104" s="96" t="s">
        <v>989</v>
      </c>
      <c r="S104" s="96" t="s">
        <v>990</v>
      </c>
      <c r="T104" s="96" t="s">
        <v>991</v>
      </c>
      <c r="U104" s="96" t="s">
        <v>1323</v>
      </c>
      <c r="V104" s="96" t="s">
        <v>167</v>
      </c>
      <c r="W104" s="96" t="s">
        <v>167</v>
      </c>
      <c r="X104" s="96" t="s">
        <v>167</v>
      </c>
      <c r="Y104" s="96" t="s">
        <v>167</v>
      </c>
      <c r="Z104" s="96" t="s">
        <v>167</v>
      </c>
      <c r="AA104" s="96" t="s">
        <v>167</v>
      </c>
      <c r="AB104" s="96" t="s">
        <v>167</v>
      </c>
      <c r="AC104" s="96" t="s">
        <v>167</v>
      </c>
      <c r="AD104" s="96" t="s">
        <v>167</v>
      </c>
    </row>
    <row r="105" spans="1:30" ht="63" x14ac:dyDescent="0.25">
      <c r="A105" t="s">
        <v>1555</v>
      </c>
      <c r="B105" s="96" t="s">
        <v>1305</v>
      </c>
      <c r="C105" s="96">
        <v>5</v>
      </c>
      <c r="D105" s="96" t="s">
        <v>44</v>
      </c>
      <c r="E105" s="96" t="s">
        <v>54</v>
      </c>
      <c r="F105" s="96"/>
      <c r="G105" s="96" t="s">
        <v>967</v>
      </c>
      <c r="H105" s="96" t="s">
        <v>995</v>
      </c>
      <c r="I105" s="96" t="s">
        <v>164</v>
      </c>
      <c r="J105" s="96" t="s">
        <v>1052</v>
      </c>
      <c r="K105" s="96" t="s">
        <v>1052</v>
      </c>
      <c r="L105" s="96" t="s">
        <v>1052</v>
      </c>
      <c r="M105" s="96" t="s">
        <v>996</v>
      </c>
      <c r="N105" s="96" t="s">
        <v>164</v>
      </c>
      <c r="O105" s="96" t="s">
        <v>997</v>
      </c>
      <c r="P105" s="96" t="s">
        <v>40</v>
      </c>
      <c r="Q105" s="96" t="s">
        <v>40</v>
      </c>
      <c r="R105" s="96" t="s">
        <v>998</v>
      </c>
      <c r="S105" s="96" t="s">
        <v>990</v>
      </c>
      <c r="T105" s="96" t="s">
        <v>991</v>
      </c>
      <c r="U105" s="96" t="s">
        <v>1323</v>
      </c>
      <c r="V105" s="96" t="s">
        <v>167</v>
      </c>
      <c r="W105" s="96" t="s">
        <v>167</v>
      </c>
      <c r="X105" s="96" t="s">
        <v>167</v>
      </c>
      <c r="Y105" s="96" t="s">
        <v>167</v>
      </c>
      <c r="Z105" s="96" t="s">
        <v>167</v>
      </c>
      <c r="AA105" s="96" t="s">
        <v>167</v>
      </c>
      <c r="AB105" s="96" t="s">
        <v>167</v>
      </c>
      <c r="AC105" s="96" t="s">
        <v>167</v>
      </c>
      <c r="AD105" s="96" t="s">
        <v>167</v>
      </c>
    </row>
    <row r="106" spans="1:30" ht="253.5" customHeight="1" x14ac:dyDescent="0.25">
      <c r="A106" t="s">
        <v>1556</v>
      </c>
      <c r="B106" s="96" t="s">
        <v>1305</v>
      </c>
      <c r="C106" s="96">
        <v>5</v>
      </c>
      <c r="D106" s="96" t="s">
        <v>44</v>
      </c>
      <c r="E106" s="96" t="s">
        <v>54</v>
      </c>
      <c r="F106" s="96"/>
      <c r="G106" s="96" t="s">
        <v>967</v>
      </c>
      <c r="H106" s="96" t="s">
        <v>999</v>
      </c>
      <c r="I106" s="96" t="s">
        <v>164</v>
      </c>
      <c r="J106" s="96" t="s">
        <v>1052</v>
      </c>
      <c r="K106" s="96" t="s">
        <v>1052</v>
      </c>
      <c r="L106" s="96" t="s">
        <v>1052</v>
      </c>
      <c r="M106" s="96" t="s">
        <v>1000</v>
      </c>
      <c r="N106" s="96" t="s">
        <v>164</v>
      </c>
      <c r="O106" s="96" t="s">
        <v>1000</v>
      </c>
      <c r="P106" s="96" t="s">
        <v>1239</v>
      </c>
      <c r="Q106" s="96" t="s">
        <v>1237</v>
      </c>
      <c r="R106" s="96" t="s">
        <v>1238</v>
      </c>
      <c r="S106" s="96" t="s">
        <v>1215</v>
      </c>
      <c r="T106" s="96" t="s">
        <v>41</v>
      </c>
      <c r="U106" s="96" t="s">
        <v>1214</v>
      </c>
      <c r="V106" s="96" t="s">
        <v>167</v>
      </c>
      <c r="W106" s="96" t="s">
        <v>167</v>
      </c>
      <c r="X106" s="96" t="s">
        <v>167</v>
      </c>
      <c r="Y106" s="96" t="s">
        <v>167</v>
      </c>
      <c r="Z106" s="96" t="s">
        <v>167</v>
      </c>
      <c r="AA106" s="96" t="s">
        <v>167</v>
      </c>
      <c r="AB106" s="96" t="s">
        <v>167</v>
      </c>
      <c r="AC106" s="96" t="s">
        <v>167</v>
      </c>
      <c r="AD106" s="96" t="s">
        <v>167</v>
      </c>
    </row>
    <row r="107" spans="1:30" ht="47.25" x14ac:dyDescent="0.25">
      <c r="A107" t="s">
        <v>1557</v>
      </c>
      <c r="B107" s="96" t="s">
        <v>1305</v>
      </c>
      <c r="C107" s="96">
        <v>5</v>
      </c>
      <c r="D107" s="96" t="s">
        <v>44</v>
      </c>
      <c r="E107" s="96" t="s">
        <v>54</v>
      </c>
      <c r="F107" s="96"/>
      <c r="G107" s="96" t="s">
        <v>967</v>
      </c>
      <c r="H107" s="96" t="s">
        <v>1001</v>
      </c>
      <c r="I107" s="96" t="s">
        <v>164</v>
      </c>
      <c r="J107" s="96" t="s">
        <v>1052</v>
      </c>
      <c r="K107" s="96" t="s">
        <v>1052</v>
      </c>
      <c r="L107" s="96" t="s">
        <v>1052</v>
      </c>
      <c r="M107" s="96" t="s">
        <v>1002</v>
      </c>
      <c r="N107" s="96" t="s">
        <v>164</v>
      </c>
      <c r="O107" s="96" t="s">
        <v>1003</v>
      </c>
      <c r="P107" s="96" t="s">
        <v>40</v>
      </c>
      <c r="Q107" s="96" t="s">
        <v>40</v>
      </c>
      <c r="R107" s="96" t="s">
        <v>1004</v>
      </c>
      <c r="S107" s="96" t="s">
        <v>1241</v>
      </c>
      <c r="T107" s="96" t="s">
        <v>106</v>
      </c>
      <c r="U107" s="96" t="s">
        <v>1240</v>
      </c>
      <c r="V107" s="96" t="s">
        <v>167</v>
      </c>
      <c r="W107" s="96" t="s">
        <v>167</v>
      </c>
      <c r="X107" s="96" t="s">
        <v>167</v>
      </c>
      <c r="Y107" s="96" t="s">
        <v>167</v>
      </c>
      <c r="Z107" s="96" t="s">
        <v>167</v>
      </c>
      <c r="AA107" s="96" t="s">
        <v>167</v>
      </c>
      <c r="AB107" s="96" t="s">
        <v>167</v>
      </c>
      <c r="AC107" s="96" t="s">
        <v>167</v>
      </c>
      <c r="AD107" s="96" t="s">
        <v>167</v>
      </c>
    </row>
    <row r="108" spans="1:30" ht="252" x14ac:dyDescent="0.25">
      <c r="A108" t="s">
        <v>1558</v>
      </c>
      <c r="B108" s="96" t="s">
        <v>1305</v>
      </c>
      <c r="C108" s="96">
        <v>5</v>
      </c>
      <c r="D108" s="96" t="s">
        <v>44</v>
      </c>
      <c r="E108" s="96" t="s">
        <v>54</v>
      </c>
      <c r="F108" s="96"/>
      <c r="G108" s="96" t="s">
        <v>967</v>
      </c>
      <c r="H108" s="96" t="s">
        <v>1005</v>
      </c>
      <c r="I108" s="96" t="s">
        <v>164</v>
      </c>
      <c r="J108" s="96" t="s">
        <v>1052</v>
      </c>
      <c r="K108" s="96" t="s">
        <v>1052</v>
      </c>
      <c r="L108" s="96" t="s">
        <v>1052</v>
      </c>
      <c r="M108" s="96" t="s">
        <v>1006</v>
      </c>
      <c r="N108" s="96" t="s">
        <v>164</v>
      </c>
      <c r="O108" s="96" t="s">
        <v>1007</v>
      </c>
      <c r="P108" s="96" t="s">
        <v>40</v>
      </c>
      <c r="Q108" s="96" t="s">
        <v>40</v>
      </c>
      <c r="R108" s="96" t="s">
        <v>1004</v>
      </c>
      <c r="S108" s="96" t="s">
        <v>1241</v>
      </c>
      <c r="T108" s="96" t="s">
        <v>106</v>
      </c>
      <c r="U108" s="96" t="s">
        <v>1240</v>
      </c>
      <c r="V108" s="96" t="s">
        <v>167</v>
      </c>
      <c r="W108" s="96" t="s">
        <v>167</v>
      </c>
      <c r="X108" s="96" t="s">
        <v>167</v>
      </c>
      <c r="Y108" s="96" t="s">
        <v>167</v>
      </c>
      <c r="Z108" s="96" t="s">
        <v>167</v>
      </c>
      <c r="AA108" s="96" t="s">
        <v>167</v>
      </c>
      <c r="AB108" s="96" t="s">
        <v>167</v>
      </c>
      <c r="AC108" s="96" t="s">
        <v>167</v>
      </c>
      <c r="AD108" s="96" t="s">
        <v>167</v>
      </c>
    </row>
    <row r="109" spans="1:30" ht="47.25" x14ac:dyDescent="0.25">
      <c r="A109" t="s">
        <v>1559</v>
      </c>
      <c r="B109" s="96" t="s">
        <v>961</v>
      </c>
      <c r="C109" s="96">
        <v>5</v>
      </c>
      <c r="D109" s="96" t="s">
        <v>44</v>
      </c>
      <c r="E109" s="96" t="s">
        <v>54</v>
      </c>
      <c r="F109" s="96"/>
      <c r="G109" s="96" t="s">
        <v>967</v>
      </c>
      <c r="H109" s="96" t="s">
        <v>1008</v>
      </c>
      <c r="I109" s="96" t="s">
        <v>164</v>
      </c>
      <c r="J109" s="96" t="s">
        <v>1052</v>
      </c>
      <c r="K109" s="96" t="s">
        <v>1052</v>
      </c>
      <c r="L109" s="96" t="s">
        <v>1052</v>
      </c>
      <c r="M109" s="96" t="s">
        <v>1009</v>
      </c>
      <c r="N109" s="96" t="s">
        <v>164</v>
      </c>
      <c r="O109" s="96" t="s">
        <v>1009</v>
      </c>
      <c r="P109" s="96" t="s">
        <v>40</v>
      </c>
      <c r="Q109" s="96" t="s">
        <v>40</v>
      </c>
      <c r="R109" s="96" t="s">
        <v>1189</v>
      </c>
      <c r="S109" s="96" t="s">
        <v>1241</v>
      </c>
      <c r="T109" s="96" t="s">
        <v>106</v>
      </c>
      <c r="U109" s="96" t="s">
        <v>1240</v>
      </c>
      <c r="V109" s="96" t="s">
        <v>167</v>
      </c>
      <c r="W109" s="96" t="s">
        <v>167</v>
      </c>
      <c r="X109" s="96" t="s">
        <v>167</v>
      </c>
      <c r="Y109" s="96" t="s">
        <v>167</v>
      </c>
      <c r="Z109" s="96" t="s">
        <v>167</v>
      </c>
      <c r="AA109" s="96" t="s">
        <v>167</v>
      </c>
      <c r="AB109" s="96" t="s">
        <v>167</v>
      </c>
      <c r="AC109" s="96" t="s">
        <v>167</v>
      </c>
      <c r="AD109" s="96" t="s">
        <v>167</v>
      </c>
    </row>
    <row r="110" spans="1:30" ht="47.25" x14ac:dyDescent="0.25">
      <c r="A110" t="s">
        <v>1560</v>
      </c>
      <c r="B110" s="96" t="s">
        <v>961</v>
      </c>
      <c r="C110" s="96">
        <v>5</v>
      </c>
      <c r="D110" s="96" t="s">
        <v>44</v>
      </c>
      <c r="E110" s="96" t="s">
        <v>54</v>
      </c>
      <c r="F110" s="96"/>
      <c r="G110" s="96" t="s">
        <v>967</v>
      </c>
      <c r="H110" s="96" t="s">
        <v>1010</v>
      </c>
      <c r="I110" s="96" t="s">
        <v>164</v>
      </c>
      <c r="J110" s="96" t="s">
        <v>1052</v>
      </c>
      <c r="K110" s="96" t="s">
        <v>1052</v>
      </c>
      <c r="L110" s="96" t="s">
        <v>1052</v>
      </c>
      <c r="M110" s="96" t="s">
        <v>1011</v>
      </c>
      <c r="N110" s="96" t="s">
        <v>164</v>
      </c>
      <c r="O110" s="96" t="s">
        <v>1011</v>
      </c>
      <c r="P110" s="96" t="s">
        <v>40</v>
      </c>
      <c r="Q110" s="96" t="s">
        <v>40</v>
      </c>
      <c r="R110" s="96" t="s">
        <v>1189</v>
      </c>
      <c r="S110" s="96" t="s">
        <v>1241</v>
      </c>
      <c r="T110" s="96" t="s">
        <v>106</v>
      </c>
      <c r="U110" s="96" t="s">
        <v>1240</v>
      </c>
      <c r="V110" s="96" t="s">
        <v>167</v>
      </c>
      <c r="W110" s="96" t="s">
        <v>167</v>
      </c>
      <c r="X110" s="96" t="s">
        <v>167</v>
      </c>
      <c r="Y110" s="96" t="s">
        <v>167</v>
      </c>
      <c r="Z110" s="96" t="s">
        <v>167</v>
      </c>
      <c r="AA110" s="96" t="s">
        <v>167</v>
      </c>
      <c r="AB110" s="96" t="s">
        <v>167</v>
      </c>
      <c r="AC110" s="96" t="s">
        <v>167</v>
      </c>
      <c r="AD110" s="96" t="s">
        <v>167</v>
      </c>
    </row>
    <row r="111" spans="1:30" ht="47.25" x14ac:dyDescent="0.25">
      <c r="A111" t="s">
        <v>1561</v>
      </c>
      <c r="B111" s="96" t="s">
        <v>961</v>
      </c>
      <c r="C111" s="96">
        <v>5</v>
      </c>
      <c r="D111" s="96" t="s">
        <v>44</v>
      </c>
      <c r="E111" s="96" t="s">
        <v>54</v>
      </c>
      <c r="F111" s="96"/>
      <c r="G111" s="96" t="s">
        <v>967</v>
      </c>
      <c r="H111" s="96">
        <v>5.4</v>
      </c>
      <c r="I111" s="96" t="s">
        <v>164</v>
      </c>
      <c r="J111" s="96" t="s">
        <v>1052</v>
      </c>
      <c r="K111" s="96" t="s">
        <v>1052</v>
      </c>
      <c r="L111" s="96" t="s">
        <v>1052</v>
      </c>
      <c r="M111" s="96" t="s">
        <v>1012</v>
      </c>
      <c r="N111" s="96" t="s">
        <v>164</v>
      </c>
      <c r="O111" s="96" t="s">
        <v>1012</v>
      </c>
      <c r="P111" s="96" t="s">
        <v>40</v>
      </c>
      <c r="Q111" s="96" t="s">
        <v>40</v>
      </c>
      <c r="R111" s="96" t="s">
        <v>1189</v>
      </c>
      <c r="S111" s="96" t="s">
        <v>1241</v>
      </c>
      <c r="T111" s="96" t="s">
        <v>106</v>
      </c>
      <c r="U111" s="96" t="s">
        <v>1240</v>
      </c>
      <c r="V111" s="96" t="s">
        <v>167</v>
      </c>
      <c r="W111" s="96" t="s">
        <v>167</v>
      </c>
      <c r="X111" s="96" t="s">
        <v>167</v>
      </c>
      <c r="Y111" s="96" t="s">
        <v>167</v>
      </c>
      <c r="Z111" s="96" t="s">
        <v>167</v>
      </c>
      <c r="AA111" s="96" t="s">
        <v>167</v>
      </c>
      <c r="AB111" s="96" t="s">
        <v>167</v>
      </c>
      <c r="AC111" s="96" t="s">
        <v>167</v>
      </c>
      <c r="AD111" s="96" t="s">
        <v>167</v>
      </c>
    </row>
    <row r="112" spans="1:30" ht="47.25" x14ac:dyDescent="0.25">
      <c r="A112" t="s">
        <v>1562</v>
      </c>
      <c r="B112" s="96" t="s">
        <v>961</v>
      </c>
      <c r="C112" s="96">
        <v>5</v>
      </c>
      <c r="D112" s="96" t="s">
        <v>44</v>
      </c>
      <c r="E112" s="96" t="s">
        <v>54</v>
      </c>
      <c r="F112" s="96"/>
      <c r="G112" s="96" t="s">
        <v>967</v>
      </c>
      <c r="H112" s="96">
        <v>5.6</v>
      </c>
      <c r="I112" s="96" t="s">
        <v>164</v>
      </c>
      <c r="J112" s="96" t="s">
        <v>1052</v>
      </c>
      <c r="K112" s="96" t="s">
        <v>1052</v>
      </c>
      <c r="L112" s="96" t="s">
        <v>1052</v>
      </c>
      <c r="M112" s="96" t="s">
        <v>1013</v>
      </c>
      <c r="N112" s="96" t="s">
        <v>164</v>
      </c>
      <c r="O112" s="96" t="s">
        <v>1013</v>
      </c>
      <c r="P112" s="96" t="s">
        <v>40</v>
      </c>
      <c r="Q112" s="96" t="s">
        <v>40</v>
      </c>
      <c r="R112" s="96" t="s">
        <v>1189</v>
      </c>
      <c r="S112" s="96" t="s">
        <v>1241</v>
      </c>
      <c r="T112" s="96" t="s">
        <v>106</v>
      </c>
      <c r="U112" s="96" t="s">
        <v>1240</v>
      </c>
      <c r="V112" s="96" t="s">
        <v>167</v>
      </c>
      <c r="W112" s="96" t="s">
        <v>167</v>
      </c>
      <c r="X112" s="96" t="s">
        <v>167</v>
      </c>
      <c r="Y112" s="96" t="s">
        <v>167</v>
      </c>
      <c r="Z112" s="96" t="s">
        <v>167</v>
      </c>
      <c r="AA112" s="96" t="s">
        <v>167</v>
      </c>
      <c r="AB112" s="96" t="s">
        <v>167</v>
      </c>
      <c r="AC112" s="96" t="s">
        <v>167</v>
      </c>
      <c r="AD112" s="96" t="s">
        <v>167</v>
      </c>
    </row>
    <row r="113" spans="1:30" ht="47.25" x14ac:dyDescent="0.25">
      <c r="A113" t="s">
        <v>1563</v>
      </c>
      <c r="B113" s="96" t="s">
        <v>1305</v>
      </c>
      <c r="C113" s="96">
        <v>5</v>
      </c>
      <c r="D113" s="96" t="s">
        <v>44</v>
      </c>
      <c r="E113" s="96" t="s">
        <v>54</v>
      </c>
      <c r="F113" s="96"/>
      <c r="G113" s="96" t="s">
        <v>1015</v>
      </c>
      <c r="H113" s="96" t="s">
        <v>1014</v>
      </c>
      <c r="I113" s="96" t="s">
        <v>164</v>
      </c>
      <c r="J113" s="96" t="s">
        <v>1052</v>
      </c>
      <c r="K113" s="96" t="s">
        <v>1052</v>
      </c>
      <c r="L113" s="96" t="s">
        <v>1052</v>
      </c>
      <c r="M113" s="96" t="s">
        <v>1016</v>
      </c>
      <c r="N113" s="96" t="s">
        <v>164</v>
      </c>
      <c r="O113" s="96" t="s">
        <v>1017</v>
      </c>
      <c r="P113" s="96"/>
      <c r="Q113" s="96"/>
      <c r="R113" s="96" t="s">
        <v>1018</v>
      </c>
      <c r="S113" s="96" t="s">
        <v>645</v>
      </c>
      <c r="T113" s="96" t="s">
        <v>1019</v>
      </c>
      <c r="U113" s="96" t="s">
        <v>645</v>
      </c>
      <c r="V113" s="96" t="s">
        <v>167</v>
      </c>
      <c r="W113" s="96" t="s">
        <v>167</v>
      </c>
      <c r="X113" s="96" t="s">
        <v>167</v>
      </c>
      <c r="Y113" s="96" t="s">
        <v>167</v>
      </c>
      <c r="Z113" s="96" t="s">
        <v>167</v>
      </c>
      <c r="AA113" s="96" t="s">
        <v>167</v>
      </c>
      <c r="AB113" s="96" t="s">
        <v>167</v>
      </c>
      <c r="AC113" s="96" t="s">
        <v>167</v>
      </c>
      <c r="AD113" s="96" t="s">
        <v>167</v>
      </c>
    </row>
    <row r="114" spans="1:30" ht="78.75" x14ac:dyDescent="0.25">
      <c r="A114" t="s">
        <v>1564</v>
      </c>
      <c r="B114" s="96" t="s">
        <v>202</v>
      </c>
      <c r="C114" s="96">
        <v>1</v>
      </c>
      <c r="D114" s="96" t="s">
        <v>5</v>
      </c>
      <c r="E114" s="96" t="s">
        <v>55</v>
      </c>
      <c r="F114" s="96" t="s">
        <v>203</v>
      </c>
      <c r="G114" s="96" t="s">
        <v>5</v>
      </c>
      <c r="H114" s="96"/>
      <c r="I114" s="96" t="s">
        <v>164</v>
      </c>
      <c r="J114" s="96" t="s">
        <v>1052</v>
      </c>
      <c r="K114" s="96" t="s">
        <v>1052</v>
      </c>
      <c r="L114" s="96" t="s">
        <v>1052</v>
      </c>
      <c r="M114" s="96" t="s">
        <v>204</v>
      </c>
      <c r="N114" s="96" t="s">
        <v>167</v>
      </c>
      <c r="O114" s="96" t="s">
        <v>204</v>
      </c>
      <c r="P114" s="96" t="s">
        <v>205</v>
      </c>
      <c r="Q114" s="96" t="s">
        <v>206</v>
      </c>
      <c r="R114" s="96" t="s">
        <v>1304</v>
      </c>
      <c r="S114" s="96" t="s">
        <v>207</v>
      </c>
      <c r="T114" s="96" t="s">
        <v>6</v>
      </c>
      <c r="U114" s="96" t="s">
        <v>208</v>
      </c>
      <c r="V114" s="96" t="s">
        <v>167</v>
      </c>
      <c r="W114" s="96" t="s">
        <v>167</v>
      </c>
      <c r="X114" s="96" t="s">
        <v>171</v>
      </c>
      <c r="Y114" s="96" t="s">
        <v>167</v>
      </c>
      <c r="Z114" s="96" t="s">
        <v>167</v>
      </c>
      <c r="AA114" s="96" t="s">
        <v>167</v>
      </c>
      <c r="AB114" s="96" t="s">
        <v>167</v>
      </c>
      <c r="AC114" s="96" t="s">
        <v>167</v>
      </c>
      <c r="AD114" s="96" t="s">
        <v>167</v>
      </c>
    </row>
    <row r="115" spans="1:30" ht="78.75" x14ac:dyDescent="0.25">
      <c r="A115" t="s">
        <v>1565</v>
      </c>
      <c r="B115" s="96" t="s">
        <v>202</v>
      </c>
      <c r="C115" s="96">
        <v>1</v>
      </c>
      <c r="D115" s="96" t="s">
        <v>5</v>
      </c>
      <c r="E115" s="96" t="s">
        <v>55</v>
      </c>
      <c r="F115" s="96" t="s">
        <v>203</v>
      </c>
      <c r="G115" s="96" t="s">
        <v>5</v>
      </c>
      <c r="H115" s="96"/>
      <c r="I115" s="96" t="s">
        <v>164</v>
      </c>
      <c r="J115" s="96" t="s">
        <v>1052</v>
      </c>
      <c r="K115" s="96" t="s">
        <v>1052</v>
      </c>
      <c r="L115" s="96" t="s">
        <v>1052</v>
      </c>
      <c r="M115" s="96" t="s">
        <v>209</v>
      </c>
      <c r="N115" s="96" t="s">
        <v>167</v>
      </c>
      <c r="O115" s="96" t="s">
        <v>209</v>
      </c>
      <c r="P115" s="96" t="s">
        <v>210</v>
      </c>
      <c r="Q115" s="96" t="s">
        <v>206</v>
      </c>
      <c r="R115" s="96" t="s">
        <v>1304</v>
      </c>
      <c r="S115" s="96" t="s">
        <v>207</v>
      </c>
      <c r="T115" s="96" t="s">
        <v>105</v>
      </c>
      <c r="U115" s="96" t="s">
        <v>208</v>
      </c>
      <c r="V115" s="96" t="s">
        <v>167</v>
      </c>
      <c r="W115" s="96" t="s">
        <v>167</v>
      </c>
      <c r="X115" s="96" t="s">
        <v>171</v>
      </c>
      <c r="Y115" s="96" t="s">
        <v>167</v>
      </c>
      <c r="Z115" s="96" t="s">
        <v>167</v>
      </c>
      <c r="AA115" s="96" t="s">
        <v>167</v>
      </c>
      <c r="AB115" s="96" t="s">
        <v>167</v>
      </c>
      <c r="AC115" s="96" t="s">
        <v>167</v>
      </c>
      <c r="AD115" s="96" t="s">
        <v>167</v>
      </c>
    </row>
    <row r="116" spans="1:30" ht="141.75" x14ac:dyDescent="0.25">
      <c r="A116" t="s">
        <v>1566</v>
      </c>
      <c r="B116" s="96" t="s">
        <v>211</v>
      </c>
      <c r="C116" s="96">
        <v>1</v>
      </c>
      <c r="D116" s="96" t="s">
        <v>5</v>
      </c>
      <c r="E116" s="96" t="s">
        <v>55</v>
      </c>
      <c r="F116" s="96" t="s">
        <v>212</v>
      </c>
      <c r="G116" s="96" t="s">
        <v>5</v>
      </c>
      <c r="H116" s="96"/>
      <c r="I116" s="96" t="s">
        <v>164</v>
      </c>
      <c r="J116" s="96" t="s">
        <v>1052</v>
      </c>
      <c r="K116" s="96" t="s">
        <v>1052</v>
      </c>
      <c r="L116" s="96" t="s">
        <v>1052</v>
      </c>
      <c r="M116" s="96" t="s">
        <v>213</v>
      </c>
      <c r="N116" s="96" t="s">
        <v>167</v>
      </c>
      <c r="O116" s="96" t="s">
        <v>213</v>
      </c>
      <c r="P116" s="96" t="s">
        <v>214</v>
      </c>
      <c r="Q116" s="96" t="s">
        <v>215</v>
      </c>
      <c r="R116" s="96" t="s">
        <v>1304</v>
      </c>
      <c r="S116" s="96" t="s">
        <v>207</v>
      </c>
      <c r="T116" s="96" t="s">
        <v>105</v>
      </c>
      <c r="U116" s="96" t="s">
        <v>208</v>
      </c>
      <c r="V116" s="96" t="s">
        <v>167</v>
      </c>
      <c r="W116" s="96" t="s">
        <v>167</v>
      </c>
      <c r="X116" s="96" t="s">
        <v>171</v>
      </c>
      <c r="Y116" s="96" t="s">
        <v>167</v>
      </c>
      <c r="Z116" s="96" t="s">
        <v>167</v>
      </c>
      <c r="AA116" s="96" t="s">
        <v>167</v>
      </c>
      <c r="AB116" s="96" t="s">
        <v>167</v>
      </c>
      <c r="AC116" s="96" t="s">
        <v>167</v>
      </c>
      <c r="AD116" s="96" t="s">
        <v>167</v>
      </c>
    </row>
    <row r="117" spans="1:30" ht="63" x14ac:dyDescent="0.25">
      <c r="A117" t="s">
        <v>1567</v>
      </c>
      <c r="B117" s="96" t="s">
        <v>202</v>
      </c>
      <c r="C117" s="96">
        <v>1</v>
      </c>
      <c r="D117" s="96" t="s">
        <v>5</v>
      </c>
      <c r="E117" s="96" t="s">
        <v>55</v>
      </c>
      <c r="F117" s="96" t="s">
        <v>327</v>
      </c>
      <c r="G117" s="96" t="s">
        <v>329</v>
      </c>
      <c r="H117" s="96" t="s">
        <v>328</v>
      </c>
      <c r="I117" s="96" t="s">
        <v>164</v>
      </c>
      <c r="J117" s="96" t="s">
        <v>1052</v>
      </c>
      <c r="K117" s="96" t="s">
        <v>1052</v>
      </c>
      <c r="L117" s="96" t="s">
        <v>1052</v>
      </c>
      <c r="M117" s="96" t="s">
        <v>330</v>
      </c>
      <c r="N117" s="96" t="s">
        <v>167</v>
      </c>
      <c r="O117" s="96" t="s">
        <v>446</v>
      </c>
      <c r="P117" s="96" t="s">
        <v>1409</v>
      </c>
      <c r="Q117" s="96" t="s">
        <v>331</v>
      </c>
      <c r="R117" s="96" t="s">
        <v>1304</v>
      </c>
      <c r="S117" s="96" t="s">
        <v>332</v>
      </c>
      <c r="T117" s="96" t="s">
        <v>333</v>
      </c>
      <c r="U117" s="96" t="s">
        <v>334</v>
      </c>
      <c r="V117" s="96" t="s">
        <v>167</v>
      </c>
      <c r="W117" s="96" t="s">
        <v>167</v>
      </c>
      <c r="X117" s="96" t="s">
        <v>171</v>
      </c>
      <c r="Y117" s="96" t="s">
        <v>167</v>
      </c>
      <c r="Z117" s="96" t="s">
        <v>167</v>
      </c>
      <c r="AA117" s="96" t="s">
        <v>167</v>
      </c>
      <c r="AB117" s="96" t="s">
        <v>167</v>
      </c>
      <c r="AC117" s="96" t="s">
        <v>167</v>
      </c>
      <c r="AD117" s="96" t="s">
        <v>167</v>
      </c>
    </row>
    <row r="118" spans="1:30" ht="63" x14ac:dyDescent="0.25">
      <c r="A118" t="s">
        <v>1568</v>
      </c>
      <c r="B118" s="96" t="s">
        <v>202</v>
      </c>
      <c r="C118" s="96">
        <v>1</v>
      </c>
      <c r="D118" s="96" t="s">
        <v>5</v>
      </c>
      <c r="E118" s="96" t="s">
        <v>55</v>
      </c>
      <c r="F118" s="96" t="s">
        <v>344</v>
      </c>
      <c r="G118" s="96" t="s">
        <v>337</v>
      </c>
      <c r="H118" s="96" t="s">
        <v>345</v>
      </c>
      <c r="I118" s="96" t="s">
        <v>164</v>
      </c>
      <c r="J118" s="96" t="s">
        <v>1052</v>
      </c>
      <c r="K118" s="96" t="s">
        <v>1052</v>
      </c>
      <c r="L118" s="96" t="s">
        <v>1052</v>
      </c>
      <c r="M118" s="96" t="s">
        <v>346</v>
      </c>
      <c r="N118" s="96" t="s">
        <v>167</v>
      </c>
      <c r="O118" s="96" t="s">
        <v>347</v>
      </c>
      <c r="P118" s="96" t="s">
        <v>1410</v>
      </c>
      <c r="Q118" s="96" t="s">
        <v>348</v>
      </c>
      <c r="R118" s="96" t="s">
        <v>1304</v>
      </c>
      <c r="S118" s="96" t="s">
        <v>332</v>
      </c>
      <c r="T118" s="96" t="s">
        <v>333</v>
      </c>
      <c r="U118" s="96" t="s">
        <v>334</v>
      </c>
      <c r="V118" s="96" t="s">
        <v>167</v>
      </c>
      <c r="W118" s="96" t="s">
        <v>167</v>
      </c>
      <c r="X118" s="96" t="s">
        <v>171</v>
      </c>
      <c r="Y118" s="96" t="s">
        <v>167</v>
      </c>
      <c r="Z118" s="96" t="s">
        <v>167</v>
      </c>
      <c r="AA118" s="96" t="s">
        <v>167</v>
      </c>
      <c r="AB118" s="96" t="s">
        <v>167</v>
      </c>
      <c r="AC118" s="96" t="s">
        <v>167</v>
      </c>
      <c r="AD118" s="96" t="s">
        <v>167</v>
      </c>
    </row>
    <row r="119" spans="1:30" ht="204.75" x14ac:dyDescent="0.25">
      <c r="A119" t="s">
        <v>1569</v>
      </c>
      <c r="B119" s="96" t="s">
        <v>335</v>
      </c>
      <c r="C119" s="96">
        <v>3</v>
      </c>
      <c r="D119" s="96" t="s">
        <v>5</v>
      </c>
      <c r="E119" s="96" t="s">
        <v>55</v>
      </c>
      <c r="F119" s="96"/>
      <c r="G119" s="96" t="s">
        <v>337</v>
      </c>
      <c r="H119" s="96" t="s">
        <v>677</v>
      </c>
      <c r="I119" s="96" t="s">
        <v>164</v>
      </c>
      <c r="J119" s="96" t="s">
        <v>1052</v>
      </c>
      <c r="K119" s="96" t="s">
        <v>1052</v>
      </c>
      <c r="L119" s="96" t="s">
        <v>1052</v>
      </c>
      <c r="M119" s="96" t="s">
        <v>678</v>
      </c>
      <c r="N119" s="96" t="s">
        <v>167</v>
      </c>
      <c r="O119" s="96" t="s">
        <v>679</v>
      </c>
      <c r="P119" s="96" t="s">
        <v>680</v>
      </c>
      <c r="Q119" s="96" t="s">
        <v>681</v>
      </c>
      <c r="R119" s="96" t="s">
        <v>682</v>
      </c>
      <c r="S119" s="96" t="s">
        <v>1404</v>
      </c>
      <c r="T119" s="96" t="s">
        <v>683</v>
      </c>
      <c r="U119" s="96" t="s">
        <v>1282</v>
      </c>
      <c r="V119" s="96" t="s">
        <v>167</v>
      </c>
      <c r="W119" s="96" t="s">
        <v>167</v>
      </c>
      <c r="X119" s="96" t="s">
        <v>167</v>
      </c>
      <c r="Y119" s="96" t="s">
        <v>167</v>
      </c>
      <c r="Z119" s="96" t="s">
        <v>167</v>
      </c>
      <c r="AA119" s="96" t="s">
        <v>167</v>
      </c>
      <c r="AB119" s="96" t="s">
        <v>167</v>
      </c>
      <c r="AC119" s="96" t="s">
        <v>167</v>
      </c>
      <c r="AD119" s="96" t="s">
        <v>167</v>
      </c>
    </row>
    <row r="120" spans="1:30" ht="189" x14ac:dyDescent="0.25">
      <c r="A120" t="s">
        <v>1570</v>
      </c>
      <c r="B120" s="96" t="s">
        <v>159</v>
      </c>
      <c r="C120" s="96">
        <v>3</v>
      </c>
      <c r="D120" s="96" t="s">
        <v>5</v>
      </c>
      <c r="E120" s="96" t="s">
        <v>55</v>
      </c>
      <c r="F120" s="96" t="s">
        <v>704</v>
      </c>
      <c r="G120" s="96" t="s">
        <v>337</v>
      </c>
      <c r="H120" s="96">
        <v>2.1</v>
      </c>
      <c r="I120" s="96" t="s">
        <v>164</v>
      </c>
      <c r="J120" s="96" t="s">
        <v>1052</v>
      </c>
      <c r="K120" s="96" t="s">
        <v>1052</v>
      </c>
      <c r="L120" s="96" t="s">
        <v>1052</v>
      </c>
      <c r="M120" s="96" t="s">
        <v>705</v>
      </c>
      <c r="N120" s="96" t="s">
        <v>167</v>
      </c>
      <c r="O120" s="96" t="s">
        <v>706</v>
      </c>
      <c r="P120" s="96" t="s">
        <v>707</v>
      </c>
      <c r="Q120" s="96" t="s">
        <v>708</v>
      </c>
      <c r="R120" s="96" t="s">
        <v>709</v>
      </c>
      <c r="S120" s="96" t="s">
        <v>1381</v>
      </c>
      <c r="T120" s="96" t="s">
        <v>683</v>
      </c>
      <c r="U120" s="96" t="s">
        <v>1282</v>
      </c>
      <c r="V120" s="96" t="s">
        <v>167</v>
      </c>
      <c r="W120" s="96" t="s">
        <v>167</v>
      </c>
      <c r="X120" s="96" t="s">
        <v>167</v>
      </c>
      <c r="Y120" s="96" t="s">
        <v>167</v>
      </c>
      <c r="Z120" s="96" t="s">
        <v>167</v>
      </c>
      <c r="AA120" s="96" t="s">
        <v>167</v>
      </c>
      <c r="AB120" s="96" t="s">
        <v>167</v>
      </c>
      <c r="AC120" s="96" t="s">
        <v>167</v>
      </c>
      <c r="AD120" s="96" t="s">
        <v>167</v>
      </c>
    </row>
    <row r="121" spans="1:30" ht="78.75" x14ac:dyDescent="0.25">
      <c r="A121" t="s">
        <v>1571</v>
      </c>
      <c r="B121" s="96" t="s">
        <v>1305</v>
      </c>
      <c r="C121" s="96">
        <v>2</v>
      </c>
      <c r="D121" s="96" t="s">
        <v>364</v>
      </c>
      <c r="E121" s="96" t="s">
        <v>55</v>
      </c>
      <c r="F121" s="96"/>
      <c r="G121" s="96" t="s">
        <v>367</v>
      </c>
      <c r="H121" s="96" t="s">
        <v>366</v>
      </c>
      <c r="I121" s="96" t="s">
        <v>164</v>
      </c>
      <c r="J121" s="96" t="s">
        <v>1052</v>
      </c>
      <c r="K121" s="96" t="s">
        <v>1052</v>
      </c>
      <c r="L121" s="96" t="s">
        <v>1052</v>
      </c>
      <c r="M121" s="96" t="s">
        <v>368</v>
      </c>
      <c r="N121" s="96" t="s">
        <v>167</v>
      </c>
      <c r="O121" s="96" t="s">
        <v>1141</v>
      </c>
      <c r="P121" s="96" t="s">
        <v>369</v>
      </c>
      <c r="Q121" s="96" t="s">
        <v>370</v>
      </c>
      <c r="R121" s="96" t="s">
        <v>371</v>
      </c>
      <c r="S121" s="96" t="s">
        <v>372</v>
      </c>
      <c r="T121" s="96" t="s">
        <v>373</v>
      </c>
      <c r="U121" s="96" t="s">
        <v>374</v>
      </c>
      <c r="V121" s="96" t="s">
        <v>167</v>
      </c>
      <c r="W121" s="96" t="s">
        <v>167</v>
      </c>
      <c r="X121" s="96" t="s">
        <v>171</v>
      </c>
      <c r="Y121" s="96" t="s">
        <v>167</v>
      </c>
      <c r="Z121" s="96" t="s">
        <v>167</v>
      </c>
      <c r="AA121" s="96" t="s">
        <v>167</v>
      </c>
      <c r="AB121" s="96" t="s">
        <v>167</v>
      </c>
      <c r="AC121" s="96" t="s">
        <v>167</v>
      </c>
      <c r="AD121" s="96" t="s">
        <v>167</v>
      </c>
    </row>
    <row r="122" spans="1:30" ht="94.5" x14ac:dyDescent="0.25">
      <c r="A122" t="s">
        <v>1572</v>
      </c>
      <c r="B122" s="96" t="s">
        <v>1305</v>
      </c>
      <c r="C122" s="96">
        <v>2</v>
      </c>
      <c r="D122" s="96" t="s">
        <v>364</v>
      </c>
      <c r="E122" s="96" t="s">
        <v>427</v>
      </c>
      <c r="F122" s="96"/>
      <c r="G122" s="96" t="s">
        <v>375</v>
      </c>
      <c r="H122" s="96" t="s">
        <v>428</v>
      </c>
      <c r="I122" s="96" t="s">
        <v>164</v>
      </c>
      <c r="J122" s="96" t="s">
        <v>1052</v>
      </c>
      <c r="K122" s="96" t="s">
        <v>1052</v>
      </c>
      <c r="L122" s="96" t="s">
        <v>1052</v>
      </c>
      <c r="M122" s="96" t="s">
        <v>429</v>
      </c>
      <c r="N122" s="96" t="s">
        <v>164</v>
      </c>
      <c r="O122" s="96" t="s">
        <v>1411</v>
      </c>
      <c r="P122" s="96" t="s">
        <v>1243</v>
      </c>
      <c r="Q122" s="96" t="s">
        <v>1244</v>
      </c>
      <c r="R122" s="96" t="s">
        <v>1242</v>
      </c>
      <c r="S122" s="96" t="s">
        <v>1245</v>
      </c>
      <c r="T122" s="96" t="s">
        <v>670</v>
      </c>
      <c r="U122" s="96" t="s">
        <v>208</v>
      </c>
      <c r="V122" s="96" t="s">
        <v>167</v>
      </c>
      <c r="W122" s="96" t="s">
        <v>167</v>
      </c>
      <c r="X122" s="96" t="s">
        <v>171</v>
      </c>
      <c r="Y122" s="96" t="s">
        <v>167</v>
      </c>
      <c r="Z122" s="96" t="s">
        <v>167</v>
      </c>
      <c r="AA122" s="96" t="s">
        <v>167</v>
      </c>
      <c r="AB122" s="96" t="s">
        <v>167</v>
      </c>
      <c r="AC122" s="96" t="s">
        <v>167</v>
      </c>
      <c r="AD122" s="96" t="s">
        <v>167</v>
      </c>
    </row>
    <row r="123" spans="1:30" ht="47.25" x14ac:dyDescent="0.25">
      <c r="A123" t="s">
        <v>1573</v>
      </c>
      <c r="B123" s="96" t="s">
        <v>430</v>
      </c>
      <c r="C123" s="96">
        <v>2</v>
      </c>
      <c r="D123" s="96" t="s">
        <v>364</v>
      </c>
      <c r="E123" s="96" t="s">
        <v>427</v>
      </c>
      <c r="F123" s="96"/>
      <c r="G123" s="96" t="s">
        <v>375</v>
      </c>
      <c r="H123" s="96">
        <v>2</v>
      </c>
      <c r="I123" s="96" t="s">
        <v>164</v>
      </c>
      <c r="J123" s="96" t="s">
        <v>1052</v>
      </c>
      <c r="K123" s="96" t="s">
        <v>1052</v>
      </c>
      <c r="L123" s="96" t="s">
        <v>1052</v>
      </c>
      <c r="M123" s="96" t="s">
        <v>431</v>
      </c>
      <c r="N123" s="96" t="s">
        <v>164</v>
      </c>
      <c r="O123" s="96" t="s">
        <v>1142</v>
      </c>
      <c r="P123" s="96" t="s">
        <v>1246</v>
      </c>
      <c r="Q123" s="96" t="s">
        <v>1244</v>
      </c>
      <c r="R123" s="96" t="s">
        <v>1143</v>
      </c>
      <c r="S123" s="96" t="s">
        <v>1245</v>
      </c>
      <c r="T123" s="96" t="s">
        <v>500</v>
      </c>
      <c r="U123" s="96" t="s">
        <v>208</v>
      </c>
      <c r="V123" s="96" t="s">
        <v>167</v>
      </c>
      <c r="W123" s="96" t="s">
        <v>167</v>
      </c>
      <c r="X123" s="96" t="s">
        <v>171</v>
      </c>
      <c r="Y123" s="96" t="s">
        <v>167</v>
      </c>
      <c r="Z123" s="96" t="s">
        <v>167</v>
      </c>
      <c r="AA123" s="96" t="s">
        <v>167</v>
      </c>
      <c r="AB123" s="96" t="s">
        <v>167</v>
      </c>
      <c r="AC123" s="96" t="s">
        <v>167</v>
      </c>
      <c r="AD123" s="96" t="s">
        <v>167</v>
      </c>
    </row>
    <row r="124" spans="1:30" ht="110.25" x14ac:dyDescent="0.25">
      <c r="A124" t="s">
        <v>1574</v>
      </c>
      <c r="B124" s="96" t="s">
        <v>430</v>
      </c>
      <c r="C124" s="96">
        <v>2</v>
      </c>
      <c r="D124" s="96" t="s">
        <v>364</v>
      </c>
      <c r="E124" s="96" t="s">
        <v>427</v>
      </c>
      <c r="F124" s="96"/>
      <c r="G124" s="96" t="s">
        <v>375</v>
      </c>
      <c r="H124" s="96">
        <v>2.1</v>
      </c>
      <c r="I124" s="96" t="s">
        <v>164</v>
      </c>
      <c r="J124" s="96" t="s">
        <v>1052</v>
      </c>
      <c r="K124" s="96" t="s">
        <v>1052</v>
      </c>
      <c r="L124" s="96" t="s">
        <v>1052</v>
      </c>
      <c r="M124" s="96" t="s">
        <v>432</v>
      </c>
      <c r="N124" s="96" t="s">
        <v>164</v>
      </c>
      <c r="O124" s="96" t="s">
        <v>1147</v>
      </c>
      <c r="P124" s="96" t="s">
        <v>1145</v>
      </c>
      <c r="Q124" s="96" t="s">
        <v>1146</v>
      </c>
      <c r="R124" s="96" t="s">
        <v>1144</v>
      </c>
      <c r="S124" s="96" t="s">
        <v>1245</v>
      </c>
      <c r="T124" s="96" t="s">
        <v>500</v>
      </c>
      <c r="U124" s="96" t="s">
        <v>208</v>
      </c>
      <c r="V124" s="96" t="s">
        <v>167</v>
      </c>
      <c r="W124" s="96" t="s">
        <v>167</v>
      </c>
      <c r="X124" s="96" t="s">
        <v>171</v>
      </c>
      <c r="Y124" s="96" t="s">
        <v>167</v>
      </c>
      <c r="Z124" s="96" t="s">
        <v>167</v>
      </c>
      <c r="AA124" s="96" t="s">
        <v>167</v>
      </c>
      <c r="AB124" s="96" t="s">
        <v>167</v>
      </c>
      <c r="AC124" s="96" t="s">
        <v>167</v>
      </c>
      <c r="AD124" s="96" t="s">
        <v>167</v>
      </c>
    </row>
    <row r="125" spans="1:30" ht="63" x14ac:dyDescent="0.25">
      <c r="A125" t="s">
        <v>1575</v>
      </c>
      <c r="B125" s="96" t="s">
        <v>430</v>
      </c>
      <c r="C125" s="96">
        <v>2</v>
      </c>
      <c r="D125" s="96" t="s">
        <v>364</v>
      </c>
      <c r="E125" s="96" t="s">
        <v>427</v>
      </c>
      <c r="F125" s="96"/>
      <c r="G125" s="96" t="s">
        <v>375</v>
      </c>
      <c r="H125" s="96">
        <v>2.4</v>
      </c>
      <c r="I125" s="96" t="s">
        <v>164</v>
      </c>
      <c r="J125" s="96" t="s">
        <v>1052</v>
      </c>
      <c r="K125" s="96" t="s">
        <v>1052</v>
      </c>
      <c r="L125" s="96" t="s">
        <v>1052</v>
      </c>
      <c r="M125" s="96" t="s">
        <v>433</v>
      </c>
      <c r="N125" s="96" t="s">
        <v>164</v>
      </c>
      <c r="O125" s="96" t="s">
        <v>1150</v>
      </c>
      <c r="P125" s="96" t="s">
        <v>1148</v>
      </c>
      <c r="Q125" s="96" t="s">
        <v>1149</v>
      </c>
      <c r="R125" s="96" t="s">
        <v>1189</v>
      </c>
      <c r="S125" s="96" t="s">
        <v>1245</v>
      </c>
      <c r="T125" s="96" t="s">
        <v>500</v>
      </c>
      <c r="U125" s="96" t="s">
        <v>208</v>
      </c>
      <c r="V125" s="96" t="s">
        <v>167</v>
      </c>
      <c r="W125" s="96" t="s">
        <v>167</v>
      </c>
      <c r="X125" s="96" t="s">
        <v>171</v>
      </c>
      <c r="Y125" s="96" t="s">
        <v>167</v>
      </c>
      <c r="Z125" s="96" t="s">
        <v>167</v>
      </c>
      <c r="AA125" s="96" t="s">
        <v>167</v>
      </c>
      <c r="AB125" s="96" t="s">
        <v>167</v>
      </c>
      <c r="AC125" s="96" t="s">
        <v>167</v>
      </c>
      <c r="AD125" s="96" t="s">
        <v>167</v>
      </c>
    </row>
    <row r="126" spans="1:30" ht="173.25" x14ac:dyDescent="0.25">
      <c r="A126" t="s">
        <v>1576</v>
      </c>
      <c r="B126" s="96" t="s">
        <v>1307</v>
      </c>
      <c r="C126" s="96">
        <v>1</v>
      </c>
      <c r="D126" s="96" t="s">
        <v>160</v>
      </c>
      <c r="E126" s="96" t="s">
        <v>55</v>
      </c>
      <c r="F126" s="96"/>
      <c r="G126" s="96" t="s">
        <v>299</v>
      </c>
      <c r="H126" s="96" t="s">
        <v>298</v>
      </c>
      <c r="I126" s="96" t="s">
        <v>164</v>
      </c>
      <c r="J126" s="96" t="s">
        <v>1052</v>
      </c>
      <c r="K126" s="96" t="s">
        <v>1052</v>
      </c>
      <c r="L126" s="96" t="s">
        <v>1052</v>
      </c>
      <c r="M126" s="96" t="s">
        <v>300</v>
      </c>
      <c r="N126" s="96" t="s">
        <v>167</v>
      </c>
      <c r="O126" s="96" t="s">
        <v>301</v>
      </c>
      <c r="P126" s="96" t="s">
        <v>302</v>
      </c>
      <c r="Q126" s="96" t="s">
        <v>303</v>
      </c>
      <c r="R126" s="96" t="s">
        <v>304</v>
      </c>
      <c r="S126" s="96" t="s">
        <v>305</v>
      </c>
      <c r="T126" s="96" t="s">
        <v>39</v>
      </c>
      <c r="U126" s="96" t="s">
        <v>306</v>
      </c>
      <c r="V126" s="96" t="s">
        <v>39</v>
      </c>
      <c r="W126" s="96" t="s">
        <v>307</v>
      </c>
      <c r="X126" s="96" t="s">
        <v>308</v>
      </c>
      <c r="Y126" s="96" t="s">
        <v>309</v>
      </c>
      <c r="Z126" s="96" t="s">
        <v>310</v>
      </c>
      <c r="AA126" s="96" t="s">
        <v>311</v>
      </c>
      <c r="AB126" s="96" t="s">
        <v>312</v>
      </c>
      <c r="AC126" s="96" t="s">
        <v>310</v>
      </c>
      <c r="AD126" s="96" t="s">
        <v>308</v>
      </c>
    </row>
    <row r="127" spans="1:30" ht="63" x14ac:dyDescent="0.25">
      <c r="A127" t="s">
        <v>1577</v>
      </c>
      <c r="B127" s="96" t="s">
        <v>1307</v>
      </c>
      <c r="C127" s="96">
        <v>1</v>
      </c>
      <c r="D127" s="96" t="s">
        <v>160</v>
      </c>
      <c r="E127" s="96" t="s">
        <v>55</v>
      </c>
      <c r="F127" s="96"/>
      <c r="G127" s="96" t="s">
        <v>299</v>
      </c>
      <c r="H127" s="96" t="s">
        <v>313</v>
      </c>
      <c r="I127" s="96" t="s">
        <v>164</v>
      </c>
      <c r="J127" s="96" t="s">
        <v>1052</v>
      </c>
      <c r="K127" s="96" t="s">
        <v>1052</v>
      </c>
      <c r="L127" s="96" t="s">
        <v>1052</v>
      </c>
      <c r="M127" s="96" t="s">
        <v>314</v>
      </c>
      <c r="N127" s="96" t="s">
        <v>167</v>
      </c>
      <c r="O127" s="96" t="s">
        <v>315</v>
      </c>
      <c r="P127" s="96" t="s">
        <v>316</v>
      </c>
      <c r="Q127" s="96" t="s">
        <v>317</v>
      </c>
      <c r="R127" s="96" t="s">
        <v>318</v>
      </c>
      <c r="S127" s="96" t="s">
        <v>319</v>
      </c>
      <c r="T127" s="96" t="s">
        <v>39</v>
      </c>
      <c r="U127" s="96" t="s">
        <v>45</v>
      </c>
      <c r="V127" s="96" t="s">
        <v>39</v>
      </c>
      <c r="W127" s="96" t="s">
        <v>307</v>
      </c>
      <c r="X127" s="96" t="s">
        <v>308</v>
      </c>
      <c r="Y127" s="96" t="s">
        <v>320</v>
      </c>
      <c r="Z127" s="96" t="s">
        <v>321</v>
      </c>
      <c r="AA127" s="96" t="s">
        <v>311</v>
      </c>
      <c r="AB127" s="96" t="s">
        <v>312</v>
      </c>
      <c r="AC127" s="96" t="s">
        <v>308</v>
      </c>
      <c r="AD127" s="96" t="s">
        <v>308</v>
      </c>
    </row>
    <row r="128" spans="1:30" ht="126" x14ac:dyDescent="0.25">
      <c r="A128" t="s">
        <v>1578</v>
      </c>
      <c r="B128" s="96" t="s">
        <v>159</v>
      </c>
      <c r="C128" s="96">
        <v>2</v>
      </c>
      <c r="D128" s="96" t="s">
        <v>349</v>
      </c>
      <c r="E128" s="96" t="s">
        <v>55</v>
      </c>
      <c r="F128" s="96" t="s">
        <v>350</v>
      </c>
      <c r="G128" s="96" t="s">
        <v>351</v>
      </c>
      <c r="H128" s="96">
        <v>4</v>
      </c>
      <c r="I128" s="96" t="s">
        <v>164</v>
      </c>
      <c r="J128" s="96" t="s">
        <v>1052</v>
      </c>
      <c r="K128" s="96" t="s">
        <v>1052</v>
      </c>
      <c r="L128" s="96" t="s">
        <v>1052</v>
      </c>
      <c r="M128" s="96" t="s">
        <v>352</v>
      </c>
      <c r="N128" s="96" t="s">
        <v>167</v>
      </c>
      <c r="O128" s="96" t="s">
        <v>354</v>
      </c>
      <c r="P128" s="96" t="s">
        <v>355</v>
      </c>
      <c r="Q128" s="96" t="s">
        <v>356</v>
      </c>
      <c r="R128" s="96" t="s">
        <v>1189</v>
      </c>
      <c r="S128" s="96" t="s">
        <v>357</v>
      </c>
      <c r="T128" s="96" t="s">
        <v>353</v>
      </c>
      <c r="U128" s="96" t="s">
        <v>45</v>
      </c>
      <c r="V128" s="96" t="s">
        <v>167</v>
      </c>
      <c r="W128" s="96" t="s">
        <v>167</v>
      </c>
      <c r="X128" s="96" t="s">
        <v>171</v>
      </c>
      <c r="Y128" s="96" t="s">
        <v>167</v>
      </c>
      <c r="Z128" s="96" t="s">
        <v>167</v>
      </c>
      <c r="AA128" s="96" t="s">
        <v>167</v>
      </c>
      <c r="AB128" s="96" t="s">
        <v>167</v>
      </c>
      <c r="AC128" s="96" t="s">
        <v>167</v>
      </c>
      <c r="AD128" s="96" t="s">
        <v>167</v>
      </c>
    </row>
    <row r="129" spans="1:30" ht="110.25" x14ac:dyDescent="0.25">
      <c r="A129" t="s">
        <v>1579</v>
      </c>
      <c r="B129" s="96" t="s">
        <v>159</v>
      </c>
      <c r="C129" s="96">
        <v>2</v>
      </c>
      <c r="D129" s="96" t="s">
        <v>349</v>
      </c>
      <c r="E129" s="96" t="s">
        <v>55</v>
      </c>
      <c r="F129" s="96" t="s">
        <v>358</v>
      </c>
      <c r="G129" s="96" t="s">
        <v>351</v>
      </c>
      <c r="H129" s="96">
        <v>8</v>
      </c>
      <c r="I129" s="96" t="s">
        <v>164</v>
      </c>
      <c r="J129" s="96" t="s">
        <v>1052</v>
      </c>
      <c r="K129" s="96" t="s">
        <v>1052</v>
      </c>
      <c r="L129" s="96" t="s">
        <v>1052</v>
      </c>
      <c r="M129" s="96" t="s">
        <v>359</v>
      </c>
      <c r="N129" s="96" t="s">
        <v>167</v>
      </c>
      <c r="O129" s="96" t="s">
        <v>360</v>
      </c>
      <c r="P129" s="96" t="s">
        <v>361</v>
      </c>
      <c r="Q129" s="96" t="s">
        <v>362</v>
      </c>
      <c r="R129" s="96" t="s">
        <v>1189</v>
      </c>
      <c r="S129" s="96" t="s">
        <v>363</v>
      </c>
      <c r="T129" s="96" t="s">
        <v>353</v>
      </c>
      <c r="U129" s="96" t="s">
        <v>45</v>
      </c>
      <c r="V129" s="96" t="s">
        <v>167</v>
      </c>
      <c r="W129" s="96" t="s">
        <v>167</v>
      </c>
      <c r="X129" s="96" t="s">
        <v>171</v>
      </c>
      <c r="Y129" s="96" t="s">
        <v>167</v>
      </c>
      <c r="Z129" s="96" t="s">
        <v>167</v>
      </c>
      <c r="AA129" s="96" t="s">
        <v>167</v>
      </c>
      <c r="AB129" s="96" t="s">
        <v>167</v>
      </c>
      <c r="AC129" s="96" t="s">
        <v>167</v>
      </c>
      <c r="AD129" s="96" t="s">
        <v>167</v>
      </c>
    </row>
    <row r="130" spans="1:30" ht="144" customHeight="1" x14ac:dyDescent="0.25">
      <c r="A130" t="s">
        <v>1580</v>
      </c>
      <c r="B130" s="96" t="s">
        <v>1305</v>
      </c>
      <c r="C130" s="96">
        <v>2</v>
      </c>
      <c r="D130" s="96" t="s">
        <v>349</v>
      </c>
      <c r="E130" s="96" t="s">
        <v>54</v>
      </c>
      <c r="F130" s="96"/>
      <c r="G130" s="96" t="s">
        <v>349</v>
      </c>
      <c r="H130" s="96" t="s">
        <v>434</v>
      </c>
      <c r="I130" s="96" t="s">
        <v>164</v>
      </c>
      <c r="J130" s="96" t="s">
        <v>1052</v>
      </c>
      <c r="K130" s="96" t="s">
        <v>1052</v>
      </c>
      <c r="L130" s="96" t="s">
        <v>1052</v>
      </c>
      <c r="M130" s="96" t="s">
        <v>435</v>
      </c>
      <c r="N130" s="96" t="s">
        <v>164</v>
      </c>
      <c r="O130" s="96" t="s">
        <v>436</v>
      </c>
      <c r="P130" s="96" t="s">
        <v>1412</v>
      </c>
      <c r="Q130" s="96" t="s">
        <v>437</v>
      </c>
      <c r="R130" s="96" t="s">
        <v>1189</v>
      </c>
      <c r="S130" s="96" t="s">
        <v>208</v>
      </c>
      <c r="T130" s="96" t="s">
        <v>106</v>
      </c>
      <c r="U130" s="96" t="s">
        <v>645</v>
      </c>
      <c r="V130" s="96" t="s">
        <v>167</v>
      </c>
      <c r="W130" s="96" t="s">
        <v>167</v>
      </c>
      <c r="X130" s="96" t="s">
        <v>171</v>
      </c>
      <c r="Y130" s="96" t="s">
        <v>167</v>
      </c>
      <c r="Z130" s="96" t="s">
        <v>167</v>
      </c>
      <c r="AA130" s="96" t="s">
        <v>167</v>
      </c>
      <c r="AB130" s="96" t="s">
        <v>167</v>
      </c>
      <c r="AC130" s="96" t="s">
        <v>167</v>
      </c>
      <c r="AD130" s="96" t="s">
        <v>167</v>
      </c>
    </row>
    <row r="131" spans="1:30" ht="236.25" x14ac:dyDescent="0.25">
      <c r="A131" t="s">
        <v>1581</v>
      </c>
      <c r="B131" s="96" t="s">
        <v>1305</v>
      </c>
      <c r="C131" s="96">
        <v>2</v>
      </c>
      <c r="D131" s="96" t="s">
        <v>349</v>
      </c>
      <c r="E131" s="96" t="s">
        <v>55</v>
      </c>
      <c r="F131" s="96"/>
      <c r="G131" s="96" t="s">
        <v>349</v>
      </c>
      <c r="H131" s="96" t="s">
        <v>438</v>
      </c>
      <c r="I131" s="96" t="s">
        <v>164</v>
      </c>
      <c r="J131" s="96" t="s">
        <v>1052</v>
      </c>
      <c r="K131" s="96" t="s">
        <v>1052</v>
      </c>
      <c r="L131" s="96" t="s">
        <v>1052</v>
      </c>
      <c r="M131" s="96" t="s">
        <v>439</v>
      </c>
      <c r="N131" s="96" t="s">
        <v>164</v>
      </c>
      <c r="O131" s="96" t="s">
        <v>440</v>
      </c>
      <c r="P131" s="96" t="s">
        <v>1413</v>
      </c>
      <c r="Q131" s="96" t="s">
        <v>441</v>
      </c>
      <c r="R131" s="96" t="s">
        <v>1189</v>
      </c>
      <c r="S131" s="96" t="s">
        <v>1262</v>
      </c>
      <c r="T131" s="96" t="s">
        <v>106</v>
      </c>
      <c r="U131" s="96" t="s">
        <v>645</v>
      </c>
      <c r="V131" s="96" t="s">
        <v>167</v>
      </c>
      <c r="W131" s="96" t="s">
        <v>167</v>
      </c>
      <c r="X131" s="96" t="s">
        <v>171</v>
      </c>
      <c r="Y131" s="96" t="s">
        <v>167</v>
      </c>
      <c r="Z131" s="96" t="s">
        <v>167</v>
      </c>
      <c r="AA131" s="96" t="s">
        <v>167</v>
      </c>
      <c r="AB131" s="96" t="s">
        <v>167</v>
      </c>
      <c r="AC131" s="96" t="s">
        <v>167</v>
      </c>
      <c r="AD131" s="96" t="s">
        <v>167</v>
      </c>
    </row>
    <row r="132" spans="1:30" ht="189" x14ac:dyDescent="0.25">
      <c r="A132" t="s">
        <v>1582</v>
      </c>
      <c r="B132" s="96" t="s">
        <v>1305</v>
      </c>
      <c r="C132" s="96">
        <v>2</v>
      </c>
      <c r="D132" s="96" t="s">
        <v>349</v>
      </c>
      <c r="E132" s="96" t="s">
        <v>55</v>
      </c>
      <c r="F132" s="96"/>
      <c r="G132" s="96" t="s">
        <v>349</v>
      </c>
      <c r="H132" s="96" t="s">
        <v>442</v>
      </c>
      <c r="I132" s="96" t="s">
        <v>164</v>
      </c>
      <c r="J132" s="96" t="s">
        <v>1052</v>
      </c>
      <c r="K132" s="96" t="s">
        <v>1052</v>
      </c>
      <c r="L132" s="96" t="s">
        <v>1052</v>
      </c>
      <c r="M132" s="96" t="s">
        <v>443</v>
      </c>
      <c r="N132" s="96" t="s">
        <v>164</v>
      </c>
      <c r="O132" s="96" t="s">
        <v>1152</v>
      </c>
      <c r="P132" s="96" t="s">
        <v>444</v>
      </c>
      <c r="Q132" s="96" t="s">
        <v>1414</v>
      </c>
      <c r="R132" s="96" t="s">
        <v>1151</v>
      </c>
      <c r="S132" s="96" t="s">
        <v>1262</v>
      </c>
      <c r="T132" s="96" t="s">
        <v>106</v>
      </c>
      <c r="U132" s="96" t="s">
        <v>645</v>
      </c>
      <c r="V132" s="96" t="s">
        <v>167</v>
      </c>
      <c r="W132" s="96" t="s">
        <v>167</v>
      </c>
      <c r="X132" s="96" t="s">
        <v>171</v>
      </c>
      <c r="Y132" s="96" t="s">
        <v>167</v>
      </c>
      <c r="Z132" s="96" t="s">
        <v>167</v>
      </c>
      <c r="AA132" s="96" t="s">
        <v>167</v>
      </c>
      <c r="AB132" s="96" t="s">
        <v>167</v>
      </c>
      <c r="AC132" s="96" t="s">
        <v>167</v>
      </c>
      <c r="AD132" s="96" t="s">
        <v>167</v>
      </c>
    </row>
    <row r="133" spans="1:30" ht="126" x14ac:dyDescent="0.25">
      <c r="A133" t="s">
        <v>1583</v>
      </c>
      <c r="B133" s="96" t="s">
        <v>202</v>
      </c>
      <c r="C133" s="96">
        <v>2</v>
      </c>
      <c r="D133" s="96" t="s">
        <v>349</v>
      </c>
      <c r="E133" s="96" t="s">
        <v>55</v>
      </c>
      <c r="F133" s="96" t="s">
        <v>445</v>
      </c>
      <c r="G133" s="96" t="s">
        <v>349</v>
      </c>
      <c r="H133" s="96">
        <v>17</v>
      </c>
      <c r="I133" s="96" t="s">
        <v>164</v>
      </c>
      <c r="J133" s="96" t="s">
        <v>1052</v>
      </c>
      <c r="K133" s="96" t="s">
        <v>1052</v>
      </c>
      <c r="L133" s="96" t="s">
        <v>1052</v>
      </c>
      <c r="M133" s="96" t="s">
        <v>446</v>
      </c>
      <c r="N133" s="96" t="s">
        <v>164</v>
      </c>
      <c r="O133" s="96" t="s">
        <v>446</v>
      </c>
      <c r="P133" s="96" t="s">
        <v>1248</v>
      </c>
      <c r="Q133" s="96" t="s">
        <v>1415</v>
      </c>
      <c r="R133" s="96" t="s">
        <v>1189</v>
      </c>
      <c r="S133" s="96" t="s">
        <v>1247</v>
      </c>
      <c r="T133" s="96" t="s">
        <v>500</v>
      </c>
      <c r="U133" s="96" t="s">
        <v>208</v>
      </c>
      <c r="V133" s="96" t="s">
        <v>167</v>
      </c>
      <c r="W133" s="96" t="s">
        <v>167</v>
      </c>
      <c r="X133" s="96" t="s">
        <v>171</v>
      </c>
      <c r="Y133" s="96" t="s">
        <v>167</v>
      </c>
      <c r="Z133" s="96" t="s">
        <v>167</v>
      </c>
      <c r="AA133" s="96" t="s">
        <v>167</v>
      </c>
      <c r="AB133" s="96" t="s">
        <v>167</v>
      </c>
      <c r="AC133" s="96" t="s">
        <v>167</v>
      </c>
      <c r="AD133" s="96" t="s">
        <v>167</v>
      </c>
    </row>
    <row r="134" spans="1:30" ht="157.5" x14ac:dyDescent="0.25">
      <c r="A134" t="s">
        <v>1584</v>
      </c>
      <c r="B134" s="96" t="s">
        <v>202</v>
      </c>
      <c r="C134" s="96">
        <v>3</v>
      </c>
      <c r="D134" s="96" t="s">
        <v>349</v>
      </c>
      <c r="E134" s="96"/>
      <c r="F134" s="96" t="s">
        <v>638</v>
      </c>
      <c r="G134" s="96" t="s">
        <v>349</v>
      </c>
      <c r="H134" s="96"/>
      <c r="I134" s="96" t="s">
        <v>164</v>
      </c>
      <c r="J134" s="96" t="s">
        <v>1052</v>
      </c>
      <c r="K134" s="96" t="s">
        <v>1052</v>
      </c>
      <c r="L134" s="96" t="s">
        <v>1052</v>
      </c>
      <c r="M134" s="96" t="s">
        <v>639</v>
      </c>
      <c r="N134" s="96" t="s">
        <v>167</v>
      </c>
      <c r="O134" s="96" t="s">
        <v>640</v>
      </c>
      <c r="P134" s="96" t="s">
        <v>641</v>
      </c>
      <c r="Q134" s="96" t="s">
        <v>642</v>
      </c>
      <c r="R134" s="96" t="s">
        <v>643</v>
      </c>
      <c r="S134" s="96" t="s">
        <v>644</v>
      </c>
      <c r="T134" s="96" t="s">
        <v>106</v>
      </c>
      <c r="U134" s="96" t="s">
        <v>645</v>
      </c>
      <c r="V134" s="96" t="s">
        <v>167</v>
      </c>
      <c r="W134" s="96" t="s">
        <v>167</v>
      </c>
      <c r="X134" s="96" t="s">
        <v>167</v>
      </c>
      <c r="Y134" s="96" t="s">
        <v>167</v>
      </c>
      <c r="Z134" s="96" t="s">
        <v>167</v>
      </c>
      <c r="AA134" s="96" t="s">
        <v>167</v>
      </c>
      <c r="AB134" s="96" t="s">
        <v>167</v>
      </c>
      <c r="AC134" s="96" t="s">
        <v>167</v>
      </c>
      <c r="AD134" s="96" t="s">
        <v>167</v>
      </c>
    </row>
    <row r="135" spans="1:30" ht="173.25" x14ac:dyDescent="0.25">
      <c r="A135" t="s">
        <v>1585</v>
      </c>
      <c r="B135" s="96" t="s">
        <v>790</v>
      </c>
      <c r="C135" s="96">
        <v>4</v>
      </c>
      <c r="D135" s="96" t="s">
        <v>349</v>
      </c>
      <c r="E135" s="96"/>
      <c r="F135" s="96"/>
      <c r="G135" s="96" t="s">
        <v>349</v>
      </c>
      <c r="H135" s="96"/>
      <c r="I135" s="96" t="s">
        <v>164</v>
      </c>
      <c r="J135" s="96" t="s">
        <v>1052</v>
      </c>
      <c r="K135" s="96" t="s">
        <v>1052</v>
      </c>
      <c r="L135" s="96" t="s">
        <v>1052</v>
      </c>
      <c r="M135" s="96" t="s">
        <v>791</v>
      </c>
      <c r="N135" s="96" t="s">
        <v>164</v>
      </c>
      <c r="O135" s="96" t="s">
        <v>791</v>
      </c>
      <c r="P135" s="96" t="s">
        <v>792</v>
      </c>
      <c r="Q135" s="96" t="s">
        <v>793</v>
      </c>
      <c r="R135" s="96" t="s">
        <v>794</v>
      </c>
      <c r="S135" s="96" t="s">
        <v>795</v>
      </c>
      <c r="T135" s="96" t="s">
        <v>500</v>
      </c>
      <c r="U135" s="96"/>
      <c r="V135" s="96" t="s">
        <v>167</v>
      </c>
      <c r="W135" s="96" t="s">
        <v>167</v>
      </c>
      <c r="X135" s="96" t="s">
        <v>167</v>
      </c>
      <c r="Y135" s="96" t="s">
        <v>167</v>
      </c>
      <c r="Z135" s="96" t="s">
        <v>167</v>
      </c>
      <c r="AA135" s="96" t="s">
        <v>167</v>
      </c>
      <c r="AB135" s="96" t="s">
        <v>167</v>
      </c>
      <c r="AC135" s="96" t="s">
        <v>167</v>
      </c>
      <c r="AD135" s="96" t="s">
        <v>167</v>
      </c>
    </row>
    <row r="136" spans="1:30" ht="63" x14ac:dyDescent="0.25">
      <c r="A136" t="s">
        <v>1586</v>
      </c>
      <c r="B136" s="96" t="s">
        <v>159</v>
      </c>
      <c r="C136" s="96">
        <v>4</v>
      </c>
      <c r="D136" s="96" t="s">
        <v>349</v>
      </c>
      <c r="E136" s="96"/>
      <c r="F136" s="96"/>
      <c r="G136" s="96" t="s">
        <v>349</v>
      </c>
      <c r="H136" s="96"/>
      <c r="I136" s="96" t="s">
        <v>164</v>
      </c>
      <c r="J136" s="96" t="s">
        <v>1052</v>
      </c>
      <c r="K136" s="96" t="s">
        <v>1052</v>
      </c>
      <c r="L136" s="96" t="s">
        <v>1052</v>
      </c>
      <c r="M136" s="96" t="s">
        <v>796</v>
      </c>
      <c r="N136" s="96" t="s">
        <v>164</v>
      </c>
      <c r="O136" s="96" t="s">
        <v>796</v>
      </c>
      <c r="P136" s="96" t="s">
        <v>1250</v>
      </c>
      <c r="Q136" s="96" t="s">
        <v>1251</v>
      </c>
      <c r="R136" s="96" t="s">
        <v>1189</v>
      </c>
      <c r="S136" s="96" t="s">
        <v>797</v>
      </c>
      <c r="T136" s="96" t="s">
        <v>500</v>
      </c>
      <c r="U136" s="96" t="s">
        <v>1249</v>
      </c>
      <c r="V136" s="96" t="s">
        <v>167</v>
      </c>
      <c r="W136" s="96" t="s">
        <v>167</v>
      </c>
      <c r="X136" s="96" t="s">
        <v>167</v>
      </c>
      <c r="Y136" s="96" t="s">
        <v>167</v>
      </c>
      <c r="Z136" s="96" t="s">
        <v>167</v>
      </c>
      <c r="AA136" s="96" t="s">
        <v>167</v>
      </c>
      <c r="AB136" s="96" t="s">
        <v>167</v>
      </c>
      <c r="AC136" s="96" t="s">
        <v>167</v>
      </c>
      <c r="AD136" s="96" t="s">
        <v>167</v>
      </c>
    </row>
    <row r="137" spans="1:30" ht="78.75" x14ac:dyDescent="0.25">
      <c r="A137" t="s">
        <v>1587</v>
      </c>
      <c r="B137" s="96" t="s">
        <v>159</v>
      </c>
      <c r="C137" s="96">
        <v>4</v>
      </c>
      <c r="D137" s="96" t="s">
        <v>349</v>
      </c>
      <c r="E137" s="96"/>
      <c r="F137" s="96"/>
      <c r="G137" s="96" t="s">
        <v>349</v>
      </c>
      <c r="H137" s="96"/>
      <c r="I137" s="96" t="s">
        <v>164</v>
      </c>
      <c r="J137" s="96" t="s">
        <v>1052</v>
      </c>
      <c r="K137" s="96" t="s">
        <v>1052</v>
      </c>
      <c r="L137" s="96" t="s">
        <v>1052</v>
      </c>
      <c r="M137" s="96" t="s">
        <v>798</v>
      </c>
      <c r="N137" s="96" t="s">
        <v>164</v>
      </c>
      <c r="O137" s="96" t="s">
        <v>798</v>
      </c>
      <c r="P137" s="96" t="s">
        <v>1252</v>
      </c>
      <c r="Q137" s="96" t="s">
        <v>1251</v>
      </c>
      <c r="R137" s="96" t="s">
        <v>1189</v>
      </c>
      <c r="S137" s="96" t="s">
        <v>799</v>
      </c>
      <c r="T137" s="96" t="s">
        <v>500</v>
      </c>
      <c r="U137" s="96" t="s">
        <v>1249</v>
      </c>
      <c r="V137" s="96" t="s">
        <v>167</v>
      </c>
      <c r="W137" s="96" t="s">
        <v>167</v>
      </c>
      <c r="X137" s="96" t="s">
        <v>167</v>
      </c>
      <c r="Y137" s="96" t="s">
        <v>167</v>
      </c>
      <c r="Z137" s="96" t="s">
        <v>167</v>
      </c>
      <c r="AA137" s="96" t="s">
        <v>167</v>
      </c>
      <c r="AB137" s="96" t="s">
        <v>167</v>
      </c>
      <c r="AC137" s="96" t="s">
        <v>167</v>
      </c>
      <c r="AD137" s="96" t="s">
        <v>167</v>
      </c>
    </row>
    <row r="138" spans="1:30" ht="94.5" x14ac:dyDescent="0.25">
      <c r="A138" t="s">
        <v>1588</v>
      </c>
      <c r="B138" s="96" t="s">
        <v>159</v>
      </c>
      <c r="C138" s="96">
        <v>4</v>
      </c>
      <c r="D138" s="96" t="s">
        <v>349</v>
      </c>
      <c r="E138" s="96"/>
      <c r="F138" s="96"/>
      <c r="G138" s="96" t="s">
        <v>349</v>
      </c>
      <c r="H138" s="96"/>
      <c r="I138" s="96" t="s">
        <v>164</v>
      </c>
      <c r="J138" s="96" t="s">
        <v>1052</v>
      </c>
      <c r="K138" s="96" t="s">
        <v>1052</v>
      </c>
      <c r="L138" s="96" t="s">
        <v>1052</v>
      </c>
      <c r="M138" s="96" t="s">
        <v>800</v>
      </c>
      <c r="N138" s="96" t="s">
        <v>164</v>
      </c>
      <c r="O138" s="96" t="s">
        <v>800</v>
      </c>
      <c r="P138" s="96" t="s">
        <v>1416</v>
      </c>
      <c r="Q138" s="96" t="s">
        <v>1251</v>
      </c>
      <c r="R138" s="96" t="s">
        <v>1189</v>
      </c>
      <c r="S138" s="96" t="s">
        <v>801</v>
      </c>
      <c r="T138" s="96" t="s">
        <v>500</v>
      </c>
      <c r="U138" s="96" t="s">
        <v>1249</v>
      </c>
      <c r="V138" s="96" t="s">
        <v>167</v>
      </c>
      <c r="W138" s="96" t="s">
        <v>167</v>
      </c>
      <c r="X138" s="96" t="s">
        <v>167</v>
      </c>
      <c r="Y138" s="96" t="s">
        <v>167</v>
      </c>
      <c r="Z138" s="96" t="s">
        <v>167</v>
      </c>
      <c r="AA138" s="96" t="s">
        <v>167</v>
      </c>
      <c r="AB138" s="96" t="s">
        <v>167</v>
      </c>
      <c r="AC138" s="96" t="s">
        <v>167</v>
      </c>
      <c r="AD138" s="96" t="s">
        <v>167</v>
      </c>
    </row>
    <row r="139" spans="1:30" ht="63" x14ac:dyDescent="0.25">
      <c r="A139" t="s">
        <v>1589</v>
      </c>
      <c r="B139" s="96" t="s">
        <v>159</v>
      </c>
      <c r="C139" s="96">
        <v>4</v>
      </c>
      <c r="D139" s="96" t="s">
        <v>349</v>
      </c>
      <c r="E139" s="96"/>
      <c r="F139" s="96"/>
      <c r="G139" s="96" t="s">
        <v>349</v>
      </c>
      <c r="H139" s="96"/>
      <c r="I139" s="96" t="s">
        <v>164</v>
      </c>
      <c r="J139" s="96" t="s">
        <v>1052</v>
      </c>
      <c r="K139" s="96" t="s">
        <v>1052</v>
      </c>
      <c r="L139" s="96" t="s">
        <v>1052</v>
      </c>
      <c r="M139" s="96" t="s">
        <v>802</v>
      </c>
      <c r="N139" s="96" t="s">
        <v>164</v>
      </c>
      <c r="O139" s="96" t="s">
        <v>802</v>
      </c>
      <c r="P139" s="96"/>
      <c r="Q139" s="96"/>
      <c r="R139" s="96" t="s">
        <v>1189</v>
      </c>
      <c r="S139" s="96" t="s">
        <v>803</v>
      </c>
      <c r="T139" s="96" t="s">
        <v>106</v>
      </c>
      <c r="U139" s="96" t="s">
        <v>645</v>
      </c>
      <c r="V139" s="96" t="s">
        <v>167</v>
      </c>
      <c r="W139" s="96" t="s">
        <v>167</v>
      </c>
      <c r="X139" s="96" t="s">
        <v>167</v>
      </c>
      <c r="Y139" s="96" t="s">
        <v>167</v>
      </c>
      <c r="Z139" s="96" t="s">
        <v>167</v>
      </c>
      <c r="AA139" s="96" t="s">
        <v>167</v>
      </c>
      <c r="AB139" s="96" t="s">
        <v>167</v>
      </c>
      <c r="AC139" s="96" t="s">
        <v>167</v>
      </c>
      <c r="AD139" s="96" t="s">
        <v>167</v>
      </c>
    </row>
    <row r="140" spans="1:30" ht="173.25" x14ac:dyDescent="0.25">
      <c r="A140" t="s">
        <v>1590</v>
      </c>
      <c r="B140" s="96" t="s">
        <v>159</v>
      </c>
      <c r="C140" s="96">
        <v>4</v>
      </c>
      <c r="D140" s="96" t="s">
        <v>349</v>
      </c>
      <c r="E140" s="96"/>
      <c r="F140" s="96"/>
      <c r="G140" s="96" t="s">
        <v>349</v>
      </c>
      <c r="H140" s="96"/>
      <c r="I140" s="96" t="s">
        <v>164</v>
      </c>
      <c r="J140" s="96" t="s">
        <v>1052</v>
      </c>
      <c r="K140" s="96" t="s">
        <v>1052</v>
      </c>
      <c r="L140" s="96" t="s">
        <v>1052</v>
      </c>
      <c r="M140" s="96" t="s">
        <v>804</v>
      </c>
      <c r="N140" s="96" t="s">
        <v>164</v>
      </c>
      <c r="O140" s="96" t="s">
        <v>804</v>
      </c>
      <c r="P140" s="96" t="s">
        <v>1253</v>
      </c>
      <c r="Q140" s="96" t="s">
        <v>1251</v>
      </c>
      <c r="R140" s="96" t="s">
        <v>1189</v>
      </c>
      <c r="S140" s="96" t="s">
        <v>805</v>
      </c>
      <c r="T140" s="96" t="s">
        <v>500</v>
      </c>
      <c r="U140" s="96" t="s">
        <v>1249</v>
      </c>
      <c r="V140" s="96" t="s">
        <v>167</v>
      </c>
      <c r="W140" s="96" t="s">
        <v>167</v>
      </c>
      <c r="X140" s="96" t="s">
        <v>167</v>
      </c>
      <c r="Y140" s="96" t="s">
        <v>167</v>
      </c>
      <c r="Z140" s="96" t="s">
        <v>167</v>
      </c>
      <c r="AA140" s="96" t="s">
        <v>167</v>
      </c>
      <c r="AB140" s="96" t="s">
        <v>167</v>
      </c>
      <c r="AC140" s="96" t="s">
        <v>167</v>
      </c>
      <c r="AD140" s="96" t="s">
        <v>167</v>
      </c>
    </row>
    <row r="141" spans="1:30" ht="110.25" x14ac:dyDescent="0.25">
      <c r="A141" t="s">
        <v>1591</v>
      </c>
      <c r="B141" s="96" t="s">
        <v>159</v>
      </c>
      <c r="C141" s="96">
        <v>4</v>
      </c>
      <c r="D141" s="96" t="s">
        <v>349</v>
      </c>
      <c r="E141" s="96"/>
      <c r="F141" s="96"/>
      <c r="G141" s="96" t="s">
        <v>349</v>
      </c>
      <c r="H141" s="96"/>
      <c r="I141" s="96" t="s">
        <v>164</v>
      </c>
      <c r="J141" s="96" t="s">
        <v>1052</v>
      </c>
      <c r="K141" s="96" t="s">
        <v>1052</v>
      </c>
      <c r="L141" s="96" t="s">
        <v>1052</v>
      </c>
      <c r="M141" s="96" t="s">
        <v>806</v>
      </c>
      <c r="N141" s="96" t="s">
        <v>164</v>
      </c>
      <c r="O141" s="96" t="s">
        <v>806</v>
      </c>
      <c r="P141" s="96" t="s">
        <v>1254</v>
      </c>
      <c r="Q141" s="96" t="s">
        <v>1251</v>
      </c>
      <c r="R141" s="96" t="s">
        <v>1189</v>
      </c>
      <c r="S141" s="96" t="s">
        <v>807</v>
      </c>
      <c r="T141" s="96" t="s">
        <v>500</v>
      </c>
      <c r="U141" s="96" t="s">
        <v>1249</v>
      </c>
      <c r="V141" s="96" t="s">
        <v>167</v>
      </c>
      <c r="W141" s="96" t="s">
        <v>167</v>
      </c>
      <c r="X141" s="96" t="s">
        <v>167</v>
      </c>
      <c r="Y141" s="96" t="s">
        <v>167</v>
      </c>
      <c r="Z141" s="96" t="s">
        <v>167</v>
      </c>
      <c r="AA141" s="96" t="s">
        <v>167</v>
      </c>
      <c r="AB141" s="96" t="s">
        <v>167</v>
      </c>
      <c r="AC141" s="96" t="s">
        <v>167</v>
      </c>
      <c r="AD141" s="96" t="s">
        <v>167</v>
      </c>
    </row>
    <row r="142" spans="1:30" ht="63" x14ac:dyDescent="0.25">
      <c r="A142" t="s">
        <v>1592</v>
      </c>
      <c r="B142" s="96" t="s">
        <v>159</v>
      </c>
      <c r="C142" s="96">
        <v>4</v>
      </c>
      <c r="D142" s="96" t="s">
        <v>349</v>
      </c>
      <c r="E142" s="96"/>
      <c r="F142" s="96"/>
      <c r="G142" s="96" t="s">
        <v>349</v>
      </c>
      <c r="H142" s="96"/>
      <c r="I142" s="96" t="s">
        <v>164</v>
      </c>
      <c r="J142" s="96" t="s">
        <v>1052</v>
      </c>
      <c r="K142" s="96" t="s">
        <v>1052</v>
      </c>
      <c r="L142" s="96" t="s">
        <v>1052</v>
      </c>
      <c r="M142" s="96" t="s">
        <v>808</v>
      </c>
      <c r="N142" s="96" t="s">
        <v>164</v>
      </c>
      <c r="O142" s="96" t="s">
        <v>808</v>
      </c>
      <c r="P142" s="96" t="s">
        <v>1417</v>
      </c>
      <c r="Q142" s="96" t="s">
        <v>1255</v>
      </c>
      <c r="R142" s="96" t="s">
        <v>1189</v>
      </c>
      <c r="S142" s="96" t="s">
        <v>809</v>
      </c>
      <c r="T142" s="96" t="s">
        <v>106</v>
      </c>
      <c r="U142" s="96" t="s">
        <v>645</v>
      </c>
      <c r="V142" s="96" t="s">
        <v>167</v>
      </c>
      <c r="W142" s="96" t="s">
        <v>167</v>
      </c>
      <c r="X142" s="96" t="s">
        <v>167</v>
      </c>
      <c r="Y142" s="96" t="s">
        <v>167</v>
      </c>
      <c r="Z142" s="96" t="s">
        <v>167</v>
      </c>
      <c r="AA142" s="96" t="s">
        <v>167</v>
      </c>
      <c r="AB142" s="96" t="s">
        <v>167</v>
      </c>
      <c r="AC142" s="96" t="s">
        <v>167</v>
      </c>
      <c r="AD142" s="96" t="s">
        <v>167</v>
      </c>
    </row>
    <row r="143" spans="1:30" ht="78.75" x14ac:dyDescent="0.25">
      <c r="A143" t="s">
        <v>1593</v>
      </c>
      <c r="B143" s="96" t="s">
        <v>159</v>
      </c>
      <c r="C143" s="96">
        <v>4</v>
      </c>
      <c r="D143" s="96" t="s">
        <v>349</v>
      </c>
      <c r="E143" s="96"/>
      <c r="F143" s="96"/>
      <c r="G143" s="96" t="s">
        <v>349</v>
      </c>
      <c r="H143" s="96"/>
      <c r="I143" s="96" t="s">
        <v>164</v>
      </c>
      <c r="J143" s="96" t="s">
        <v>1052</v>
      </c>
      <c r="K143" s="96" t="s">
        <v>1052</v>
      </c>
      <c r="L143" s="96" t="s">
        <v>1052</v>
      </c>
      <c r="M143" s="96" t="s">
        <v>810</v>
      </c>
      <c r="N143" s="96" t="s">
        <v>164</v>
      </c>
      <c r="O143" s="96" t="s">
        <v>810</v>
      </c>
      <c r="P143" s="96" t="s">
        <v>1418</v>
      </c>
      <c r="Q143" s="96" t="s">
        <v>1256</v>
      </c>
      <c r="R143" s="96" t="s">
        <v>1189</v>
      </c>
      <c r="S143" s="96" t="s">
        <v>811</v>
      </c>
      <c r="T143" s="96" t="s">
        <v>500</v>
      </c>
      <c r="U143" s="96" t="s">
        <v>645</v>
      </c>
      <c r="V143" s="96" t="s">
        <v>167</v>
      </c>
      <c r="W143" s="96" t="s">
        <v>167</v>
      </c>
      <c r="X143" s="96" t="s">
        <v>167</v>
      </c>
      <c r="Y143" s="96" t="s">
        <v>167</v>
      </c>
      <c r="Z143" s="96" t="s">
        <v>167</v>
      </c>
      <c r="AA143" s="96" t="s">
        <v>167</v>
      </c>
      <c r="AB143" s="96" t="s">
        <v>167</v>
      </c>
      <c r="AC143" s="96" t="s">
        <v>167</v>
      </c>
      <c r="AD143" s="96" t="s">
        <v>167</v>
      </c>
    </row>
    <row r="144" spans="1:30" ht="141.75" x14ac:dyDescent="0.25">
      <c r="A144" t="s">
        <v>1594</v>
      </c>
      <c r="B144" s="96" t="s">
        <v>159</v>
      </c>
      <c r="C144" s="96">
        <v>4</v>
      </c>
      <c r="D144" s="96" t="s">
        <v>349</v>
      </c>
      <c r="E144" s="96"/>
      <c r="F144" s="96"/>
      <c r="G144" s="96" t="s">
        <v>349</v>
      </c>
      <c r="H144" s="96"/>
      <c r="I144" s="96" t="s">
        <v>164</v>
      </c>
      <c r="J144" s="96" t="s">
        <v>1052</v>
      </c>
      <c r="K144" s="96" t="s">
        <v>1052</v>
      </c>
      <c r="L144" s="96" t="s">
        <v>1052</v>
      </c>
      <c r="M144" s="96" t="s">
        <v>812</v>
      </c>
      <c r="N144" s="96" t="s">
        <v>164</v>
      </c>
      <c r="O144" s="96" t="s">
        <v>812</v>
      </c>
      <c r="P144" s="96" t="s">
        <v>1419</v>
      </c>
      <c r="Q144" s="96" t="s">
        <v>1256</v>
      </c>
      <c r="R144" s="96" t="s">
        <v>1189</v>
      </c>
      <c r="S144" s="96" t="s">
        <v>813</v>
      </c>
      <c r="T144" s="96" t="s">
        <v>1194</v>
      </c>
      <c r="U144" s="96" t="s">
        <v>1258</v>
      </c>
      <c r="V144" s="96" t="s">
        <v>167</v>
      </c>
      <c r="W144" s="96" t="s">
        <v>167</v>
      </c>
      <c r="X144" s="96" t="s">
        <v>167</v>
      </c>
      <c r="Y144" s="96" t="s">
        <v>167</v>
      </c>
      <c r="Z144" s="96" t="s">
        <v>167</v>
      </c>
      <c r="AA144" s="96" t="s">
        <v>167</v>
      </c>
      <c r="AB144" s="96" t="s">
        <v>167</v>
      </c>
      <c r="AC144" s="96" t="s">
        <v>167</v>
      </c>
      <c r="AD144" s="96" t="s">
        <v>167</v>
      </c>
    </row>
    <row r="145" spans="1:30" ht="94.5" x14ac:dyDescent="0.25">
      <c r="A145" t="s">
        <v>1595</v>
      </c>
      <c r="B145" s="96" t="s">
        <v>159</v>
      </c>
      <c r="C145" s="96">
        <v>4</v>
      </c>
      <c r="D145" s="96" t="s">
        <v>349</v>
      </c>
      <c r="E145" s="96"/>
      <c r="F145" s="96"/>
      <c r="G145" s="96" t="s">
        <v>349</v>
      </c>
      <c r="H145" s="96"/>
      <c r="I145" s="96" t="s">
        <v>164</v>
      </c>
      <c r="J145" s="96" t="s">
        <v>1052</v>
      </c>
      <c r="K145" s="96" t="s">
        <v>1052</v>
      </c>
      <c r="L145" s="96" t="s">
        <v>1052</v>
      </c>
      <c r="M145" s="96" t="s">
        <v>814</v>
      </c>
      <c r="N145" s="96" t="s">
        <v>164</v>
      </c>
      <c r="O145" s="96" t="s">
        <v>814</v>
      </c>
      <c r="P145" s="96" t="s">
        <v>1257</v>
      </c>
      <c r="Q145" s="96" t="s">
        <v>1256</v>
      </c>
      <c r="R145" s="96" t="s">
        <v>1189</v>
      </c>
      <c r="S145" s="96" t="s">
        <v>815</v>
      </c>
      <c r="T145" s="96" t="s">
        <v>1194</v>
      </c>
      <c r="U145" s="96" t="s">
        <v>1258</v>
      </c>
      <c r="V145" s="96" t="s">
        <v>167</v>
      </c>
      <c r="W145" s="96" t="s">
        <v>167</v>
      </c>
      <c r="X145" s="96" t="s">
        <v>167</v>
      </c>
      <c r="Y145" s="96" t="s">
        <v>167</v>
      </c>
      <c r="Z145" s="96" t="s">
        <v>167</v>
      </c>
      <c r="AA145" s="96" t="s">
        <v>167</v>
      </c>
      <c r="AB145" s="96" t="s">
        <v>167</v>
      </c>
      <c r="AC145" s="96" t="s">
        <v>167</v>
      </c>
      <c r="AD145" s="96" t="s">
        <v>167</v>
      </c>
    </row>
    <row r="146" spans="1:30" ht="157.5" x14ac:dyDescent="0.25">
      <c r="A146" t="s">
        <v>1596</v>
      </c>
      <c r="B146" s="96" t="s">
        <v>159</v>
      </c>
      <c r="C146" s="96">
        <v>4</v>
      </c>
      <c r="D146" s="96" t="s">
        <v>349</v>
      </c>
      <c r="E146" s="96"/>
      <c r="F146" s="96"/>
      <c r="G146" s="96" t="s">
        <v>349</v>
      </c>
      <c r="H146" s="96"/>
      <c r="I146" s="96" t="s">
        <v>164</v>
      </c>
      <c r="J146" s="96" t="s">
        <v>1052</v>
      </c>
      <c r="K146" s="96" t="s">
        <v>1052</v>
      </c>
      <c r="L146" s="96" t="s">
        <v>1052</v>
      </c>
      <c r="M146" s="96" t="s">
        <v>816</v>
      </c>
      <c r="N146" s="96" t="s">
        <v>164</v>
      </c>
      <c r="O146" s="96" t="s">
        <v>816</v>
      </c>
      <c r="P146" s="96" t="s">
        <v>1259</v>
      </c>
      <c r="Q146" s="96" t="s">
        <v>1256</v>
      </c>
      <c r="R146" s="96" t="s">
        <v>1189</v>
      </c>
      <c r="S146" s="96" t="s">
        <v>817</v>
      </c>
      <c r="T146" s="96" t="s">
        <v>1194</v>
      </c>
      <c r="U146" s="96" t="s">
        <v>1258</v>
      </c>
      <c r="V146" s="96" t="s">
        <v>167</v>
      </c>
      <c r="W146" s="96" t="s">
        <v>167</v>
      </c>
      <c r="X146" s="96" t="s">
        <v>167</v>
      </c>
      <c r="Y146" s="96" t="s">
        <v>167</v>
      </c>
      <c r="Z146" s="96" t="s">
        <v>167</v>
      </c>
      <c r="AA146" s="96" t="s">
        <v>167</v>
      </c>
      <c r="AB146" s="96" t="s">
        <v>167</v>
      </c>
      <c r="AC146" s="96" t="s">
        <v>167</v>
      </c>
      <c r="AD146" s="96" t="s">
        <v>167</v>
      </c>
    </row>
    <row r="147" spans="1:30" ht="173.25" x14ac:dyDescent="0.25">
      <c r="A147" t="s">
        <v>1597</v>
      </c>
      <c r="B147" s="96" t="s">
        <v>790</v>
      </c>
      <c r="C147" s="96">
        <v>4</v>
      </c>
      <c r="D147" s="96" t="s">
        <v>349</v>
      </c>
      <c r="E147" s="96" t="s">
        <v>55</v>
      </c>
      <c r="F147" s="96"/>
      <c r="G147" s="96" t="s">
        <v>349</v>
      </c>
      <c r="H147" s="96"/>
      <c r="I147" s="96" t="s">
        <v>164</v>
      </c>
      <c r="J147" s="96" t="s">
        <v>1052</v>
      </c>
      <c r="K147" s="96" t="s">
        <v>1052</v>
      </c>
      <c r="L147" s="96" t="s">
        <v>1052</v>
      </c>
      <c r="M147" s="96" t="s">
        <v>791</v>
      </c>
      <c r="N147" s="96" t="s">
        <v>164</v>
      </c>
      <c r="O147" s="96" t="s">
        <v>791</v>
      </c>
      <c r="P147" s="96" t="s">
        <v>792</v>
      </c>
      <c r="Q147" s="96" t="s">
        <v>793</v>
      </c>
      <c r="R147" s="96" t="s">
        <v>1420</v>
      </c>
      <c r="S147" s="96" t="s">
        <v>645</v>
      </c>
      <c r="T147" s="96" t="s">
        <v>500</v>
      </c>
      <c r="U147" s="96" t="s">
        <v>645</v>
      </c>
      <c r="V147" s="96" t="s">
        <v>167</v>
      </c>
      <c r="W147" s="96" t="s">
        <v>167</v>
      </c>
      <c r="X147" s="96" t="s">
        <v>167</v>
      </c>
      <c r="Y147" s="96" t="s">
        <v>167</v>
      </c>
      <c r="Z147" s="96" t="s">
        <v>167</v>
      </c>
      <c r="AA147" s="96" t="s">
        <v>167</v>
      </c>
      <c r="AB147" s="96" t="s">
        <v>167</v>
      </c>
      <c r="AC147" s="96" t="s">
        <v>167</v>
      </c>
      <c r="AD147" s="96" t="s">
        <v>167</v>
      </c>
    </row>
    <row r="148" spans="1:30" ht="63" x14ac:dyDescent="0.25">
      <c r="A148" t="s">
        <v>1598</v>
      </c>
      <c r="B148" s="96" t="s">
        <v>1305</v>
      </c>
      <c r="C148" s="96">
        <v>5</v>
      </c>
      <c r="D148" s="96" t="s">
        <v>349</v>
      </c>
      <c r="E148" s="96" t="s">
        <v>54</v>
      </c>
      <c r="F148" s="96"/>
      <c r="G148" s="96" t="s">
        <v>349</v>
      </c>
      <c r="H148" s="96" t="s">
        <v>962</v>
      </c>
      <c r="I148" s="96" t="s">
        <v>164</v>
      </c>
      <c r="J148" s="96" t="s">
        <v>1052</v>
      </c>
      <c r="K148" s="96" t="s">
        <v>1052</v>
      </c>
      <c r="L148" s="96" t="s">
        <v>1052</v>
      </c>
      <c r="M148" s="96" t="s">
        <v>963</v>
      </c>
      <c r="N148" s="96" t="s">
        <v>164</v>
      </c>
      <c r="O148" s="96" t="s">
        <v>963</v>
      </c>
      <c r="P148" s="96" t="s">
        <v>1260</v>
      </c>
      <c r="Q148" s="96" t="s">
        <v>1261</v>
      </c>
      <c r="R148" s="96" t="s">
        <v>964</v>
      </c>
      <c r="S148" s="96" t="s">
        <v>1262</v>
      </c>
      <c r="T148" s="96" t="s">
        <v>106</v>
      </c>
      <c r="U148" s="96" t="s">
        <v>645</v>
      </c>
      <c r="V148" s="96" t="s">
        <v>167</v>
      </c>
      <c r="W148" s="96" t="s">
        <v>167</v>
      </c>
      <c r="X148" s="96" t="s">
        <v>167</v>
      </c>
      <c r="Y148" s="96" t="s">
        <v>167</v>
      </c>
      <c r="Z148" s="96" t="s">
        <v>167</v>
      </c>
      <c r="AA148" s="96" t="s">
        <v>167</v>
      </c>
      <c r="AB148" s="96" t="s">
        <v>167</v>
      </c>
      <c r="AC148" s="96" t="s">
        <v>167</v>
      </c>
      <c r="AD148" s="96" t="s">
        <v>167</v>
      </c>
    </row>
    <row r="149" spans="1:30" ht="173.25" x14ac:dyDescent="0.25">
      <c r="A149" t="s">
        <v>1599</v>
      </c>
      <c r="B149" s="96" t="s">
        <v>159</v>
      </c>
      <c r="C149" s="96">
        <v>1</v>
      </c>
      <c r="D149" s="96" t="s">
        <v>4</v>
      </c>
      <c r="E149" s="96" t="s">
        <v>55</v>
      </c>
      <c r="F149" s="96" t="s">
        <v>163</v>
      </c>
      <c r="G149" s="96" t="s">
        <v>165</v>
      </c>
      <c r="H149" s="96">
        <v>11.3</v>
      </c>
      <c r="I149" s="96" t="s">
        <v>164</v>
      </c>
      <c r="J149" s="96" t="s">
        <v>1052</v>
      </c>
      <c r="K149" s="96" t="s">
        <v>1052</v>
      </c>
      <c r="L149" s="96" t="s">
        <v>1052</v>
      </c>
      <c r="M149" s="96" t="s">
        <v>166</v>
      </c>
      <c r="N149" s="96" t="s">
        <v>167</v>
      </c>
      <c r="O149" s="96" t="s">
        <v>168</v>
      </c>
      <c r="P149" s="96" t="s">
        <v>40</v>
      </c>
      <c r="Q149" s="96" t="s">
        <v>40</v>
      </c>
      <c r="R149" s="96" t="s">
        <v>1167</v>
      </c>
      <c r="S149" s="96" t="s">
        <v>169</v>
      </c>
      <c r="T149" s="96" t="s">
        <v>105</v>
      </c>
      <c r="U149" s="96" t="s">
        <v>170</v>
      </c>
      <c r="V149" s="96" t="s">
        <v>167</v>
      </c>
      <c r="W149" s="96" t="s">
        <v>167</v>
      </c>
      <c r="X149" s="96" t="s">
        <v>171</v>
      </c>
      <c r="Y149" s="96" t="s">
        <v>167</v>
      </c>
      <c r="Z149" s="96" t="s">
        <v>167</v>
      </c>
      <c r="AA149" s="96" t="s">
        <v>167</v>
      </c>
      <c r="AB149" s="96" t="s">
        <v>167</v>
      </c>
      <c r="AC149" s="96" t="s">
        <v>167</v>
      </c>
      <c r="AD149" s="96" t="s">
        <v>167</v>
      </c>
    </row>
    <row r="150" spans="1:30" ht="189" x14ac:dyDescent="0.25">
      <c r="A150" t="s">
        <v>1600</v>
      </c>
      <c r="B150" s="96" t="s">
        <v>159</v>
      </c>
      <c r="C150" s="96">
        <v>1</v>
      </c>
      <c r="D150" s="96" t="s">
        <v>4</v>
      </c>
      <c r="E150" s="96" t="s">
        <v>55</v>
      </c>
      <c r="F150" s="96" t="s">
        <v>172</v>
      </c>
      <c r="G150" s="96" t="s">
        <v>165</v>
      </c>
      <c r="H150" s="96">
        <v>11.5</v>
      </c>
      <c r="I150" s="96" t="s">
        <v>164</v>
      </c>
      <c r="J150" s="96" t="s">
        <v>1052</v>
      </c>
      <c r="K150" s="96" t="s">
        <v>1052</v>
      </c>
      <c r="L150" s="96" t="s">
        <v>1052</v>
      </c>
      <c r="M150" s="96" t="s">
        <v>173</v>
      </c>
      <c r="N150" s="96" t="s">
        <v>167</v>
      </c>
      <c r="O150" s="96" t="s">
        <v>174</v>
      </c>
      <c r="P150" s="96" t="s">
        <v>175</v>
      </c>
      <c r="Q150" s="96" t="s">
        <v>176</v>
      </c>
      <c r="R150" s="96" t="s">
        <v>177</v>
      </c>
      <c r="S150" s="96" t="s">
        <v>178</v>
      </c>
      <c r="T150" s="96" t="s">
        <v>105</v>
      </c>
      <c r="U150" s="96" t="s">
        <v>179</v>
      </c>
      <c r="V150" s="96" t="s">
        <v>167</v>
      </c>
      <c r="W150" s="96" t="s">
        <v>167</v>
      </c>
      <c r="X150" s="96" t="s">
        <v>171</v>
      </c>
      <c r="Y150" s="96" t="s">
        <v>167</v>
      </c>
      <c r="Z150" s="96" t="s">
        <v>167</v>
      </c>
      <c r="AA150" s="96" t="s">
        <v>167</v>
      </c>
      <c r="AB150" s="96" t="s">
        <v>167</v>
      </c>
      <c r="AC150" s="96" t="s">
        <v>167</v>
      </c>
      <c r="AD150" s="96" t="s">
        <v>167</v>
      </c>
    </row>
    <row r="151" spans="1:30" ht="173.25" x14ac:dyDescent="0.25">
      <c r="A151" t="s">
        <v>1601</v>
      </c>
      <c r="B151" s="96" t="s">
        <v>159</v>
      </c>
      <c r="C151" s="96">
        <v>1</v>
      </c>
      <c r="D151" s="96" t="s">
        <v>4</v>
      </c>
      <c r="E151" s="96" t="s">
        <v>55</v>
      </c>
      <c r="F151" s="96" t="s">
        <v>181</v>
      </c>
      <c r="G151" s="96" t="s">
        <v>165</v>
      </c>
      <c r="H151" s="96" t="s">
        <v>182</v>
      </c>
      <c r="I151" s="96" t="s">
        <v>164</v>
      </c>
      <c r="J151" s="96" t="s">
        <v>1052</v>
      </c>
      <c r="K151" s="96" t="s">
        <v>1052</v>
      </c>
      <c r="L151" s="96" t="s">
        <v>1052</v>
      </c>
      <c r="M151" s="96" t="s">
        <v>183</v>
      </c>
      <c r="N151" s="96" t="s">
        <v>167</v>
      </c>
      <c r="O151" s="96" t="s">
        <v>1040</v>
      </c>
      <c r="P151" s="96" t="s">
        <v>184</v>
      </c>
      <c r="Q151" s="96" t="s">
        <v>185</v>
      </c>
      <c r="R151" s="96" t="s">
        <v>190</v>
      </c>
      <c r="S151" s="96" t="s">
        <v>186</v>
      </c>
      <c r="T151" s="96" t="s">
        <v>105</v>
      </c>
      <c r="U151" s="96" t="s">
        <v>179</v>
      </c>
      <c r="V151" s="96" t="s">
        <v>167</v>
      </c>
      <c r="W151" s="96" t="s">
        <v>167</v>
      </c>
      <c r="X151" s="96" t="s">
        <v>171</v>
      </c>
      <c r="Y151" s="96" t="s">
        <v>167</v>
      </c>
      <c r="Z151" s="96" t="s">
        <v>167</v>
      </c>
      <c r="AA151" s="96" t="s">
        <v>167</v>
      </c>
      <c r="AB151" s="96" t="s">
        <v>167</v>
      </c>
      <c r="AC151" s="96" t="s">
        <v>167</v>
      </c>
      <c r="AD151" s="96" t="s">
        <v>167</v>
      </c>
    </row>
    <row r="152" spans="1:30" ht="173.25" x14ac:dyDescent="0.25">
      <c r="A152" t="s">
        <v>1602</v>
      </c>
      <c r="B152" s="96" t="s">
        <v>159</v>
      </c>
      <c r="C152" s="96">
        <v>1</v>
      </c>
      <c r="D152" s="96" t="s">
        <v>4</v>
      </c>
      <c r="E152" s="96" t="s">
        <v>55</v>
      </c>
      <c r="F152" s="96" t="s">
        <v>181</v>
      </c>
      <c r="G152" s="96" t="s">
        <v>165</v>
      </c>
      <c r="H152" s="96" t="s">
        <v>187</v>
      </c>
      <c r="I152" s="96" t="s">
        <v>164</v>
      </c>
      <c r="J152" s="96" t="s">
        <v>1052</v>
      </c>
      <c r="K152" s="96" t="s">
        <v>1052</v>
      </c>
      <c r="L152" s="96" t="s">
        <v>1052</v>
      </c>
      <c r="M152" s="96" t="s">
        <v>183</v>
      </c>
      <c r="N152" s="96" t="s">
        <v>167</v>
      </c>
      <c r="O152" s="96" t="s">
        <v>1041</v>
      </c>
      <c r="P152" s="96" t="s">
        <v>188</v>
      </c>
      <c r="Q152" s="96" t="s">
        <v>189</v>
      </c>
      <c r="R152" s="96"/>
      <c r="S152" s="96" t="s">
        <v>191</v>
      </c>
      <c r="T152" s="96" t="s">
        <v>105</v>
      </c>
      <c r="U152" s="96" t="s">
        <v>179</v>
      </c>
      <c r="V152" s="96" t="s">
        <v>167</v>
      </c>
      <c r="W152" s="96" t="s">
        <v>167</v>
      </c>
      <c r="X152" s="96" t="s">
        <v>171</v>
      </c>
      <c r="Y152" s="96" t="s">
        <v>167</v>
      </c>
      <c r="Z152" s="96" t="s">
        <v>167</v>
      </c>
      <c r="AA152" s="96" t="s">
        <v>167</v>
      </c>
      <c r="AB152" s="96" t="s">
        <v>167</v>
      </c>
      <c r="AC152" s="96" t="s">
        <v>167</v>
      </c>
      <c r="AD152" s="96" t="s">
        <v>167</v>
      </c>
    </row>
    <row r="153" spans="1:30" ht="189" x14ac:dyDescent="0.25">
      <c r="A153" t="s">
        <v>1603</v>
      </c>
      <c r="B153" s="96" t="s">
        <v>159</v>
      </c>
      <c r="C153" s="96">
        <v>1</v>
      </c>
      <c r="D153" s="96" t="s">
        <v>4</v>
      </c>
      <c r="E153" s="96" t="s">
        <v>55</v>
      </c>
      <c r="F153" s="96" t="s">
        <v>192</v>
      </c>
      <c r="G153" s="96" t="s">
        <v>165</v>
      </c>
      <c r="H153" s="96" t="s">
        <v>193</v>
      </c>
      <c r="I153" s="96" t="s">
        <v>164</v>
      </c>
      <c r="J153" s="96" t="s">
        <v>1052</v>
      </c>
      <c r="K153" s="96" t="s">
        <v>1052</v>
      </c>
      <c r="L153" s="96" t="s">
        <v>1052</v>
      </c>
      <c r="M153" s="96" t="s">
        <v>194</v>
      </c>
      <c r="N153" s="96" t="s">
        <v>167</v>
      </c>
      <c r="O153" s="96" t="s">
        <v>1042</v>
      </c>
      <c r="P153" s="96" t="s">
        <v>195</v>
      </c>
      <c r="Q153" s="96" t="s">
        <v>196</v>
      </c>
      <c r="R153" s="96" t="s">
        <v>197</v>
      </c>
      <c r="S153" s="96" t="s">
        <v>198</v>
      </c>
      <c r="T153" s="96" t="s">
        <v>105</v>
      </c>
      <c r="U153" s="96" t="s">
        <v>179</v>
      </c>
      <c r="V153" s="96" t="s">
        <v>167</v>
      </c>
      <c r="W153" s="96" t="s">
        <v>167</v>
      </c>
      <c r="X153" s="96" t="s">
        <v>171</v>
      </c>
      <c r="Y153" s="96" t="s">
        <v>167</v>
      </c>
      <c r="Z153" s="96" t="s">
        <v>167</v>
      </c>
      <c r="AA153" s="96" t="s">
        <v>167</v>
      </c>
      <c r="AB153" s="96" t="s">
        <v>167</v>
      </c>
      <c r="AC153" s="96" t="s">
        <v>167</v>
      </c>
      <c r="AD153" s="96" t="s">
        <v>167</v>
      </c>
    </row>
    <row r="154" spans="1:30" ht="189" x14ac:dyDescent="0.25">
      <c r="A154" t="s">
        <v>1604</v>
      </c>
      <c r="B154" s="96" t="s">
        <v>159</v>
      </c>
      <c r="C154" s="96">
        <v>1</v>
      </c>
      <c r="D154" s="96" t="s">
        <v>4</v>
      </c>
      <c r="E154" s="96" t="s">
        <v>55</v>
      </c>
      <c r="F154" s="96" t="s">
        <v>192</v>
      </c>
      <c r="G154" s="96" t="s">
        <v>165</v>
      </c>
      <c r="H154" s="96" t="s">
        <v>199</v>
      </c>
      <c r="I154" s="96" t="s">
        <v>164</v>
      </c>
      <c r="J154" s="96" t="s">
        <v>1052</v>
      </c>
      <c r="K154" s="96" t="s">
        <v>1052</v>
      </c>
      <c r="L154" s="96" t="s">
        <v>1052</v>
      </c>
      <c r="M154" s="96" t="s">
        <v>194</v>
      </c>
      <c r="N154" s="96" t="s">
        <v>167</v>
      </c>
      <c r="O154" s="96" t="s">
        <v>1043</v>
      </c>
      <c r="P154" s="96" t="s">
        <v>200</v>
      </c>
      <c r="Q154" s="96" t="s">
        <v>201</v>
      </c>
      <c r="R154" s="96"/>
      <c r="S154" s="96" t="s">
        <v>198</v>
      </c>
      <c r="T154" s="96" t="s">
        <v>105</v>
      </c>
      <c r="U154" s="96" t="s">
        <v>179</v>
      </c>
      <c r="V154" s="96" t="s">
        <v>167</v>
      </c>
      <c r="W154" s="96" t="s">
        <v>167</v>
      </c>
      <c r="X154" s="96" t="s">
        <v>171</v>
      </c>
      <c r="Y154" s="96" t="s">
        <v>167</v>
      </c>
      <c r="Z154" s="96" t="s">
        <v>167</v>
      </c>
      <c r="AA154" s="96" t="s">
        <v>167</v>
      </c>
      <c r="AB154" s="96" t="s">
        <v>167</v>
      </c>
      <c r="AC154" s="96" t="s">
        <v>167</v>
      </c>
      <c r="AD154" s="96" t="s">
        <v>167</v>
      </c>
    </row>
    <row r="155" spans="1:30" ht="267.75" x14ac:dyDescent="0.25">
      <c r="A155" t="s">
        <v>1605</v>
      </c>
      <c r="B155" s="96" t="s">
        <v>216</v>
      </c>
      <c r="C155" s="96">
        <v>1</v>
      </c>
      <c r="D155" s="96" t="s">
        <v>4</v>
      </c>
      <c r="E155" s="96" t="s">
        <v>55</v>
      </c>
      <c r="F155" s="96" t="s">
        <v>246</v>
      </c>
      <c r="G155" s="96" t="s">
        <v>229</v>
      </c>
      <c r="H155" s="96" t="s">
        <v>247</v>
      </c>
      <c r="I155" s="96" t="s">
        <v>164</v>
      </c>
      <c r="J155" s="96" t="s">
        <v>1052</v>
      </c>
      <c r="K155" s="96" t="s">
        <v>1052</v>
      </c>
      <c r="L155" s="96" t="s">
        <v>1052</v>
      </c>
      <c r="M155" s="96" t="s">
        <v>248</v>
      </c>
      <c r="N155" s="96" t="s">
        <v>167</v>
      </c>
      <c r="O155" s="96" t="s">
        <v>249</v>
      </c>
      <c r="P155" s="96" t="s">
        <v>250</v>
      </c>
      <c r="Q155" s="96" t="s">
        <v>251</v>
      </c>
      <c r="R155" s="96" t="s">
        <v>252</v>
      </c>
      <c r="S155" s="96" t="s">
        <v>207</v>
      </c>
      <c r="T155" s="96" t="s">
        <v>226</v>
      </c>
      <c r="U155" s="96" t="s">
        <v>208</v>
      </c>
      <c r="V155" s="96" t="s">
        <v>167</v>
      </c>
      <c r="W155" s="96" t="s">
        <v>167</v>
      </c>
      <c r="X155" s="96" t="s">
        <v>171</v>
      </c>
      <c r="Y155" s="96" t="s">
        <v>167</v>
      </c>
      <c r="Z155" s="96" t="s">
        <v>167</v>
      </c>
      <c r="AA155" s="96" t="s">
        <v>167</v>
      </c>
      <c r="AB155" s="96" t="s">
        <v>167</v>
      </c>
      <c r="AC155" s="96" t="s">
        <v>167</v>
      </c>
      <c r="AD155" s="96" t="s">
        <v>167</v>
      </c>
    </row>
    <row r="156" spans="1:30" ht="283.5" x14ac:dyDescent="0.25">
      <c r="A156" t="s">
        <v>1606</v>
      </c>
      <c r="B156" s="96" t="s">
        <v>159</v>
      </c>
      <c r="C156" s="96">
        <v>1</v>
      </c>
      <c r="D156" s="96" t="s">
        <v>4</v>
      </c>
      <c r="E156" s="96" t="s">
        <v>55</v>
      </c>
      <c r="F156" s="96"/>
      <c r="G156" s="96" t="s">
        <v>254</v>
      </c>
      <c r="H156" s="96">
        <v>9.9</v>
      </c>
      <c r="I156" s="96" t="s">
        <v>164</v>
      </c>
      <c r="J156" s="96" t="s">
        <v>1052</v>
      </c>
      <c r="K156" s="96" t="s">
        <v>1052</v>
      </c>
      <c r="L156" s="96" t="s">
        <v>1052</v>
      </c>
      <c r="M156" s="96" t="s">
        <v>255</v>
      </c>
      <c r="N156" s="96" t="s">
        <v>167</v>
      </c>
      <c r="O156" s="96" t="s">
        <v>256</v>
      </c>
      <c r="P156" s="96" t="s">
        <v>257</v>
      </c>
      <c r="Q156" s="96" t="s">
        <v>258</v>
      </c>
      <c r="R156" s="96" t="s">
        <v>259</v>
      </c>
      <c r="S156" s="96" t="s">
        <v>260</v>
      </c>
      <c r="T156" s="96" t="s">
        <v>1275</v>
      </c>
      <c r="U156" s="96" t="s">
        <v>1421</v>
      </c>
      <c r="V156" s="96" t="s">
        <v>167</v>
      </c>
      <c r="W156" s="96" t="s">
        <v>167</v>
      </c>
      <c r="X156" s="96" t="s">
        <v>171</v>
      </c>
      <c r="Y156" s="96" t="s">
        <v>167</v>
      </c>
      <c r="Z156" s="96" t="s">
        <v>167</v>
      </c>
      <c r="AA156" s="96" t="s">
        <v>167</v>
      </c>
      <c r="AB156" s="96" t="s">
        <v>167</v>
      </c>
      <c r="AC156" s="96" t="s">
        <v>167</v>
      </c>
      <c r="AD156" s="96" t="s">
        <v>167</v>
      </c>
    </row>
    <row r="157" spans="1:30" ht="141.75" x14ac:dyDescent="0.25">
      <c r="A157" t="s">
        <v>1607</v>
      </c>
      <c r="B157" s="96" t="s">
        <v>159</v>
      </c>
      <c r="C157" s="96">
        <v>1</v>
      </c>
      <c r="D157" s="96" t="s">
        <v>4</v>
      </c>
      <c r="E157" s="96" t="s">
        <v>55</v>
      </c>
      <c r="F157" s="96" t="s">
        <v>262</v>
      </c>
      <c r="G157" s="96" t="s">
        <v>263</v>
      </c>
      <c r="H157" s="96">
        <v>10.5</v>
      </c>
      <c r="I157" s="96" t="s">
        <v>164</v>
      </c>
      <c r="J157" s="96" t="s">
        <v>1052</v>
      </c>
      <c r="K157" s="96" t="s">
        <v>1052</v>
      </c>
      <c r="L157" s="96" t="s">
        <v>1052</v>
      </c>
      <c r="M157" s="96" t="s">
        <v>264</v>
      </c>
      <c r="N157" s="96" t="s">
        <v>167</v>
      </c>
      <c r="O157" s="96" t="s">
        <v>265</v>
      </c>
      <c r="P157" s="96" t="s">
        <v>266</v>
      </c>
      <c r="Q157" s="96" t="s">
        <v>267</v>
      </c>
      <c r="R157" s="96" t="s">
        <v>268</v>
      </c>
      <c r="S157" s="96" t="s">
        <v>269</v>
      </c>
      <c r="T157" s="96" t="s">
        <v>1275</v>
      </c>
      <c r="U157" s="96" t="s">
        <v>1314</v>
      </c>
      <c r="V157" s="96" t="s">
        <v>167</v>
      </c>
      <c r="W157" s="96" t="s">
        <v>167</v>
      </c>
      <c r="X157" s="96" t="s">
        <v>171</v>
      </c>
      <c r="Y157" s="96" t="s">
        <v>167</v>
      </c>
      <c r="Z157" s="96" t="s">
        <v>167</v>
      </c>
      <c r="AA157" s="96" t="s">
        <v>167</v>
      </c>
      <c r="AB157" s="96" t="s">
        <v>167</v>
      </c>
      <c r="AC157" s="96" t="s">
        <v>167</v>
      </c>
      <c r="AD157" s="96" t="s">
        <v>167</v>
      </c>
    </row>
    <row r="158" spans="1:30" ht="94.5" x14ac:dyDescent="0.25">
      <c r="A158" t="s">
        <v>1608</v>
      </c>
      <c r="B158" s="96" t="s">
        <v>1305</v>
      </c>
      <c r="C158" s="96">
        <v>2</v>
      </c>
      <c r="D158" s="96" t="s">
        <v>349</v>
      </c>
      <c r="E158" s="96" t="s">
        <v>427</v>
      </c>
      <c r="F158" s="96"/>
      <c r="G158" s="96" t="s">
        <v>375</v>
      </c>
      <c r="H158" s="96" t="s">
        <v>428</v>
      </c>
      <c r="I158" s="96" t="s">
        <v>164</v>
      </c>
      <c r="J158" s="96" t="s">
        <v>1052</v>
      </c>
      <c r="K158" s="96" t="s">
        <v>1052</v>
      </c>
      <c r="L158" s="96" t="s">
        <v>1052</v>
      </c>
      <c r="M158" s="96" t="s">
        <v>429</v>
      </c>
      <c r="N158" s="96" t="s">
        <v>164</v>
      </c>
      <c r="O158" s="96" t="s">
        <v>1411</v>
      </c>
      <c r="P158" s="96" t="s">
        <v>1263</v>
      </c>
      <c r="Q158" s="96" t="s">
        <v>1244</v>
      </c>
      <c r="R158" s="96" t="s">
        <v>1264</v>
      </c>
      <c r="S158" s="96" t="s">
        <v>1245</v>
      </c>
      <c r="T158" s="96" t="s">
        <v>500</v>
      </c>
      <c r="U158" s="96" t="s">
        <v>208</v>
      </c>
      <c r="V158" s="96" t="s">
        <v>167</v>
      </c>
      <c r="W158" s="96" t="s">
        <v>167</v>
      </c>
      <c r="X158" s="96" t="s">
        <v>171</v>
      </c>
      <c r="Y158" s="96" t="s">
        <v>167</v>
      </c>
      <c r="Z158" s="96" t="s">
        <v>167</v>
      </c>
      <c r="AA158" s="96" t="s">
        <v>167</v>
      </c>
      <c r="AB158" s="96" t="s">
        <v>167</v>
      </c>
      <c r="AC158" s="96" t="s">
        <v>167</v>
      </c>
      <c r="AD158" s="96" t="s">
        <v>167</v>
      </c>
    </row>
    <row r="159" spans="1:30" ht="47.25" x14ac:dyDescent="0.25">
      <c r="A159" t="s">
        <v>1609</v>
      </c>
      <c r="B159" s="96" t="s">
        <v>430</v>
      </c>
      <c r="C159" s="96">
        <v>2</v>
      </c>
      <c r="D159" s="96" t="s">
        <v>349</v>
      </c>
      <c r="E159" s="96" t="s">
        <v>427</v>
      </c>
      <c r="F159" s="96"/>
      <c r="G159" s="96" t="s">
        <v>375</v>
      </c>
      <c r="H159" s="96">
        <v>2</v>
      </c>
      <c r="I159" s="96" t="s">
        <v>164</v>
      </c>
      <c r="J159" s="96" t="s">
        <v>1052</v>
      </c>
      <c r="K159" s="96" t="s">
        <v>1052</v>
      </c>
      <c r="L159" s="96" t="s">
        <v>1052</v>
      </c>
      <c r="M159" s="96" t="s">
        <v>431</v>
      </c>
      <c r="N159" s="96" t="s">
        <v>164</v>
      </c>
      <c r="O159" s="96" t="s">
        <v>1142</v>
      </c>
      <c r="P159" s="96" t="s">
        <v>1265</v>
      </c>
      <c r="Q159" s="96" t="s">
        <v>1266</v>
      </c>
      <c r="R159" s="96" t="s">
        <v>1143</v>
      </c>
      <c r="S159" s="96" t="s">
        <v>1245</v>
      </c>
      <c r="T159" s="96" t="s">
        <v>500</v>
      </c>
      <c r="U159" s="96" t="s">
        <v>208</v>
      </c>
      <c r="V159" s="96" t="s">
        <v>167</v>
      </c>
      <c r="W159" s="96" t="s">
        <v>167</v>
      </c>
      <c r="X159" s="96" t="s">
        <v>171</v>
      </c>
      <c r="Y159" s="96" t="s">
        <v>167</v>
      </c>
      <c r="Z159" s="96" t="s">
        <v>167</v>
      </c>
      <c r="AA159" s="96" t="s">
        <v>167</v>
      </c>
      <c r="AB159" s="96" t="s">
        <v>167</v>
      </c>
      <c r="AC159" s="96" t="s">
        <v>167</v>
      </c>
      <c r="AD159" s="96" t="s">
        <v>167</v>
      </c>
    </row>
    <row r="160" spans="1:30" ht="110.25" x14ac:dyDescent="0.25">
      <c r="A160" t="s">
        <v>1610</v>
      </c>
      <c r="B160" s="96" t="s">
        <v>430</v>
      </c>
      <c r="C160" s="96">
        <v>2</v>
      </c>
      <c r="D160" s="96" t="s">
        <v>349</v>
      </c>
      <c r="E160" s="96" t="s">
        <v>427</v>
      </c>
      <c r="F160" s="96"/>
      <c r="G160" s="96" t="s">
        <v>375</v>
      </c>
      <c r="H160" s="96">
        <v>2.1</v>
      </c>
      <c r="I160" s="96" t="s">
        <v>164</v>
      </c>
      <c r="J160" s="96" t="s">
        <v>1052</v>
      </c>
      <c r="K160" s="96" t="s">
        <v>1052</v>
      </c>
      <c r="L160" s="96" t="s">
        <v>1052</v>
      </c>
      <c r="M160" s="96" t="s">
        <v>432</v>
      </c>
      <c r="N160" s="96" t="s">
        <v>164</v>
      </c>
      <c r="O160" s="96" t="s">
        <v>1147</v>
      </c>
      <c r="P160" s="96" t="s">
        <v>1145</v>
      </c>
      <c r="Q160" s="96" t="s">
        <v>1146</v>
      </c>
      <c r="R160" s="96" t="s">
        <v>1422</v>
      </c>
      <c r="S160" s="96" t="s">
        <v>1245</v>
      </c>
      <c r="T160" s="96" t="s">
        <v>500</v>
      </c>
      <c r="U160" s="96" t="s">
        <v>208</v>
      </c>
      <c r="V160" s="96" t="s">
        <v>167</v>
      </c>
      <c r="W160" s="96" t="s">
        <v>167</v>
      </c>
      <c r="X160" s="96" t="s">
        <v>171</v>
      </c>
      <c r="Y160" s="96" t="s">
        <v>167</v>
      </c>
      <c r="Z160" s="96" t="s">
        <v>167</v>
      </c>
      <c r="AA160" s="96" t="s">
        <v>167</v>
      </c>
      <c r="AB160" s="96" t="s">
        <v>167</v>
      </c>
      <c r="AC160" s="96" t="s">
        <v>167</v>
      </c>
      <c r="AD160" s="96" t="s">
        <v>167</v>
      </c>
    </row>
    <row r="161" spans="1:30" ht="63" x14ac:dyDescent="0.25">
      <c r="A161" t="s">
        <v>1611</v>
      </c>
      <c r="B161" s="96" t="s">
        <v>430</v>
      </c>
      <c r="C161" s="96">
        <v>2</v>
      </c>
      <c r="D161" s="96" t="s">
        <v>349</v>
      </c>
      <c r="E161" s="96" t="s">
        <v>427</v>
      </c>
      <c r="F161" s="96"/>
      <c r="G161" s="96" t="s">
        <v>375</v>
      </c>
      <c r="H161" s="96">
        <v>2.4</v>
      </c>
      <c r="I161" s="96" t="s">
        <v>164</v>
      </c>
      <c r="J161" s="96" t="s">
        <v>1052</v>
      </c>
      <c r="K161" s="96" t="s">
        <v>1052</v>
      </c>
      <c r="L161" s="96" t="s">
        <v>1052</v>
      </c>
      <c r="M161" s="96" t="s">
        <v>433</v>
      </c>
      <c r="N161" s="96" t="s">
        <v>164</v>
      </c>
      <c r="O161" s="96" t="s">
        <v>1150</v>
      </c>
      <c r="P161" s="96" t="s">
        <v>1148</v>
      </c>
      <c r="Q161" s="96" t="s">
        <v>1149</v>
      </c>
      <c r="R161" s="96" t="s">
        <v>1189</v>
      </c>
      <c r="S161" s="96" t="s">
        <v>1245</v>
      </c>
      <c r="T161" s="96" t="s">
        <v>500</v>
      </c>
      <c r="U161" s="96" t="s">
        <v>208</v>
      </c>
      <c r="V161" s="96" t="s">
        <v>167</v>
      </c>
      <c r="W161" s="96" t="s">
        <v>167</v>
      </c>
      <c r="X161" s="96" t="s">
        <v>171</v>
      </c>
      <c r="Y161" s="96" t="s">
        <v>167</v>
      </c>
      <c r="Z161" s="96" t="s">
        <v>167</v>
      </c>
      <c r="AA161" s="96" t="s">
        <v>167</v>
      </c>
      <c r="AB161" s="96" t="s">
        <v>167</v>
      </c>
      <c r="AC161" s="96" t="s">
        <v>167</v>
      </c>
      <c r="AD161" s="96" t="s">
        <v>167</v>
      </c>
    </row>
    <row r="162" spans="1:30" ht="110.25" x14ac:dyDescent="0.25">
      <c r="A162" t="s">
        <v>1612</v>
      </c>
      <c r="B162" s="96" t="s">
        <v>1307</v>
      </c>
      <c r="C162" s="96">
        <v>4</v>
      </c>
      <c r="D162" s="96" t="s">
        <v>364</v>
      </c>
      <c r="E162" s="96" t="s">
        <v>427</v>
      </c>
      <c r="F162" s="96"/>
      <c r="G162" s="96" t="s">
        <v>299</v>
      </c>
      <c r="H162" s="96" t="s">
        <v>780</v>
      </c>
      <c r="I162" s="96" t="s">
        <v>164</v>
      </c>
      <c r="J162" s="96" t="s">
        <v>1052</v>
      </c>
      <c r="K162" s="96" t="s">
        <v>1052</v>
      </c>
      <c r="L162" s="96" t="s">
        <v>1052</v>
      </c>
      <c r="M162" s="96" t="s">
        <v>781</v>
      </c>
      <c r="N162" s="96" t="s">
        <v>167</v>
      </c>
      <c r="O162" s="96" t="s">
        <v>1407</v>
      </c>
      <c r="P162" s="96" t="s">
        <v>782</v>
      </c>
      <c r="Q162" s="96" t="s">
        <v>783</v>
      </c>
      <c r="R162" s="96" t="s">
        <v>1408</v>
      </c>
      <c r="S162" s="96" t="s">
        <v>784</v>
      </c>
      <c r="T162" s="96" t="s">
        <v>106</v>
      </c>
      <c r="U162" s="96" t="s">
        <v>1046</v>
      </c>
      <c r="V162" s="96" t="s">
        <v>39</v>
      </c>
      <c r="W162" s="96" t="s">
        <v>785</v>
      </c>
      <c r="X162" s="96" t="s">
        <v>308</v>
      </c>
      <c r="Y162" s="96" t="s">
        <v>320</v>
      </c>
      <c r="Z162" s="96" t="s">
        <v>786</v>
      </c>
      <c r="AA162" s="96" t="s">
        <v>311</v>
      </c>
      <c r="AB162" s="96" t="s">
        <v>606</v>
      </c>
      <c r="AC162" s="96" t="s">
        <v>308</v>
      </c>
      <c r="AD162" s="96" t="s">
        <v>308</v>
      </c>
    </row>
    <row r="163" spans="1:30" ht="173.25" x14ac:dyDescent="0.25">
      <c r="A163" t="s">
        <v>1613</v>
      </c>
      <c r="B163" s="96" t="s">
        <v>159</v>
      </c>
      <c r="C163" s="96">
        <v>1</v>
      </c>
      <c r="D163" s="96" t="s">
        <v>160</v>
      </c>
      <c r="E163" s="96" t="s">
        <v>55</v>
      </c>
      <c r="F163" s="96" t="s">
        <v>163</v>
      </c>
      <c r="G163" s="96" t="s">
        <v>165</v>
      </c>
      <c r="H163" s="96">
        <v>11.3</v>
      </c>
      <c r="I163" s="96" t="s">
        <v>164</v>
      </c>
      <c r="J163" s="96" t="s">
        <v>1052</v>
      </c>
      <c r="K163" s="96" t="s">
        <v>1052</v>
      </c>
      <c r="L163" s="96" t="s">
        <v>1052</v>
      </c>
      <c r="M163" s="96" t="s">
        <v>166</v>
      </c>
      <c r="N163" s="96" t="s">
        <v>167</v>
      </c>
      <c r="O163" s="96" t="s">
        <v>168</v>
      </c>
      <c r="P163" s="96" t="s">
        <v>40</v>
      </c>
      <c r="Q163" s="96" t="s">
        <v>40</v>
      </c>
      <c r="R163" s="96" t="s">
        <v>1167</v>
      </c>
      <c r="S163" s="96" t="s">
        <v>169</v>
      </c>
      <c r="T163" s="96" t="s">
        <v>105</v>
      </c>
      <c r="U163" s="96" t="s">
        <v>170</v>
      </c>
      <c r="V163" s="96" t="s">
        <v>167</v>
      </c>
      <c r="W163" s="96" t="s">
        <v>167</v>
      </c>
      <c r="X163" s="96" t="s">
        <v>171</v>
      </c>
      <c r="Y163" s="96" t="s">
        <v>167</v>
      </c>
      <c r="Z163" s="96" t="s">
        <v>167</v>
      </c>
      <c r="AA163" s="96" t="s">
        <v>167</v>
      </c>
      <c r="AB163" s="96" t="s">
        <v>167</v>
      </c>
      <c r="AC163" s="96" t="s">
        <v>167</v>
      </c>
      <c r="AD163" s="96" t="s">
        <v>167</v>
      </c>
    </row>
    <row r="164" spans="1:30" ht="189" x14ac:dyDescent="0.25">
      <c r="A164" t="s">
        <v>1614</v>
      </c>
      <c r="B164" s="96" t="s">
        <v>159</v>
      </c>
      <c r="C164" s="96">
        <v>1</v>
      </c>
      <c r="D164" s="96" t="s">
        <v>160</v>
      </c>
      <c r="E164" s="96" t="s">
        <v>55</v>
      </c>
      <c r="F164" s="96" t="s">
        <v>172</v>
      </c>
      <c r="G164" s="96" t="s">
        <v>165</v>
      </c>
      <c r="H164" s="96">
        <v>11.5</v>
      </c>
      <c r="I164" s="96" t="s">
        <v>164</v>
      </c>
      <c r="J164" s="96" t="s">
        <v>1052</v>
      </c>
      <c r="K164" s="96" t="s">
        <v>1052</v>
      </c>
      <c r="L164" s="96" t="s">
        <v>1052</v>
      </c>
      <c r="M164" s="96" t="s">
        <v>173</v>
      </c>
      <c r="N164" s="96" t="s">
        <v>167</v>
      </c>
      <c r="O164" s="96" t="s">
        <v>174</v>
      </c>
      <c r="P164" s="96" t="s">
        <v>175</v>
      </c>
      <c r="Q164" s="96" t="s">
        <v>176</v>
      </c>
      <c r="R164" s="96" t="s">
        <v>177</v>
      </c>
      <c r="S164" s="96" t="s">
        <v>178</v>
      </c>
      <c r="T164" s="96" t="s">
        <v>105</v>
      </c>
      <c r="U164" s="96" t="s">
        <v>179</v>
      </c>
      <c r="V164" s="96" t="s">
        <v>167</v>
      </c>
      <c r="W164" s="96" t="s">
        <v>167</v>
      </c>
      <c r="X164" s="96" t="s">
        <v>171</v>
      </c>
      <c r="Y164" s="96" t="s">
        <v>167</v>
      </c>
      <c r="Z164" s="96" t="s">
        <v>167</v>
      </c>
      <c r="AA164" s="96" t="s">
        <v>167</v>
      </c>
      <c r="AB164" s="96" t="s">
        <v>167</v>
      </c>
      <c r="AC164" s="96" t="s">
        <v>167</v>
      </c>
      <c r="AD164" s="96" t="s">
        <v>167</v>
      </c>
    </row>
    <row r="165" spans="1:30" ht="173.25" x14ac:dyDescent="0.25">
      <c r="A165" t="s">
        <v>1615</v>
      </c>
      <c r="B165" s="96" t="s">
        <v>159</v>
      </c>
      <c r="C165" s="96">
        <v>1</v>
      </c>
      <c r="D165" s="96" t="s">
        <v>160</v>
      </c>
      <c r="E165" s="96" t="s">
        <v>55</v>
      </c>
      <c r="F165" s="96" t="s">
        <v>181</v>
      </c>
      <c r="G165" s="96" t="s">
        <v>165</v>
      </c>
      <c r="H165" s="96" t="s">
        <v>182</v>
      </c>
      <c r="I165" s="96" t="s">
        <v>164</v>
      </c>
      <c r="J165" s="96" t="s">
        <v>1052</v>
      </c>
      <c r="K165" s="96" t="s">
        <v>1052</v>
      </c>
      <c r="L165" s="96" t="s">
        <v>1052</v>
      </c>
      <c r="M165" s="96" t="s">
        <v>183</v>
      </c>
      <c r="N165" s="96" t="s">
        <v>167</v>
      </c>
      <c r="O165" s="96" t="s">
        <v>1040</v>
      </c>
      <c r="P165" s="96" t="s">
        <v>184</v>
      </c>
      <c r="Q165" s="96" t="s">
        <v>185</v>
      </c>
      <c r="R165" s="96" t="s">
        <v>190</v>
      </c>
      <c r="S165" s="96" t="s">
        <v>186</v>
      </c>
      <c r="T165" s="96" t="s">
        <v>105</v>
      </c>
      <c r="U165" s="96" t="s">
        <v>179</v>
      </c>
      <c r="V165" s="96" t="s">
        <v>167</v>
      </c>
      <c r="W165" s="96" t="s">
        <v>167</v>
      </c>
      <c r="X165" s="96" t="s">
        <v>171</v>
      </c>
      <c r="Y165" s="96" t="s">
        <v>167</v>
      </c>
      <c r="Z165" s="96" t="s">
        <v>167</v>
      </c>
      <c r="AA165" s="96" t="s">
        <v>167</v>
      </c>
      <c r="AB165" s="96" t="s">
        <v>167</v>
      </c>
      <c r="AC165" s="96" t="s">
        <v>167</v>
      </c>
      <c r="AD165" s="96" t="s">
        <v>167</v>
      </c>
    </row>
    <row r="166" spans="1:30" ht="173.25" x14ac:dyDescent="0.25">
      <c r="A166" t="s">
        <v>1616</v>
      </c>
      <c r="B166" s="96" t="s">
        <v>159</v>
      </c>
      <c r="C166" s="96">
        <v>1</v>
      </c>
      <c r="D166" s="96" t="s">
        <v>160</v>
      </c>
      <c r="E166" s="96" t="s">
        <v>55</v>
      </c>
      <c r="F166" s="96" t="s">
        <v>181</v>
      </c>
      <c r="G166" s="96" t="s">
        <v>165</v>
      </c>
      <c r="H166" s="96" t="s">
        <v>187</v>
      </c>
      <c r="I166" s="96" t="s">
        <v>164</v>
      </c>
      <c r="J166" s="96" t="s">
        <v>1052</v>
      </c>
      <c r="K166" s="96" t="s">
        <v>1052</v>
      </c>
      <c r="L166" s="96" t="s">
        <v>1052</v>
      </c>
      <c r="M166" s="96" t="s">
        <v>183</v>
      </c>
      <c r="N166" s="96" t="s">
        <v>167</v>
      </c>
      <c r="O166" s="96" t="s">
        <v>1041</v>
      </c>
      <c r="P166" s="96" t="s">
        <v>188</v>
      </c>
      <c r="Q166" s="96" t="s">
        <v>189</v>
      </c>
      <c r="R166" s="96"/>
      <c r="S166" s="96" t="s">
        <v>191</v>
      </c>
      <c r="T166" s="96" t="s">
        <v>105</v>
      </c>
      <c r="U166" s="96" t="s">
        <v>179</v>
      </c>
      <c r="V166" s="96" t="s">
        <v>167</v>
      </c>
      <c r="W166" s="96" t="s">
        <v>167</v>
      </c>
      <c r="X166" s="96" t="s">
        <v>171</v>
      </c>
      <c r="Y166" s="96" t="s">
        <v>167</v>
      </c>
      <c r="Z166" s="96" t="s">
        <v>167</v>
      </c>
      <c r="AA166" s="96" t="s">
        <v>167</v>
      </c>
      <c r="AB166" s="96" t="s">
        <v>167</v>
      </c>
      <c r="AC166" s="96" t="s">
        <v>167</v>
      </c>
      <c r="AD166" s="96" t="s">
        <v>167</v>
      </c>
    </row>
    <row r="167" spans="1:30" ht="189" x14ac:dyDescent="0.25">
      <c r="A167" t="s">
        <v>1617</v>
      </c>
      <c r="B167" s="96" t="s">
        <v>159</v>
      </c>
      <c r="C167" s="96">
        <v>1</v>
      </c>
      <c r="D167" s="96" t="s">
        <v>160</v>
      </c>
      <c r="E167" s="96" t="s">
        <v>55</v>
      </c>
      <c r="F167" s="96" t="s">
        <v>192</v>
      </c>
      <c r="G167" s="96" t="s">
        <v>165</v>
      </c>
      <c r="H167" s="96" t="s">
        <v>193</v>
      </c>
      <c r="I167" s="96" t="s">
        <v>164</v>
      </c>
      <c r="J167" s="96" t="s">
        <v>1052</v>
      </c>
      <c r="K167" s="96" t="s">
        <v>1052</v>
      </c>
      <c r="L167" s="96" t="s">
        <v>1052</v>
      </c>
      <c r="M167" s="96" t="s">
        <v>194</v>
      </c>
      <c r="N167" s="96" t="s">
        <v>167</v>
      </c>
      <c r="O167" s="96" t="s">
        <v>1042</v>
      </c>
      <c r="P167" s="96" t="s">
        <v>195</v>
      </c>
      <c r="Q167" s="96" t="s">
        <v>196</v>
      </c>
      <c r="R167" s="96" t="s">
        <v>197</v>
      </c>
      <c r="S167" s="96" t="s">
        <v>198</v>
      </c>
      <c r="T167" s="96" t="s">
        <v>105</v>
      </c>
      <c r="U167" s="96" t="s">
        <v>179</v>
      </c>
      <c r="V167" s="96" t="s">
        <v>167</v>
      </c>
      <c r="W167" s="96" t="s">
        <v>167</v>
      </c>
      <c r="X167" s="96" t="s">
        <v>171</v>
      </c>
      <c r="Y167" s="96" t="s">
        <v>167</v>
      </c>
      <c r="Z167" s="96" t="s">
        <v>167</v>
      </c>
      <c r="AA167" s="96" t="s">
        <v>167</v>
      </c>
      <c r="AB167" s="96" t="s">
        <v>167</v>
      </c>
      <c r="AC167" s="96" t="s">
        <v>167</v>
      </c>
      <c r="AD167" s="96" t="s">
        <v>167</v>
      </c>
    </row>
    <row r="168" spans="1:30" ht="189" x14ac:dyDescent="0.25">
      <c r="A168" t="s">
        <v>1618</v>
      </c>
      <c r="B168" s="96" t="s">
        <v>159</v>
      </c>
      <c r="C168" s="96">
        <v>1</v>
      </c>
      <c r="D168" s="96" t="s">
        <v>160</v>
      </c>
      <c r="E168" s="96" t="s">
        <v>55</v>
      </c>
      <c r="F168" s="96" t="s">
        <v>192</v>
      </c>
      <c r="G168" s="96" t="s">
        <v>165</v>
      </c>
      <c r="H168" s="96" t="s">
        <v>199</v>
      </c>
      <c r="I168" s="96" t="s">
        <v>164</v>
      </c>
      <c r="J168" s="96" t="s">
        <v>1052</v>
      </c>
      <c r="K168" s="96" t="s">
        <v>1052</v>
      </c>
      <c r="L168" s="96" t="s">
        <v>1052</v>
      </c>
      <c r="M168" s="96" t="s">
        <v>194</v>
      </c>
      <c r="N168" s="96" t="s">
        <v>167</v>
      </c>
      <c r="O168" s="96" t="s">
        <v>1043</v>
      </c>
      <c r="P168" s="96" t="s">
        <v>200</v>
      </c>
      <c r="Q168" s="96" t="s">
        <v>201</v>
      </c>
      <c r="R168" s="96"/>
      <c r="S168" s="96" t="s">
        <v>198</v>
      </c>
      <c r="T168" s="96" t="s">
        <v>105</v>
      </c>
      <c r="U168" s="96" t="s">
        <v>179</v>
      </c>
      <c r="V168" s="96" t="s">
        <v>167</v>
      </c>
      <c r="W168" s="96" t="s">
        <v>167</v>
      </c>
      <c r="X168" s="96" t="s">
        <v>171</v>
      </c>
      <c r="Y168" s="96" t="s">
        <v>167</v>
      </c>
      <c r="Z168" s="96" t="s">
        <v>167</v>
      </c>
      <c r="AA168" s="96" t="s">
        <v>167</v>
      </c>
      <c r="AB168" s="96" t="s">
        <v>167</v>
      </c>
      <c r="AC168" s="96" t="s">
        <v>167</v>
      </c>
      <c r="AD168" s="96" t="s">
        <v>167</v>
      </c>
    </row>
    <row r="169" spans="1:30" ht="110.25" x14ac:dyDescent="0.25">
      <c r="A169" t="s">
        <v>1619</v>
      </c>
      <c r="B169" s="96" t="s">
        <v>1307</v>
      </c>
      <c r="C169" s="96">
        <v>4</v>
      </c>
      <c r="D169" s="96" t="s">
        <v>349</v>
      </c>
      <c r="E169" s="96" t="s">
        <v>427</v>
      </c>
      <c r="F169" s="96"/>
      <c r="G169" s="96" t="s">
        <v>299</v>
      </c>
      <c r="H169" s="96" t="s">
        <v>780</v>
      </c>
      <c r="I169" s="96" t="s">
        <v>164</v>
      </c>
      <c r="J169" s="96" t="s">
        <v>1052</v>
      </c>
      <c r="K169" s="96" t="s">
        <v>1052</v>
      </c>
      <c r="L169" s="96" t="s">
        <v>1052</v>
      </c>
      <c r="M169" s="96" t="s">
        <v>781</v>
      </c>
      <c r="N169" s="96" t="s">
        <v>167</v>
      </c>
      <c r="O169" s="96" t="s">
        <v>1407</v>
      </c>
      <c r="P169" s="96" t="s">
        <v>782</v>
      </c>
      <c r="Q169" s="96" t="s">
        <v>783</v>
      </c>
      <c r="R169" s="96" t="s">
        <v>1408</v>
      </c>
      <c r="S169" s="96" t="s">
        <v>784</v>
      </c>
      <c r="T169" s="96" t="s">
        <v>106</v>
      </c>
      <c r="U169" s="96" t="s">
        <v>1046</v>
      </c>
      <c r="V169" s="96" t="s">
        <v>39</v>
      </c>
      <c r="W169" s="96" t="s">
        <v>785</v>
      </c>
      <c r="X169" s="96" t="s">
        <v>308</v>
      </c>
      <c r="Y169" s="96" t="s">
        <v>320</v>
      </c>
      <c r="Z169" s="96" t="s">
        <v>786</v>
      </c>
      <c r="AA169" s="96" t="s">
        <v>311</v>
      </c>
      <c r="AB169" s="96" t="s">
        <v>606</v>
      </c>
      <c r="AC169" s="96" t="s">
        <v>308</v>
      </c>
      <c r="AD169" s="96" t="s">
        <v>308</v>
      </c>
    </row>
    <row r="170" spans="1:30" ht="299.25" x14ac:dyDescent="0.25">
      <c r="A170" t="s">
        <v>1620</v>
      </c>
      <c r="B170" s="96" t="s">
        <v>518</v>
      </c>
      <c r="C170" s="96">
        <v>3</v>
      </c>
      <c r="D170" s="96" t="s">
        <v>44</v>
      </c>
      <c r="E170" s="96" t="s">
        <v>55</v>
      </c>
      <c r="F170" s="96"/>
      <c r="G170" s="96" t="s">
        <v>512</v>
      </c>
      <c r="H170" s="96" t="s">
        <v>519</v>
      </c>
      <c r="I170" s="96" t="s">
        <v>164</v>
      </c>
      <c r="J170" s="96" t="s">
        <v>1052</v>
      </c>
      <c r="K170" s="96" t="s">
        <v>1052</v>
      </c>
      <c r="L170" s="96" t="s">
        <v>1052</v>
      </c>
      <c r="M170" s="96" t="s">
        <v>520</v>
      </c>
      <c r="N170" s="96" t="s">
        <v>167</v>
      </c>
      <c r="O170" s="96" t="s">
        <v>521</v>
      </c>
      <c r="P170" s="96" t="s">
        <v>522</v>
      </c>
      <c r="Q170" s="96" t="s">
        <v>523</v>
      </c>
      <c r="R170" s="96" t="s">
        <v>1423</v>
      </c>
      <c r="S170" s="96" t="s">
        <v>517</v>
      </c>
      <c r="T170" s="96" t="s">
        <v>41</v>
      </c>
      <c r="U170" s="96" t="s">
        <v>1385</v>
      </c>
      <c r="V170" s="96" t="s">
        <v>167</v>
      </c>
      <c r="W170" s="96" t="s">
        <v>167</v>
      </c>
      <c r="X170" s="96" t="s">
        <v>167</v>
      </c>
      <c r="Y170" s="96" t="s">
        <v>167</v>
      </c>
      <c r="Z170" s="96" t="s">
        <v>167</v>
      </c>
      <c r="AA170" s="96" t="s">
        <v>167</v>
      </c>
      <c r="AB170" s="96" t="s">
        <v>167</v>
      </c>
      <c r="AC170" s="96" t="s">
        <v>167</v>
      </c>
      <c r="AD170" s="96" t="s">
        <v>167</v>
      </c>
    </row>
    <row r="171" spans="1:30" ht="236.25" x14ac:dyDescent="0.25">
      <c r="A171" t="s">
        <v>1621</v>
      </c>
      <c r="B171" s="96" t="s">
        <v>518</v>
      </c>
      <c r="C171" s="96">
        <v>3</v>
      </c>
      <c r="D171" s="96" t="s">
        <v>44</v>
      </c>
      <c r="E171" s="96" t="s">
        <v>55</v>
      </c>
      <c r="F171" s="96"/>
      <c r="G171" s="96" t="s">
        <v>512</v>
      </c>
      <c r="H171" s="96" t="s">
        <v>524</v>
      </c>
      <c r="I171" s="96" t="s">
        <v>164</v>
      </c>
      <c r="J171" s="96" t="s">
        <v>1052</v>
      </c>
      <c r="K171" s="96" t="s">
        <v>1052</v>
      </c>
      <c r="L171" s="96" t="s">
        <v>1052</v>
      </c>
      <c r="M171" s="96" t="s">
        <v>525</v>
      </c>
      <c r="N171" s="96" t="s">
        <v>167</v>
      </c>
      <c r="O171" s="96" t="s">
        <v>526</v>
      </c>
      <c r="P171" s="96" t="s">
        <v>527</v>
      </c>
      <c r="Q171" s="96" t="s">
        <v>528</v>
      </c>
      <c r="R171" s="96" t="s">
        <v>529</v>
      </c>
      <c r="S171" s="96" t="s">
        <v>517</v>
      </c>
      <c r="T171" s="96" t="s">
        <v>41</v>
      </c>
      <c r="U171" s="96" t="s">
        <v>1385</v>
      </c>
      <c r="V171" s="96" t="s">
        <v>167</v>
      </c>
      <c r="W171" s="96" t="s">
        <v>167</v>
      </c>
      <c r="X171" s="96" t="s">
        <v>167</v>
      </c>
      <c r="Y171" s="96" t="s">
        <v>167</v>
      </c>
      <c r="Z171" s="96" t="s">
        <v>167</v>
      </c>
      <c r="AA171" s="96" t="s">
        <v>167</v>
      </c>
      <c r="AB171" s="96" t="s">
        <v>167</v>
      </c>
      <c r="AC171" s="96" t="s">
        <v>167</v>
      </c>
      <c r="AD171" s="96" t="s">
        <v>167</v>
      </c>
    </row>
    <row r="172" spans="1:30" ht="252" x14ac:dyDescent="0.25">
      <c r="A172" t="s">
        <v>1622</v>
      </c>
      <c r="B172" s="96" t="s">
        <v>518</v>
      </c>
      <c r="C172" s="96">
        <v>3</v>
      </c>
      <c r="D172" s="96" t="s">
        <v>44</v>
      </c>
      <c r="E172" s="96" t="s">
        <v>55</v>
      </c>
      <c r="F172" s="96"/>
      <c r="G172" s="96" t="s">
        <v>512</v>
      </c>
      <c r="H172" s="96" t="s">
        <v>530</v>
      </c>
      <c r="I172" s="96" t="s">
        <v>164</v>
      </c>
      <c r="J172" s="96" t="s">
        <v>1052</v>
      </c>
      <c r="K172" s="96" t="s">
        <v>1052</v>
      </c>
      <c r="L172" s="96" t="s">
        <v>1052</v>
      </c>
      <c r="M172" s="96" t="s">
        <v>531</v>
      </c>
      <c r="N172" s="96" t="s">
        <v>167</v>
      </c>
      <c r="O172" s="96" t="s">
        <v>532</v>
      </c>
      <c r="P172" s="96" t="s">
        <v>533</v>
      </c>
      <c r="Q172" s="96" t="s">
        <v>534</v>
      </c>
      <c r="R172" s="96" t="s">
        <v>535</v>
      </c>
      <c r="S172" s="96" t="s">
        <v>517</v>
      </c>
      <c r="T172" s="96" t="s">
        <v>41</v>
      </c>
      <c r="U172" s="96" t="s">
        <v>1385</v>
      </c>
      <c r="V172" s="96" t="s">
        <v>167</v>
      </c>
      <c r="W172" s="96" t="s">
        <v>167</v>
      </c>
      <c r="X172" s="96" t="s">
        <v>167</v>
      </c>
      <c r="Y172" s="96" t="s">
        <v>167</v>
      </c>
      <c r="Z172" s="96" t="s">
        <v>167</v>
      </c>
      <c r="AA172" s="96" t="s">
        <v>167</v>
      </c>
      <c r="AB172" s="96" t="s">
        <v>167</v>
      </c>
      <c r="AC172" s="96" t="s">
        <v>167</v>
      </c>
      <c r="AD172" s="96" t="s">
        <v>167</v>
      </c>
    </row>
    <row r="173" spans="1:30" ht="236.25" x14ac:dyDescent="0.25">
      <c r="A173" t="s">
        <v>1623</v>
      </c>
      <c r="B173" s="96" t="s">
        <v>518</v>
      </c>
      <c r="C173" s="96">
        <v>3</v>
      </c>
      <c r="D173" s="96" t="s">
        <v>44</v>
      </c>
      <c r="E173" s="96" t="s">
        <v>55</v>
      </c>
      <c r="F173" s="96"/>
      <c r="G173" s="96" t="s">
        <v>512</v>
      </c>
      <c r="H173" s="96" t="s">
        <v>536</v>
      </c>
      <c r="I173" s="96" t="s">
        <v>164</v>
      </c>
      <c r="J173" s="96" t="s">
        <v>1052</v>
      </c>
      <c r="K173" s="96" t="s">
        <v>1052</v>
      </c>
      <c r="L173" s="96" t="s">
        <v>1052</v>
      </c>
      <c r="M173" s="96" t="s">
        <v>537</v>
      </c>
      <c r="N173" s="96" t="s">
        <v>167</v>
      </c>
      <c r="O173" s="96" t="s">
        <v>538</v>
      </c>
      <c r="P173" s="96" t="s">
        <v>539</v>
      </c>
      <c r="Q173" s="96" t="s">
        <v>540</v>
      </c>
      <c r="R173" s="96" t="s">
        <v>541</v>
      </c>
      <c r="S173" s="96" t="s">
        <v>517</v>
      </c>
      <c r="T173" s="96" t="s">
        <v>41</v>
      </c>
      <c r="U173" s="96" t="s">
        <v>1385</v>
      </c>
      <c r="V173" s="96" t="s">
        <v>167</v>
      </c>
      <c r="W173" s="96" t="s">
        <v>167</v>
      </c>
      <c r="X173" s="96" t="s">
        <v>167</v>
      </c>
      <c r="Y173" s="96" t="s">
        <v>167</v>
      </c>
      <c r="Z173" s="96" t="s">
        <v>167</v>
      </c>
      <c r="AA173" s="96" t="s">
        <v>167</v>
      </c>
      <c r="AB173" s="96" t="s">
        <v>167</v>
      </c>
      <c r="AC173" s="96" t="s">
        <v>167</v>
      </c>
      <c r="AD173" s="96" t="s">
        <v>167</v>
      </c>
    </row>
    <row r="174" spans="1:30" ht="236.25" x14ac:dyDescent="0.25">
      <c r="A174" t="s">
        <v>1624</v>
      </c>
      <c r="B174" s="96" t="s">
        <v>518</v>
      </c>
      <c r="C174" s="96">
        <v>3</v>
      </c>
      <c r="D174" s="96" t="s">
        <v>44</v>
      </c>
      <c r="E174" s="96" t="s">
        <v>55</v>
      </c>
      <c r="F174" s="96"/>
      <c r="G174" s="96" t="s">
        <v>512</v>
      </c>
      <c r="H174" s="96" t="s">
        <v>542</v>
      </c>
      <c r="I174" s="96" t="s">
        <v>164</v>
      </c>
      <c r="J174" s="96" t="s">
        <v>1052</v>
      </c>
      <c r="K174" s="96" t="s">
        <v>1052</v>
      </c>
      <c r="L174" s="96" t="s">
        <v>1052</v>
      </c>
      <c r="M174" s="96" t="s">
        <v>543</v>
      </c>
      <c r="N174" s="96" t="s">
        <v>167</v>
      </c>
      <c r="O174" s="96" t="s">
        <v>544</v>
      </c>
      <c r="P174" s="96" t="s">
        <v>545</v>
      </c>
      <c r="Q174" s="96" t="s">
        <v>546</v>
      </c>
      <c r="R174" s="96" t="s">
        <v>547</v>
      </c>
      <c r="S174" s="96" t="s">
        <v>517</v>
      </c>
      <c r="T174" s="96" t="s">
        <v>41</v>
      </c>
      <c r="U174" s="96" t="s">
        <v>1385</v>
      </c>
      <c r="V174" s="96" t="s">
        <v>167</v>
      </c>
      <c r="W174" s="96" t="s">
        <v>167</v>
      </c>
      <c r="X174" s="96" t="s">
        <v>167</v>
      </c>
      <c r="Y174" s="96" t="s">
        <v>167</v>
      </c>
      <c r="Z174" s="96" t="s">
        <v>167</v>
      </c>
      <c r="AA174" s="96" t="s">
        <v>167</v>
      </c>
      <c r="AB174" s="96" t="s">
        <v>167</v>
      </c>
      <c r="AC174" s="96" t="s">
        <v>167</v>
      </c>
      <c r="AD174" s="96" t="s">
        <v>167</v>
      </c>
    </row>
    <row r="175" spans="1:30" ht="78.75" x14ac:dyDescent="0.25">
      <c r="A175" t="s">
        <v>1625</v>
      </c>
      <c r="B175" s="96" t="s">
        <v>518</v>
      </c>
      <c r="C175" s="96">
        <v>3</v>
      </c>
      <c r="D175" s="96" t="s">
        <v>44</v>
      </c>
      <c r="E175" s="96" t="s">
        <v>55</v>
      </c>
      <c r="F175" s="96"/>
      <c r="G175" s="96" t="s">
        <v>512</v>
      </c>
      <c r="H175" s="96" t="s">
        <v>548</v>
      </c>
      <c r="I175" s="96" t="s">
        <v>164</v>
      </c>
      <c r="J175" s="96" t="s">
        <v>1052</v>
      </c>
      <c r="K175" s="96" t="s">
        <v>1052</v>
      </c>
      <c r="L175" s="96" t="s">
        <v>1052</v>
      </c>
      <c r="M175" s="96" t="s">
        <v>549</v>
      </c>
      <c r="N175" s="96" t="s">
        <v>167</v>
      </c>
      <c r="O175" s="96" t="s">
        <v>550</v>
      </c>
      <c r="P175" s="96" t="s">
        <v>1267</v>
      </c>
      <c r="Q175" s="96" t="s">
        <v>1268</v>
      </c>
      <c r="R175" s="96" t="s">
        <v>551</v>
      </c>
      <c r="S175" s="96" t="s">
        <v>517</v>
      </c>
      <c r="T175" s="96" t="s">
        <v>500</v>
      </c>
      <c r="U175" s="96" t="s">
        <v>1045</v>
      </c>
      <c r="V175" s="96" t="s">
        <v>167</v>
      </c>
      <c r="W175" s="96" t="s">
        <v>167</v>
      </c>
      <c r="X175" s="96" t="s">
        <v>167</v>
      </c>
      <c r="Y175" s="96" t="s">
        <v>167</v>
      </c>
      <c r="Z175" s="96" t="s">
        <v>167</v>
      </c>
      <c r="AA175" s="96" t="s">
        <v>167</v>
      </c>
      <c r="AB175" s="96" t="s">
        <v>167</v>
      </c>
      <c r="AC175" s="96" t="s">
        <v>167</v>
      </c>
      <c r="AD175" s="96" t="s">
        <v>167</v>
      </c>
    </row>
    <row r="176" spans="1:30" ht="346.5" x14ac:dyDescent="0.25">
      <c r="A176" t="s">
        <v>1626</v>
      </c>
      <c r="B176" s="96" t="s">
        <v>159</v>
      </c>
      <c r="C176" s="96">
        <v>3</v>
      </c>
      <c r="D176" s="96" t="s">
        <v>44</v>
      </c>
      <c r="E176" s="96" t="s">
        <v>427</v>
      </c>
      <c r="F176" s="96"/>
      <c r="G176" s="96" t="s">
        <v>365</v>
      </c>
      <c r="H176" s="96"/>
      <c r="I176" s="96" t="s">
        <v>164</v>
      </c>
      <c r="J176" s="96" t="s">
        <v>1052</v>
      </c>
      <c r="K176" s="96" t="s">
        <v>1052</v>
      </c>
      <c r="L176" s="96" t="s">
        <v>1052</v>
      </c>
      <c r="M176" s="96" t="s">
        <v>554</v>
      </c>
      <c r="N176" s="96" t="s">
        <v>167</v>
      </c>
      <c r="O176" s="96" t="s">
        <v>554</v>
      </c>
      <c r="P176" s="96" t="s">
        <v>1424</v>
      </c>
      <c r="Q176" s="96" t="s">
        <v>1269</v>
      </c>
      <c r="R176" s="96" t="s">
        <v>1189</v>
      </c>
      <c r="S176" s="96" t="s">
        <v>555</v>
      </c>
      <c r="T176" s="96" t="s">
        <v>500</v>
      </c>
      <c r="U176" s="96" t="s">
        <v>1270</v>
      </c>
      <c r="V176" s="96" t="s">
        <v>167</v>
      </c>
      <c r="W176" s="96" t="s">
        <v>167</v>
      </c>
      <c r="X176" s="96" t="s">
        <v>167</v>
      </c>
      <c r="Y176" s="96" t="s">
        <v>167</v>
      </c>
      <c r="Z176" s="96" t="s">
        <v>167</v>
      </c>
      <c r="AA176" s="96" t="s">
        <v>167</v>
      </c>
      <c r="AB176" s="96" t="s">
        <v>167</v>
      </c>
      <c r="AC176" s="96" t="s">
        <v>167</v>
      </c>
      <c r="AD176" s="96" t="s">
        <v>167</v>
      </c>
    </row>
    <row r="177" spans="1:30" ht="110.25" x14ac:dyDescent="0.25">
      <c r="A177" t="s">
        <v>1627</v>
      </c>
      <c r="B177" s="96" t="s">
        <v>159</v>
      </c>
      <c r="C177" s="96">
        <v>3</v>
      </c>
      <c r="D177" s="96" t="s">
        <v>44</v>
      </c>
      <c r="E177" s="96" t="s">
        <v>427</v>
      </c>
      <c r="F177" s="96"/>
      <c r="G177" s="96" t="s">
        <v>365</v>
      </c>
      <c r="H177" s="96"/>
      <c r="I177" s="96" t="s">
        <v>164</v>
      </c>
      <c r="J177" s="96" t="s">
        <v>1052</v>
      </c>
      <c r="K177" s="96" t="s">
        <v>1052</v>
      </c>
      <c r="L177" s="96" t="s">
        <v>1052</v>
      </c>
      <c r="M177" s="96" t="s">
        <v>556</v>
      </c>
      <c r="N177" s="96" t="s">
        <v>167</v>
      </c>
      <c r="O177" s="96" t="s">
        <v>556</v>
      </c>
      <c r="P177" s="96" t="s">
        <v>1425</v>
      </c>
      <c r="Q177" s="96" t="s">
        <v>1271</v>
      </c>
      <c r="R177" s="96" t="s">
        <v>1189</v>
      </c>
      <c r="S177" s="96" t="s">
        <v>557</v>
      </c>
      <c r="T177" s="96" t="s">
        <v>1275</v>
      </c>
      <c r="U177" s="96" t="s">
        <v>1276</v>
      </c>
      <c r="V177" s="96" t="s">
        <v>167</v>
      </c>
      <c r="W177" s="96" t="s">
        <v>167</v>
      </c>
      <c r="X177" s="96" t="s">
        <v>167</v>
      </c>
      <c r="Y177" s="96" t="s">
        <v>167</v>
      </c>
      <c r="Z177" s="96" t="s">
        <v>167</v>
      </c>
      <c r="AA177" s="96" t="s">
        <v>167</v>
      </c>
      <c r="AB177" s="96" t="s">
        <v>167</v>
      </c>
      <c r="AC177" s="96" t="s">
        <v>167</v>
      </c>
      <c r="AD177" s="96" t="s">
        <v>167</v>
      </c>
    </row>
    <row r="178" spans="1:30" ht="78.75" x14ac:dyDescent="0.25">
      <c r="A178" t="s">
        <v>1628</v>
      </c>
      <c r="B178" s="96" t="s">
        <v>159</v>
      </c>
      <c r="C178" s="96">
        <v>3</v>
      </c>
      <c r="D178" s="96" t="s">
        <v>44</v>
      </c>
      <c r="E178" s="96" t="s">
        <v>427</v>
      </c>
      <c r="F178" s="96"/>
      <c r="G178" s="96" t="s">
        <v>365</v>
      </c>
      <c r="H178" s="96"/>
      <c r="I178" s="96" t="s">
        <v>164</v>
      </c>
      <c r="J178" s="96" t="s">
        <v>1052</v>
      </c>
      <c r="K178" s="96" t="s">
        <v>1052</v>
      </c>
      <c r="L178" s="96" t="s">
        <v>1052</v>
      </c>
      <c r="M178" s="96" t="s">
        <v>558</v>
      </c>
      <c r="N178" s="96" t="s">
        <v>167</v>
      </c>
      <c r="O178" s="96" t="s">
        <v>558</v>
      </c>
      <c r="P178" s="96" t="s">
        <v>1272</v>
      </c>
      <c r="Q178" s="96" t="s">
        <v>1269</v>
      </c>
      <c r="R178" s="96" t="s">
        <v>1189</v>
      </c>
      <c r="S178" s="96" t="s">
        <v>559</v>
      </c>
      <c r="T178" s="96" t="s">
        <v>1275</v>
      </c>
      <c r="U178" s="96" t="s">
        <v>1276</v>
      </c>
      <c r="V178" s="96" t="s">
        <v>167</v>
      </c>
      <c r="W178" s="96" t="s">
        <v>167</v>
      </c>
      <c r="X178" s="96" t="s">
        <v>167</v>
      </c>
      <c r="Y178" s="96" t="s">
        <v>167</v>
      </c>
      <c r="Z178" s="96" t="s">
        <v>167</v>
      </c>
      <c r="AA178" s="96" t="s">
        <v>167</v>
      </c>
      <c r="AB178" s="96" t="s">
        <v>167</v>
      </c>
      <c r="AC178" s="96" t="s">
        <v>167</v>
      </c>
      <c r="AD178" s="96" t="s">
        <v>167</v>
      </c>
    </row>
    <row r="179" spans="1:30" ht="110.25" x14ac:dyDescent="0.25">
      <c r="A179" t="s">
        <v>1629</v>
      </c>
      <c r="B179" s="96" t="s">
        <v>159</v>
      </c>
      <c r="C179" s="96">
        <v>3</v>
      </c>
      <c r="D179" s="96" t="s">
        <v>44</v>
      </c>
      <c r="E179" s="96" t="s">
        <v>427</v>
      </c>
      <c r="F179" s="96"/>
      <c r="G179" s="96" t="s">
        <v>365</v>
      </c>
      <c r="H179" s="96"/>
      <c r="I179" s="96" t="s">
        <v>164</v>
      </c>
      <c r="J179" s="96" t="s">
        <v>1052</v>
      </c>
      <c r="K179" s="96" t="s">
        <v>1052</v>
      </c>
      <c r="L179" s="96" t="s">
        <v>1052</v>
      </c>
      <c r="M179" s="96" t="s">
        <v>560</v>
      </c>
      <c r="N179" s="96" t="s">
        <v>167</v>
      </c>
      <c r="O179" s="96" t="s">
        <v>560</v>
      </c>
      <c r="P179" s="96" t="s">
        <v>1273</v>
      </c>
      <c r="Q179" s="96" t="s">
        <v>1426</v>
      </c>
      <c r="R179" s="96" t="s">
        <v>1189</v>
      </c>
      <c r="S179" s="96" t="s">
        <v>1274</v>
      </c>
      <c r="T179" s="96" t="s">
        <v>1275</v>
      </c>
      <c r="U179" s="96" t="s">
        <v>1277</v>
      </c>
      <c r="V179" s="96" t="s">
        <v>167</v>
      </c>
      <c r="W179" s="96" t="s">
        <v>167</v>
      </c>
      <c r="X179" s="96" t="s">
        <v>167</v>
      </c>
      <c r="Y179" s="96" t="s">
        <v>167</v>
      </c>
      <c r="Z179" s="96" t="s">
        <v>167</v>
      </c>
      <c r="AA179" s="96" t="s">
        <v>167</v>
      </c>
      <c r="AB179" s="96" t="s">
        <v>167</v>
      </c>
      <c r="AC179" s="96" t="s">
        <v>167</v>
      </c>
      <c r="AD179" s="96" t="s">
        <v>167</v>
      </c>
    </row>
    <row r="180" spans="1:30" ht="173.25" x14ac:dyDescent="0.25">
      <c r="A180" t="s">
        <v>1630</v>
      </c>
      <c r="B180" s="96" t="s">
        <v>159</v>
      </c>
      <c r="C180" s="96">
        <v>3</v>
      </c>
      <c r="D180" s="96" t="s">
        <v>44</v>
      </c>
      <c r="E180" s="96" t="s">
        <v>427</v>
      </c>
      <c r="F180" s="96"/>
      <c r="G180" s="96" t="s">
        <v>365</v>
      </c>
      <c r="H180" s="96"/>
      <c r="I180" s="96" t="s">
        <v>164</v>
      </c>
      <c r="J180" s="96" t="s">
        <v>1052</v>
      </c>
      <c r="K180" s="96" t="s">
        <v>1052</v>
      </c>
      <c r="L180" s="96" t="s">
        <v>1052</v>
      </c>
      <c r="M180" s="96" t="s">
        <v>562</v>
      </c>
      <c r="N180" s="96" t="s">
        <v>167</v>
      </c>
      <c r="O180" s="96" t="s">
        <v>562</v>
      </c>
      <c r="P180" s="96" t="s">
        <v>1427</v>
      </c>
      <c r="Q180" s="96" t="s">
        <v>1269</v>
      </c>
      <c r="R180" s="96" t="s">
        <v>1189</v>
      </c>
      <c r="S180" s="96" t="s">
        <v>563</v>
      </c>
      <c r="T180" s="96" t="s">
        <v>1275</v>
      </c>
      <c r="U180" s="96" t="s">
        <v>1276</v>
      </c>
      <c r="V180" s="96" t="s">
        <v>167</v>
      </c>
      <c r="W180" s="96" t="s">
        <v>167</v>
      </c>
      <c r="X180" s="96" t="s">
        <v>167</v>
      </c>
      <c r="Y180" s="96" t="s">
        <v>167</v>
      </c>
      <c r="Z180" s="96" t="s">
        <v>167</v>
      </c>
      <c r="AA180" s="96" t="s">
        <v>167</v>
      </c>
      <c r="AB180" s="96" t="s">
        <v>167</v>
      </c>
      <c r="AC180" s="96" t="s">
        <v>167</v>
      </c>
      <c r="AD180" s="96" t="s">
        <v>167</v>
      </c>
    </row>
    <row r="181" spans="1:30" ht="110.25" x14ac:dyDescent="0.25">
      <c r="A181" t="s">
        <v>1631</v>
      </c>
      <c r="B181" s="96" t="s">
        <v>159</v>
      </c>
      <c r="C181" s="96">
        <v>3</v>
      </c>
      <c r="D181" s="96" t="s">
        <v>44</v>
      </c>
      <c r="E181" s="96" t="s">
        <v>427</v>
      </c>
      <c r="F181" s="96"/>
      <c r="G181" s="96" t="s">
        <v>365</v>
      </c>
      <c r="H181" s="96"/>
      <c r="I181" s="96" t="s">
        <v>164</v>
      </c>
      <c r="J181" s="96" t="s">
        <v>1052</v>
      </c>
      <c r="K181" s="96" t="s">
        <v>1052</v>
      </c>
      <c r="L181" s="96" t="s">
        <v>1052</v>
      </c>
      <c r="M181" s="96" t="s">
        <v>564</v>
      </c>
      <c r="N181" s="96" t="s">
        <v>167</v>
      </c>
      <c r="O181" s="96" t="s">
        <v>564</v>
      </c>
      <c r="P181" s="96" t="s">
        <v>1428</v>
      </c>
      <c r="Q181" s="96" t="s">
        <v>1429</v>
      </c>
      <c r="R181" s="96" t="s">
        <v>1189</v>
      </c>
      <c r="S181" s="96" t="s">
        <v>565</v>
      </c>
      <c r="T181" s="96" t="s">
        <v>1275</v>
      </c>
      <c r="U181" s="96" t="s">
        <v>1276</v>
      </c>
      <c r="V181" s="96" t="s">
        <v>167</v>
      </c>
      <c r="W181" s="96" t="s">
        <v>167</v>
      </c>
      <c r="X181" s="96" t="s">
        <v>167</v>
      </c>
      <c r="Y181" s="96" t="s">
        <v>167</v>
      </c>
      <c r="Z181" s="96" t="s">
        <v>167</v>
      </c>
      <c r="AA181" s="96" t="s">
        <v>167</v>
      </c>
      <c r="AB181" s="96" t="s">
        <v>167</v>
      </c>
      <c r="AC181" s="96" t="s">
        <v>167</v>
      </c>
      <c r="AD181" s="96" t="s">
        <v>167</v>
      </c>
    </row>
    <row r="182" spans="1:30" ht="110.25" x14ac:dyDescent="0.25">
      <c r="A182" t="s">
        <v>1632</v>
      </c>
      <c r="B182" s="96" t="s">
        <v>159</v>
      </c>
      <c r="C182" s="96">
        <v>3</v>
      </c>
      <c r="D182" s="96" t="s">
        <v>44</v>
      </c>
      <c r="E182" s="96" t="s">
        <v>427</v>
      </c>
      <c r="F182" s="96"/>
      <c r="G182" s="96" t="s">
        <v>365</v>
      </c>
      <c r="H182" s="96"/>
      <c r="I182" s="96" t="s">
        <v>164</v>
      </c>
      <c r="J182" s="96" t="s">
        <v>1052</v>
      </c>
      <c r="K182" s="96" t="s">
        <v>1052</v>
      </c>
      <c r="L182" s="96" t="s">
        <v>1052</v>
      </c>
      <c r="M182" s="96" t="s">
        <v>566</v>
      </c>
      <c r="N182" s="96" t="s">
        <v>167</v>
      </c>
      <c r="O182" s="96" t="s">
        <v>566</v>
      </c>
      <c r="P182" s="96" t="s">
        <v>1430</v>
      </c>
      <c r="Q182" s="96" t="s">
        <v>1278</v>
      </c>
      <c r="R182" s="96" t="s">
        <v>1189</v>
      </c>
      <c r="S182" s="96" t="s">
        <v>567</v>
      </c>
      <c r="T182" s="96" t="s">
        <v>1275</v>
      </c>
      <c r="U182" s="96" t="s">
        <v>1276</v>
      </c>
      <c r="V182" s="96" t="s">
        <v>167</v>
      </c>
      <c r="W182" s="96" t="s">
        <v>167</v>
      </c>
      <c r="X182" s="96" t="s">
        <v>167</v>
      </c>
      <c r="Y182" s="96" t="s">
        <v>167</v>
      </c>
      <c r="Z182" s="96" t="s">
        <v>167</v>
      </c>
      <c r="AA182" s="96" t="s">
        <v>167</v>
      </c>
      <c r="AB182" s="96" t="s">
        <v>167</v>
      </c>
      <c r="AC182" s="96" t="s">
        <v>167</v>
      </c>
      <c r="AD182" s="96" t="s">
        <v>167</v>
      </c>
    </row>
    <row r="183" spans="1:30" ht="63" x14ac:dyDescent="0.25">
      <c r="A183" t="s">
        <v>1633</v>
      </c>
      <c r="B183" s="96" t="s">
        <v>159</v>
      </c>
      <c r="C183" s="96">
        <v>3</v>
      </c>
      <c r="D183" s="96" t="s">
        <v>44</v>
      </c>
      <c r="E183" s="96" t="s">
        <v>427</v>
      </c>
      <c r="F183" s="96"/>
      <c r="G183" s="96" t="s">
        <v>365</v>
      </c>
      <c r="H183" s="96"/>
      <c r="I183" s="96" t="s">
        <v>164</v>
      </c>
      <c r="J183" s="96" t="s">
        <v>1052</v>
      </c>
      <c r="K183" s="96" t="s">
        <v>1052</v>
      </c>
      <c r="L183" s="96" t="s">
        <v>1052</v>
      </c>
      <c r="M183" s="96" t="s">
        <v>568</v>
      </c>
      <c r="N183" s="96" t="s">
        <v>167</v>
      </c>
      <c r="O183" s="96" t="s">
        <v>568</v>
      </c>
      <c r="P183" s="96" t="s">
        <v>1280</v>
      </c>
      <c r="Q183" s="96" t="s">
        <v>1281</v>
      </c>
      <c r="R183" s="96" t="s">
        <v>1189</v>
      </c>
      <c r="S183" s="96" t="s">
        <v>569</v>
      </c>
      <c r="T183" s="96" t="s">
        <v>1275</v>
      </c>
      <c r="U183" s="96" t="s">
        <v>1282</v>
      </c>
      <c r="V183" s="96" t="s">
        <v>167</v>
      </c>
      <c r="W183" s="96" t="s">
        <v>167</v>
      </c>
      <c r="X183" s="96" t="s">
        <v>167</v>
      </c>
      <c r="Y183" s="96" t="s">
        <v>167</v>
      </c>
      <c r="Z183" s="96" t="s">
        <v>167</v>
      </c>
      <c r="AA183" s="96" t="s">
        <v>167</v>
      </c>
      <c r="AB183" s="96" t="s">
        <v>167</v>
      </c>
      <c r="AC183" s="96" t="s">
        <v>167</v>
      </c>
      <c r="AD183" s="96" t="s">
        <v>167</v>
      </c>
    </row>
    <row r="184" spans="1:30" ht="141.75" x14ac:dyDescent="0.25">
      <c r="A184" t="s">
        <v>1634</v>
      </c>
      <c r="B184" s="96" t="s">
        <v>159</v>
      </c>
      <c r="C184" s="96">
        <v>3</v>
      </c>
      <c r="D184" s="96" t="s">
        <v>44</v>
      </c>
      <c r="E184" s="96" t="s">
        <v>427</v>
      </c>
      <c r="F184" s="96"/>
      <c r="G184" s="96" t="s">
        <v>365</v>
      </c>
      <c r="H184" s="96"/>
      <c r="I184" s="96" t="s">
        <v>164</v>
      </c>
      <c r="J184" s="96" t="s">
        <v>1052</v>
      </c>
      <c r="K184" s="96" t="s">
        <v>1052</v>
      </c>
      <c r="L184" s="96" t="s">
        <v>1052</v>
      </c>
      <c r="M184" s="96" t="s">
        <v>570</v>
      </c>
      <c r="N184" s="96" t="s">
        <v>167</v>
      </c>
      <c r="O184" s="96" t="s">
        <v>570</v>
      </c>
      <c r="P184" s="96" t="s">
        <v>1431</v>
      </c>
      <c r="Q184" s="96" t="s">
        <v>1283</v>
      </c>
      <c r="R184" s="96" t="s">
        <v>1189</v>
      </c>
      <c r="S184" s="96" t="s">
        <v>571</v>
      </c>
      <c r="T184" s="96" t="s">
        <v>1275</v>
      </c>
      <c r="U184" s="96" t="s">
        <v>1276</v>
      </c>
      <c r="V184" s="96" t="s">
        <v>167</v>
      </c>
      <c r="W184" s="96" t="s">
        <v>167</v>
      </c>
      <c r="X184" s="96" t="s">
        <v>167</v>
      </c>
      <c r="Y184" s="96" t="s">
        <v>167</v>
      </c>
      <c r="Z184" s="96" t="s">
        <v>167</v>
      </c>
      <c r="AA184" s="96" t="s">
        <v>167</v>
      </c>
      <c r="AB184" s="96" t="s">
        <v>167</v>
      </c>
      <c r="AC184" s="96" t="s">
        <v>167</v>
      </c>
      <c r="AD184" s="96" t="s">
        <v>167</v>
      </c>
    </row>
    <row r="185" spans="1:30" ht="94.5" x14ac:dyDescent="0.25">
      <c r="A185" t="s">
        <v>1635</v>
      </c>
      <c r="B185" s="96" t="s">
        <v>159</v>
      </c>
      <c r="C185" s="96">
        <v>3</v>
      </c>
      <c r="D185" s="96" t="s">
        <v>44</v>
      </c>
      <c r="E185" s="96" t="s">
        <v>427</v>
      </c>
      <c r="F185" s="96"/>
      <c r="G185" s="96" t="s">
        <v>365</v>
      </c>
      <c r="H185" s="96"/>
      <c r="I185" s="96" t="s">
        <v>164</v>
      </c>
      <c r="J185" s="96" t="s">
        <v>1052</v>
      </c>
      <c r="K185" s="96" t="s">
        <v>1052</v>
      </c>
      <c r="L185" s="96" t="s">
        <v>1052</v>
      </c>
      <c r="M185" s="96" t="s">
        <v>572</v>
      </c>
      <c r="N185" s="96" t="s">
        <v>167</v>
      </c>
      <c r="O185" s="96" t="s">
        <v>572</v>
      </c>
      <c r="P185" s="96" t="s">
        <v>40</v>
      </c>
      <c r="Q185" s="96" t="s">
        <v>40</v>
      </c>
      <c r="R185" s="96" t="s">
        <v>1189</v>
      </c>
      <c r="S185" s="96" t="s">
        <v>573</v>
      </c>
      <c r="T185" s="96" t="s">
        <v>1275</v>
      </c>
      <c r="U185" s="96" t="s">
        <v>1282</v>
      </c>
      <c r="V185" s="96" t="s">
        <v>167</v>
      </c>
      <c r="W185" s="96" t="s">
        <v>167</v>
      </c>
      <c r="X185" s="96" t="s">
        <v>167</v>
      </c>
      <c r="Y185" s="96" t="s">
        <v>167</v>
      </c>
      <c r="Z185" s="96" t="s">
        <v>167</v>
      </c>
      <c r="AA185" s="96" t="s">
        <v>167</v>
      </c>
      <c r="AB185" s="96" t="s">
        <v>167</v>
      </c>
      <c r="AC185" s="96" t="s">
        <v>167</v>
      </c>
      <c r="AD185" s="96" t="s">
        <v>167</v>
      </c>
    </row>
    <row r="186" spans="1:30" ht="110.25" x14ac:dyDescent="0.25">
      <c r="A186" t="s">
        <v>1636</v>
      </c>
      <c r="B186" s="96" t="s">
        <v>159</v>
      </c>
      <c r="C186" s="96">
        <v>3</v>
      </c>
      <c r="D186" s="96" t="s">
        <v>44</v>
      </c>
      <c r="E186" s="96" t="s">
        <v>55</v>
      </c>
      <c r="F186" s="96"/>
      <c r="G186" s="96" t="s">
        <v>365</v>
      </c>
      <c r="H186" s="96"/>
      <c r="I186" s="96" t="s">
        <v>164</v>
      </c>
      <c r="J186" s="96" t="s">
        <v>1052</v>
      </c>
      <c r="K186" s="96" t="s">
        <v>1052</v>
      </c>
      <c r="L186" s="96" t="s">
        <v>1052</v>
      </c>
      <c r="M186" s="96" t="s">
        <v>574</v>
      </c>
      <c r="N186" s="96" t="s">
        <v>167</v>
      </c>
      <c r="O186" s="96" t="s">
        <v>574</v>
      </c>
      <c r="P186" s="96" t="s">
        <v>40</v>
      </c>
      <c r="Q186" s="96" t="s">
        <v>40</v>
      </c>
      <c r="R186" s="96" t="s">
        <v>1189</v>
      </c>
      <c r="S186" s="96" t="s">
        <v>575</v>
      </c>
      <c r="T186" s="96" t="s">
        <v>500</v>
      </c>
      <c r="U186" s="96" t="s">
        <v>1284</v>
      </c>
      <c r="V186" s="96" t="s">
        <v>167</v>
      </c>
      <c r="W186" s="96" t="s">
        <v>167</v>
      </c>
      <c r="X186" s="96" t="s">
        <v>167</v>
      </c>
      <c r="Y186" s="96" t="s">
        <v>167</v>
      </c>
      <c r="Z186" s="96" t="s">
        <v>167</v>
      </c>
      <c r="AA186" s="96" t="s">
        <v>167</v>
      </c>
      <c r="AB186" s="96" t="s">
        <v>167</v>
      </c>
      <c r="AC186" s="96" t="s">
        <v>167</v>
      </c>
      <c r="AD186" s="96" t="s">
        <v>167</v>
      </c>
    </row>
    <row r="187" spans="1:30" ht="126" x14ac:dyDescent="0.25">
      <c r="A187" t="s">
        <v>1637</v>
      </c>
      <c r="B187" s="96" t="s">
        <v>1307</v>
      </c>
      <c r="C187" s="96">
        <v>3</v>
      </c>
      <c r="D187" s="96" t="s">
        <v>44</v>
      </c>
      <c r="E187" s="96" t="s">
        <v>55</v>
      </c>
      <c r="F187" s="96"/>
      <c r="G187" s="96" t="s">
        <v>299</v>
      </c>
      <c r="H187" s="96" t="s">
        <v>600</v>
      </c>
      <c r="I187" s="96" t="s">
        <v>164</v>
      </c>
      <c r="J187" s="96" t="s">
        <v>1052</v>
      </c>
      <c r="K187" s="96" t="s">
        <v>1052</v>
      </c>
      <c r="L187" s="96" t="s">
        <v>1052</v>
      </c>
      <c r="M187" s="96" t="s">
        <v>1432</v>
      </c>
      <c r="N187" s="96" t="s">
        <v>167</v>
      </c>
      <c r="O187" s="96" t="s">
        <v>1433</v>
      </c>
      <c r="P187" s="96" t="s">
        <v>601</v>
      </c>
      <c r="Q187" s="96" t="s">
        <v>602</v>
      </c>
      <c r="R187" s="96" t="s">
        <v>1434</v>
      </c>
      <c r="S187" s="96" t="s">
        <v>603</v>
      </c>
      <c r="T187" s="96" t="s">
        <v>106</v>
      </c>
      <c r="U187" s="96" t="s">
        <v>45</v>
      </c>
      <c r="V187" s="96" t="s">
        <v>604</v>
      </c>
      <c r="W187" s="96" t="s">
        <v>308</v>
      </c>
      <c r="X187" s="96" t="s">
        <v>308</v>
      </c>
      <c r="Y187" s="96" t="s">
        <v>320</v>
      </c>
      <c r="Z187" s="96" t="s">
        <v>605</v>
      </c>
      <c r="AA187" s="96" t="s">
        <v>311</v>
      </c>
      <c r="AB187" s="96" t="s">
        <v>606</v>
      </c>
      <c r="AC187" s="96" t="s">
        <v>146</v>
      </c>
      <c r="AD187" s="96" t="s">
        <v>146</v>
      </c>
    </row>
    <row r="188" spans="1:30" ht="110.25" x14ac:dyDescent="0.25">
      <c r="A188" t="s">
        <v>1638</v>
      </c>
      <c r="B188" s="96" t="s">
        <v>1307</v>
      </c>
      <c r="C188" s="96">
        <v>3</v>
      </c>
      <c r="D188" s="96" t="s">
        <v>44</v>
      </c>
      <c r="E188" s="96" t="s">
        <v>55</v>
      </c>
      <c r="F188" s="96"/>
      <c r="G188" s="96" t="s">
        <v>299</v>
      </c>
      <c r="H188" s="96" t="s">
        <v>607</v>
      </c>
      <c r="I188" s="96" t="s">
        <v>164</v>
      </c>
      <c r="J188" s="96" t="s">
        <v>1052</v>
      </c>
      <c r="K188" s="96" t="s">
        <v>1052</v>
      </c>
      <c r="L188" s="96" t="s">
        <v>1052</v>
      </c>
      <c r="M188" s="96" t="s">
        <v>608</v>
      </c>
      <c r="N188" s="96" t="s">
        <v>167</v>
      </c>
      <c r="O188" s="96" t="s">
        <v>1435</v>
      </c>
      <c r="P188" s="96" t="s">
        <v>1436</v>
      </c>
      <c r="Q188" s="96" t="s">
        <v>1437</v>
      </c>
      <c r="R188" s="96" t="s">
        <v>1438</v>
      </c>
      <c r="S188" s="96" t="s">
        <v>609</v>
      </c>
      <c r="T188" s="96" t="s">
        <v>105</v>
      </c>
      <c r="U188" s="96" t="s">
        <v>45</v>
      </c>
      <c r="V188" s="96" t="s">
        <v>39</v>
      </c>
      <c r="W188" s="96" t="s">
        <v>308</v>
      </c>
      <c r="X188" s="96" t="s">
        <v>308</v>
      </c>
      <c r="Y188" s="96" t="s">
        <v>320</v>
      </c>
      <c r="Z188" s="96" t="s">
        <v>1439</v>
      </c>
      <c r="AA188" s="96" t="s">
        <v>610</v>
      </c>
      <c r="AB188" s="96" t="s">
        <v>611</v>
      </c>
      <c r="AC188" s="96" t="s">
        <v>1440</v>
      </c>
      <c r="AD188" s="96" t="s">
        <v>146</v>
      </c>
    </row>
    <row r="189" spans="1:30" ht="189" x14ac:dyDescent="0.25">
      <c r="A189" t="s">
        <v>1639</v>
      </c>
      <c r="B189" s="96" t="s">
        <v>1305</v>
      </c>
      <c r="C189" s="96">
        <v>4</v>
      </c>
      <c r="D189" s="96" t="s">
        <v>44</v>
      </c>
      <c r="E189" s="96" t="s">
        <v>427</v>
      </c>
      <c r="F189" s="96"/>
      <c r="G189" s="96" t="s">
        <v>767</v>
      </c>
      <c r="H189" s="96" t="s">
        <v>766</v>
      </c>
      <c r="I189" s="96" t="s">
        <v>164</v>
      </c>
      <c r="J189" s="96" t="s">
        <v>1052</v>
      </c>
      <c r="K189" s="96" t="s">
        <v>1052</v>
      </c>
      <c r="L189" s="96" t="s">
        <v>1052</v>
      </c>
      <c r="M189" s="99" t="s">
        <v>1749</v>
      </c>
      <c r="N189" s="96" t="s">
        <v>164</v>
      </c>
      <c r="O189" s="99" t="s">
        <v>1751</v>
      </c>
      <c r="P189" s="96" t="s">
        <v>40</v>
      </c>
      <c r="Q189" s="96" t="s">
        <v>40</v>
      </c>
      <c r="R189" s="99" t="s">
        <v>1750</v>
      </c>
      <c r="S189" s="96" t="s">
        <v>1752</v>
      </c>
      <c r="T189" s="96" t="s">
        <v>1753</v>
      </c>
      <c r="U189" s="96" t="s">
        <v>645</v>
      </c>
      <c r="V189" s="96" t="s">
        <v>167</v>
      </c>
      <c r="W189" s="96" t="s">
        <v>167</v>
      </c>
      <c r="X189" s="96" t="s">
        <v>167</v>
      </c>
      <c r="Y189" s="96" t="s">
        <v>167</v>
      </c>
      <c r="Z189" s="96" t="s">
        <v>167</v>
      </c>
      <c r="AA189" s="96" t="s">
        <v>167</v>
      </c>
      <c r="AB189" s="96" t="s">
        <v>167</v>
      </c>
      <c r="AC189" s="96" t="s">
        <v>167</v>
      </c>
      <c r="AD189" s="96" t="s">
        <v>167</v>
      </c>
    </row>
    <row r="190" spans="1:30" ht="126" x14ac:dyDescent="0.25">
      <c r="A190" t="s">
        <v>1640</v>
      </c>
      <c r="B190" s="96" t="s">
        <v>1305</v>
      </c>
      <c r="C190" s="96">
        <v>4</v>
      </c>
      <c r="D190" s="96" t="s">
        <v>44</v>
      </c>
      <c r="E190" s="96" t="s">
        <v>427</v>
      </c>
      <c r="F190" s="96"/>
      <c r="G190" s="96" t="s">
        <v>788</v>
      </c>
      <c r="H190" s="96" t="s">
        <v>787</v>
      </c>
      <c r="I190" s="96" t="s">
        <v>164</v>
      </c>
      <c r="J190" s="96" t="s">
        <v>1052</v>
      </c>
      <c r="K190" s="96" t="s">
        <v>1052</v>
      </c>
      <c r="L190" s="96" t="s">
        <v>1052</v>
      </c>
      <c r="M190" s="96" t="s">
        <v>1286</v>
      </c>
      <c r="N190" s="96" t="s">
        <v>164</v>
      </c>
      <c r="O190" s="96" t="s">
        <v>1164</v>
      </c>
      <c r="P190" s="96" t="s">
        <v>1441</v>
      </c>
      <c r="Q190" s="96" t="s">
        <v>1287</v>
      </c>
      <c r="R190" s="96" t="s">
        <v>1285</v>
      </c>
      <c r="S190" s="96" t="s">
        <v>789</v>
      </c>
      <c r="T190" s="96" t="s">
        <v>106</v>
      </c>
      <c r="U190" s="96" t="s">
        <v>645</v>
      </c>
      <c r="V190" s="96" t="s">
        <v>167</v>
      </c>
      <c r="W190" s="96" t="s">
        <v>167</v>
      </c>
      <c r="X190" s="96" t="s">
        <v>167</v>
      </c>
      <c r="Y190" s="96" t="s">
        <v>167</v>
      </c>
      <c r="Z190" s="96" t="s">
        <v>167</v>
      </c>
      <c r="AA190" s="96" t="s">
        <v>167</v>
      </c>
      <c r="AB190" s="96" t="s">
        <v>167</v>
      </c>
      <c r="AC190" s="96" t="s">
        <v>167</v>
      </c>
      <c r="AD190" s="96" t="s">
        <v>167</v>
      </c>
    </row>
    <row r="191" spans="1:30" ht="157.5" x14ac:dyDescent="0.25">
      <c r="A191" t="s">
        <v>1641</v>
      </c>
      <c r="B191" s="96" t="s">
        <v>1305</v>
      </c>
      <c r="C191" s="96">
        <v>4</v>
      </c>
      <c r="D191" s="96" t="s">
        <v>44</v>
      </c>
      <c r="E191" s="96" t="s">
        <v>427</v>
      </c>
      <c r="F191" s="96"/>
      <c r="G191" s="96" t="s">
        <v>1755</v>
      </c>
      <c r="H191" s="96" t="s">
        <v>818</v>
      </c>
      <c r="I191" s="96" t="s">
        <v>164</v>
      </c>
      <c r="J191" s="96" t="s">
        <v>1052</v>
      </c>
      <c r="K191" s="96" t="s">
        <v>1052</v>
      </c>
      <c r="L191" s="96" t="s">
        <v>1052</v>
      </c>
      <c r="M191" s="145" t="s">
        <v>1756</v>
      </c>
      <c r="N191" s="96" t="s">
        <v>164</v>
      </c>
      <c r="O191" s="99" t="s">
        <v>1757</v>
      </c>
      <c r="P191" s="96" t="s">
        <v>40</v>
      </c>
      <c r="Q191" s="96" t="s">
        <v>40</v>
      </c>
      <c r="R191" s="99" t="s">
        <v>1750</v>
      </c>
      <c r="S191" s="96" t="s">
        <v>1763</v>
      </c>
      <c r="T191" s="96" t="s">
        <v>1753</v>
      </c>
      <c r="U191" s="96" t="s">
        <v>645</v>
      </c>
      <c r="V191" s="96" t="s">
        <v>167</v>
      </c>
      <c r="W191" s="96" t="s">
        <v>167</v>
      </c>
      <c r="X191" s="96" t="s">
        <v>167</v>
      </c>
      <c r="Y191" s="96" t="s">
        <v>167</v>
      </c>
      <c r="Z191" s="96" t="s">
        <v>167</v>
      </c>
      <c r="AA191" s="96" t="s">
        <v>167</v>
      </c>
      <c r="AB191" s="96" t="s">
        <v>167</v>
      </c>
      <c r="AC191" s="96" t="s">
        <v>167</v>
      </c>
      <c r="AD191" s="96" t="s">
        <v>167</v>
      </c>
    </row>
    <row r="192" spans="1:30" ht="252" x14ac:dyDescent="0.25">
      <c r="A192" t="s">
        <v>1642</v>
      </c>
      <c r="B192" s="96" t="s">
        <v>1305</v>
      </c>
      <c r="C192" s="96">
        <v>4</v>
      </c>
      <c r="D192" s="96" t="s">
        <v>44</v>
      </c>
      <c r="E192" s="96" t="s">
        <v>427</v>
      </c>
      <c r="F192" s="96"/>
      <c r="G192" s="96" t="s">
        <v>1760</v>
      </c>
      <c r="H192" s="96" t="s">
        <v>819</v>
      </c>
      <c r="I192" s="96" t="s">
        <v>164</v>
      </c>
      <c r="J192" s="96" t="s">
        <v>1052</v>
      </c>
      <c r="K192" s="96" t="s">
        <v>1052</v>
      </c>
      <c r="L192" s="96" t="s">
        <v>1052</v>
      </c>
      <c r="M192" s="96" t="s">
        <v>820</v>
      </c>
      <c r="N192" s="96" t="s">
        <v>164</v>
      </c>
      <c r="O192" s="99" t="s">
        <v>1761</v>
      </c>
      <c r="P192" s="96" t="s">
        <v>40</v>
      </c>
      <c r="Q192" s="96" t="s">
        <v>40</v>
      </c>
      <c r="R192" s="99" t="s">
        <v>1750</v>
      </c>
      <c r="S192" s="31" t="s">
        <v>1762</v>
      </c>
      <c r="T192" s="96" t="s">
        <v>1753</v>
      </c>
      <c r="U192" s="96" t="s">
        <v>645</v>
      </c>
      <c r="V192" s="96" t="s">
        <v>167</v>
      </c>
      <c r="W192" s="96" t="s">
        <v>167</v>
      </c>
      <c r="X192" s="96" t="s">
        <v>167</v>
      </c>
      <c r="Y192" s="96" t="s">
        <v>167</v>
      </c>
      <c r="Z192" s="96" t="s">
        <v>167</v>
      </c>
      <c r="AA192" s="96" t="s">
        <v>167</v>
      </c>
      <c r="AB192" s="96" t="s">
        <v>167</v>
      </c>
      <c r="AC192" s="96" t="s">
        <v>167</v>
      </c>
      <c r="AD192" s="96" t="s">
        <v>167</v>
      </c>
    </row>
    <row r="193" spans="1:30" ht="157.5" x14ac:dyDescent="0.25">
      <c r="A193" t="s">
        <v>1643</v>
      </c>
      <c r="B193" s="96" t="s">
        <v>1305</v>
      </c>
      <c r="C193" s="96">
        <v>4</v>
      </c>
      <c r="D193" s="96" t="s">
        <v>44</v>
      </c>
      <c r="E193" s="96" t="s">
        <v>427</v>
      </c>
      <c r="F193" s="96" t="s">
        <v>821</v>
      </c>
      <c r="G193" s="96" t="s">
        <v>427</v>
      </c>
      <c r="H193" s="96" t="s">
        <v>826</v>
      </c>
      <c r="I193" s="96" t="s">
        <v>164</v>
      </c>
      <c r="J193" s="96" t="s">
        <v>1052</v>
      </c>
      <c r="K193" s="96" t="s">
        <v>1052</v>
      </c>
      <c r="L193" s="96" t="s">
        <v>1052</v>
      </c>
      <c r="M193" s="96" t="s">
        <v>827</v>
      </c>
      <c r="N193" s="96" t="s">
        <v>164</v>
      </c>
      <c r="O193" s="96" t="s">
        <v>824</v>
      </c>
      <c r="P193" s="96" t="s">
        <v>827</v>
      </c>
      <c r="Q193" s="96" t="s">
        <v>1288</v>
      </c>
      <c r="R193" s="96" t="s">
        <v>1189</v>
      </c>
      <c r="S193" s="96" t="s">
        <v>825</v>
      </c>
      <c r="T193" s="96" t="s">
        <v>500</v>
      </c>
      <c r="U193" s="96" t="s">
        <v>1214</v>
      </c>
      <c r="V193" s="96" t="s">
        <v>167</v>
      </c>
      <c r="W193" s="96" t="s">
        <v>167</v>
      </c>
      <c r="X193" s="96" t="s">
        <v>167</v>
      </c>
      <c r="Y193" s="96" t="s">
        <v>167</v>
      </c>
      <c r="Z193" s="96" t="s">
        <v>167</v>
      </c>
      <c r="AA193" s="96" t="s">
        <v>167</v>
      </c>
      <c r="AB193" s="96" t="s">
        <v>167</v>
      </c>
      <c r="AC193" s="96" t="s">
        <v>167</v>
      </c>
      <c r="AD193" s="96" t="s">
        <v>167</v>
      </c>
    </row>
    <row r="194" spans="1:30" ht="157.5" x14ac:dyDescent="0.25">
      <c r="A194" t="s">
        <v>1644</v>
      </c>
      <c r="B194" s="96" t="s">
        <v>1305</v>
      </c>
      <c r="C194" s="96">
        <v>4</v>
      </c>
      <c r="D194" s="96" t="s">
        <v>44</v>
      </c>
      <c r="E194" s="96" t="s">
        <v>427</v>
      </c>
      <c r="F194" s="96" t="s">
        <v>821</v>
      </c>
      <c r="G194" s="96" t="s">
        <v>427</v>
      </c>
      <c r="H194" s="96" t="s">
        <v>828</v>
      </c>
      <c r="I194" s="96" t="s">
        <v>164</v>
      </c>
      <c r="J194" s="96" t="s">
        <v>1052</v>
      </c>
      <c r="K194" s="96" t="s">
        <v>1052</v>
      </c>
      <c r="L194" s="96" t="s">
        <v>1052</v>
      </c>
      <c r="M194" s="96" t="s">
        <v>829</v>
      </c>
      <c r="N194" s="96" t="s">
        <v>164</v>
      </c>
      <c r="O194" s="96" t="s">
        <v>824</v>
      </c>
      <c r="P194" s="96" t="s">
        <v>829</v>
      </c>
      <c r="Q194" s="96" t="s">
        <v>1288</v>
      </c>
      <c r="R194" s="96" t="s">
        <v>1189</v>
      </c>
      <c r="S194" s="96" t="s">
        <v>825</v>
      </c>
      <c r="T194" s="96" t="s">
        <v>500</v>
      </c>
      <c r="U194" s="96" t="s">
        <v>1214</v>
      </c>
      <c r="V194" s="96" t="s">
        <v>167</v>
      </c>
      <c r="W194" s="96" t="s">
        <v>167</v>
      </c>
      <c r="X194" s="96" t="s">
        <v>167</v>
      </c>
      <c r="Y194" s="96" t="s">
        <v>167</v>
      </c>
      <c r="Z194" s="96" t="s">
        <v>167</v>
      </c>
      <c r="AA194" s="96" t="s">
        <v>167</v>
      </c>
      <c r="AB194" s="96" t="s">
        <v>167</v>
      </c>
      <c r="AC194" s="96" t="s">
        <v>167</v>
      </c>
      <c r="AD194" s="96" t="s">
        <v>167</v>
      </c>
    </row>
    <row r="195" spans="1:30" ht="157.5" x14ac:dyDescent="0.25">
      <c r="A195" t="s">
        <v>1645</v>
      </c>
      <c r="B195" s="96" t="s">
        <v>1305</v>
      </c>
      <c r="C195" s="96">
        <v>4</v>
      </c>
      <c r="D195" s="96" t="s">
        <v>44</v>
      </c>
      <c r="E195" s="96" t="s">
        <v>427</v>
      </c>
      <c r="F195" s="96" t="s">
        <v>821</v>
      </c>
      <c r="G195" s="96" t="s">
        <v>427</v>
      </c>
      <c r="H195" s="96" t="s">
        <v>830</v>
      </c>
      <c r="I195" s="96" t="s">
        <v>164</v>
      </c>
      <c r="J195" s="96" t="s">
        <v>1052</v>
      </c>
      <c r="K195" s="96" t="s">
        <v>1052</v>
      </c>
      <c r="L195" s="96" t="s">
        <v>1052</v>
      </c>
      <c r="M195" s="96" t="s">
        <v>831</v>
      </c>
      <c r="N195" s="96" t="s">
        <v>164</v>
      </c>
      <c r="O195" s="96" t="s">
        <v>832</v>
      </c>
      <c r="P195" s="96" t="s">
        <v>831</v>
      </c>
      <c r="Q195" s="96" t="s">
        <v>1288</v>
      </c>
      <c r="R195" s="96" t="s">
        <v>1189</v>
      </c>
      <c r="S195" s="96" t="s">
        <v>825</v>
      </c>
      <c r="T195" s="96" t="s">
        <v>500</v>
      </c>
      <c r="U195" s="96" t="s">
        <v>1214</v>
      </c>
      <c r="V195" s="96" t="s">
        <v>167</v>
      </c>
      <c r="W195" s="96" t="s">
        <v>167</v>
      </c>
      <c r="X195" s="96" t="s">
        <v>167</v>
      </c>
      <c r="Y195" s="96" t="s">
        <v>167</v>
      </c>
      <c r="Z195" s="96" t="s">
        <v>167</v>
      </c>
      <c r="AA195" s="96" t="s">
        <v>167</v>
      </c>
      <c r="AB195" s="96" t="s">
        <v>167</v>
      </c>
      <c r="AC195" s="96" t="s">
        <v>167</v>
      </c>
      <c r="AD195" s="96" t="s">
        <v>167</v>
      </c>
    </row>
    <row r="196" spans="1:30" ht="157.5" x14ac:dyDescent="0.25">
      <c r="A196" t="s">
        <v>1646</v>
      </c>
      <c r="B196" s="96" t="s">
        <v>1305</v>
      </c>
      <c r="C196" s="96">
        <v>4</v>
      </c>
      <c r="D196" s="96" t="s">
        <v>44</v>
      </c>
      <c r="E196" s="96" t="s">
        <v>427</v>
      </c>
      <c r="F196" s="96" t="s">
        <v>821</v>
      </c>
      <c r="G196" s="96" t="s">
        <v>427</v>
      </c>
      <c r="H196" s="96" t="s">
        <v>833</v>
      </c>
      <c r="I196" s="96" t="s">
        <v>164</v>
      </c>
      <c r="J196" s="96" t="s">
        <v>1052</v>
      </c>
      <c r="K196" s="96" t="s">
        <v>1052</v>
      </c>
      <c r="L196" s="96" t="s">
        <v>1052</v>
      </c>
      <c r="M196" s="96" t="s">
        <v>834</v>
      </c>
      <c r="N196" s="96" t="s">
        <v>164</v>
      </c>
      <c r="O196" s="96" t="s">
        <v>824</v>
      </c>
      <c r="P196" s="96" t="s">
        <v>834</v>
      </c>
      <c r="Q196" s="96" t="s">
        <v>1288</v>
      </c>
      <c r="R196" s="96" t="s">
        <v>1189</v>
      </c>
      <c r="S196" s="96" t="s">
        <v>825</v>
      </c>
      <c r="T196" s="96" t="s">
        <v>500</v>
      </c>
      <c r="U196" s="96" t="s">
        <v>1214</v>
      </c>
      <c r="V196" s="96" t="s">
        <v>167</v>
      </c>
      <c r="W196" s="96" t="s">
        <v>167</v>
      </c>
      <c r="X196" s="96" t="s">
        <v>167</v>
      </c>
      <c r="Y196" s="96" t="s">
        <v>167</v>
      </c>
      <c r="Z196" s="96" t="s">
        <v>167</v>
      </c>
      <c r="AA196" s="96" t="s">
        <v>167</v>
      </c>
      <c r="AB196" s="96" t="s">
        <v>167</v>
      </c>
      <c r="AC196" s="96" t="s">
        <v>167</v>
      </c>
      <c r="AD196" s="96" t="s">
        <v>167</v>
      </c>
    </row>
    <row r="197" spans="1:30" ht="157.5" x14ac:dyDescent="0.25">
      <c r="A197" t="s">
        <v>1647</v>
      </c>
      <c r="B197" s="96" t="s">
        <v>1305</v>
      </c>
      <c r="C197" s="96">
        <v>4</v>
      </c>
      <c r="D197" s="96" t="s">
        <v>44</v>
      </c>
      <c r="E197" s="96" t="s">
        <v>427</v>
      </c>
      <c r="F197" s="96" t="s">
        <v>821</v>
      </c>
      <c r="G197" s="96" t="s">
        <v>427</v>
      </c>
      <c r="H197" s="96" t="s">
        <v>835</v>
      </c>
      <c r="I197" s="96" t="s">
        <v>164</v>
      </c>
      <c r="J197" s="96" t="s">
        <v>1052</v>
      </c>
      <c r="K197" s="96" t="s">
        <v>1052</v>
      </c>
      <c r="L197" s="96" t="s">
        <v>1052</v>
      </c>
      <c r="M197" s="96" t="s">
        <v>836</v>
      </c>
      <c r="N197" s="96" t="s">
        <v>164</v>
      </c>
      <c r="O197" s="96" t="s">
        <v>824</v>
      </c>
      <c r="P197" s="96" t="s">
        <v>836</v>
      </c>
      <c r="Q197" s="96" t="s">
        <v>1288</v>
      </c>
      <c r="R197" s="96" t="s">
        <v>1189</v>
      </c>
      <c r="S197" s="96" t="s">
        <v>825</v>
      </c>
      <c r="T197" s="96" t="s">
        <v>500</v>
      </c>
      <c r="U197" s="96" t="s">
        <v>1214</v>
      </c>
      <c r="V197" s="96" t="s">
        <v>167</v>
      </c>
      <c r="W197" s="96" t="s">
        <v>167</v>
      </c>
      <c r="X197" s="96" t="s">
        <v>167</v>
      </c>
      <c r="Y197" s="96" t="s">
        <v>167</v>
      </c>
      <c r="Z197" s="96" t="s">
        <v>167</v>
      </c>
      <c r="AA197" s="96" t="s">
        <v>167</v>
      </c>
      <c r="AB197" s="96" t="s">
        <v>167</v>
      </c>
      <c r="AC197" s="96" t="s">
        <v>167</v>
      </c>
      <c r="AD197" s="96" t="s">
        <v>167</v>
      </c>
    </row>
    <row r="198" spans="1:30" ht="157.5" x14ac:dyDescent="0.25">
      <c r="A198" t="s">
        <v>1648</v>
      </c>
      <c r="B198" s="96" t="s">
        <v>1305</v>
      </c>
      <c r="C198" s="96">
        <v>4</v>
      </c>
      <c r="D198" s="96" t="s">
        <v>44</v>
      </c>
      <c r="E198" s="96" t="s">
        <v>427</v>
      </c>
      <c r="F198" s="96" t="s">
        <v>821</v>
      </c>
      <c r="G198" s="96" t="s">
        <v>427</v>
      </c>
      <c r="H198" s="96" t="s">
        <v>837</v>
      </c>
      <c r="I198" s="96" t="s">
        <v>164</v>
      </c>
      <c r="J198" s="96" t="s">
        <v>1052</v>
      </c>
      <c r="K198" s="96" t="s">
        <v>1052</v>
      </c>
      <c r="L198" s="96" t="s">
        <v>1052</v>
      </c>
      <c r="M198" s="96" t="s">
        <v>838</v>
      </c>
      <c r="N198" s="96" t="s">
        <v>164</v>
      </c>
      <c r="O198" s="96" t="s">
        <v>824</v>
      </c>
      <c r="P198" s="96" t="s">
        <v>838</v>
      </c>
      <c r="Q198" s="96" t="s">
        <v>1288</v>
      </c>
      <c r="R198" s="96" t="s">
        <v>1189</v>
      </c>
      <c r="S198" s="96" t="s">
        <v>825</v>
      </c>
      <c r="T198" s="96" t="s">
        <v>500</v>
      </c>
      <c r="U198" s="96" t="s">
        <v>1214</v>
      </c>
      <c r="V198" s="96" t="s">
        <v>167</v>
      </c>
      <c r="W198" s="96" t="s">
        <v>167</v>
      </c>
      <c r="X198" s="96" t="s">
        <v>167</v>
      </c>
      <c r="Y198" s="96" t="s">
        <v>167</v>
      </c>
      <c r="Z198" s="96" t="s">
        <v>167</v>
      </c>
      <c r="AA198" s="96" t="s">
        <v>167</v>
      </c>
      <c r="AB198" s="96" t="s">
        <v>167</v>
      </c>
      <c r="AC198" s="96" t="s">
        <v>167</v>
      </c>
      <c r="AD198" s="96" t="s">
        <v>167</v>
      </c>
    </row>
    <row r="199" spans="1:30" ht="157.5" x14ac:dyDescent="0.25">
      <c r="A199" t="s">
        <v>1649</v>
      </c>
      <c r="B199" s="96" t="s">
        <v>1305</v>
      </c>
      <c r="C199" s="96">
        <v>4</v>
      </c>
      <c r="D199" s="96" t="s">
        <v>44</v>
      </c>
      <c r="E199" s="96" t="s">
        <v>427</v>
      </c>
      <c r="F199" s="96" t="s">
        <v>821</v>
      </c>
      <c r="G199" s="96" t="s">
        <v>427</v>
      </c>
      <c r="H199" s="96" t="s">
        <v>839</v>
      </c>
      <c r="I199" s="96" t="s">
        <v>164</v>
      </c>
      <c r="J199" s="96" t="s">
        <v>1052</v>
      </c>
      <c r="K199" s="96" t="s">
        <v>1052</v>
      </c>
      <c r="L199" s="96" t="s">
        <v>1052</v>
      </c>
      <c r="M199" s="96" t="s">
        <v>840</v>
      </c>
      <c r="N199" s="96" t="s">
        <v>164</v>
      </c>
      <c r="O199" s="96" t="s">
        <v>824</v>
      </c>
      <c r="P199" s="96" t="s">
        <v>840</v>
      </c>
      <c r="Q199" s="96" t="s">
        <v>1288</v>
      </c>
      <c r="R199" s="96" t="s">
        <v>1189</v>
      </c>
      <c r="S199" s="96" t="s">
        <v>825</v>
      </c>
      <c r="T199" s="96" t="s">
        <v>500</v>
      </c>
      <c r="U199" s="96" t="s">
        <v>1214</v>
      </c>
      <c r="V199" s="96" t="s">
        <v>167</v>
      </c>
      <c r="W199" s="96" t="s">
        <v>167</v>
      </c>
      <c r="X199" s="96" t="s">
        <v>167</v>
      </c>
      <c r="Y199" s="96" t="s">
        <v>167</v>
      </c>
      <c r="Z199" s="96" t="s">
        <v>167</v>
      </c>
      <c r="AA199" s="96" t="s">
        <v>167</v>
      </c>
      <c r="AB199" s="96" t="s">
        <v>167</v>
      </c>
      <c r="AC199" s="96" t="s">
        <v>167</v>
      </c>
      <c r="AD199" s="96" t="s">
        <v>167</v>
      </c>
    </row>
    <row r="200" spans="1:30" ht="157.5" x14ac:dyDescent="0.25">
      <c r="A200" t="s">
        <v>1650</v>
      </c>
      <c r="B200" s="96" t="s">
        <v>1305</v>
      </c>
      <c r="C200" s="96">
        <v>4</v>
      </c>
      <c r="D200" s="96" t="s">
        <v>44</v>
      </c>
      <c r="E200" s="96" t="s">
        <v>427</v>
      </c>
      <c r="F200" s="96" t="s">
        <v>821</v>
      </c>
      <c r="G200" s="96" t="s">
        <v>427</v>
      </c>
      <c r="H200" s="96" t="s">
        <v>841</v>
      </c>
      <c r="I200" s="96" t="s">
        <v>164</v>
      </c>
      <c r="J200" s="96" t="s">
        <v>1052</v>
      </c>
      <c r="K200" s="96" t="s">
        <v>1052</v>
      </c>
      <c r="L200" s="96" t="s">
        <v>1052</v>
      </c>
      <c r="M200" s="96" t="s">
        <v>842</v>
      </c>
      <c r="N200" s="96" t="s">
        <v>164</v>
      </c>
      <c r="O200" s="96" t="s">
        <v>824</v>
      </c>
      <c r="P200" s="96" t="s">
        <v>842</v>
      </c>
      <c r="Q200" s="96" t="s">
        <v>1288</v>
      </c>
      <c r="R200" s="96" t="s">
        <v>1189</v>
      </c>
      <c r="S200" s="96" t="s">
        <v>825</v>
      </c>
      <c r="T200" s="96" t="s">
        <v>500</v>
      </c>
      <c r="U200" s="96" t="s">
        <v>1214</v>
      </c>
      <c r="V200" s="96" t="s">
        <v>167</v>
      </c>
      <c r="W200" s="96" t="s">
        <v>167</v>
      </c>
      <c r="X200" s="96" t="s">
        <v>167</v>
      </c>
      <c r="Y200" s="96" t="s">
        <v>167</v>
      </c>
      <c r="Z200" s="96" t="s">
        <v>167</v>
      </c>
      <c r="AA200" s="96" t="s">
        <v>167</v>
      </c>
      <c r="AB200" s="96" t="s">
        <v>167</v>
      </c>
      <c r="AC200" s="96" t="s">
        <v>167</v>
      </c>
      <c r="AD200" s="96" t="s">
        <v>167</v>
      </c>
    </row>
    <row r="201" spans="1:30" ht="157.5" x14ac:dyDescent="0.25">
      <c r="A201" t="s">
        <v>1651</v>
      </c>
      <c r="B201" s="96" t="s">
        <v>1305</v>
      </c>
      <c r="C201" s="96">
        <v>4</v>
      </c>
      <c r="D201" s="96" t="s">
        <v>44</v>
      </c>
      <c r="E201" s="96" t="s">
        <v>427</v>
      </c>
      <c r="F201" s="96" t="s">
        <v>821</v>
      </c>
      <c r="G201" s="96" t="s">
        <v>427</v>
      </c>
      <c r="H201" s="96" t="s">
        <v>843</v>
      </c>
      <c r="I201" s="96" t="s">
        <v>164</v>
      </c>
      <c r="J201" s="96" t="s">
        <v>1052</v>
      </c>
      <c r="K201" s="96" t="s">
        <v>1052</v>
      </c>
      <c r="L201" s="96" t="s">
        <v>1052</v>
      </c>
      <c r="M201" s="96" t="s">
        <v>844</v>
      </c>
      <c r="N201" s="96" t="s">
        <v>164</v>
      </c>
      <c r="O201" s="96" t="s">
        <v>824</v>
      </c>
      <c r="P201" s="96" t="s">
        <v>844</v>
      </c>
      <c r="Q201" s="96" t="s">
        <v>1288</v>
      </c>
      <c r="R201" s="96" t="s">
        <v>1189</v>
      </c>
      <c r="S201" s="96" t="s">
        <v>825</v>
      </c>
      <c r="T201" s="96" t="s">
        <v>500</v>
      </c>
      <c r="U201" s="96" t="s">
        <v>1214</v>
      </c>
      <c r="V201" s="96" t="s">
        <v>167</v>
      </c>
      <c r="W201" s="96" t="s">
        <v>167</v>
      </c>
      <c r="X201" s="96" t="s">
        <v>167</v>
      </c>
      <c r="Y201" s="96" t="s">
        <v>167</v>
      </c>
      <c r="Z201" s="96" t="s">
        <v>167</v>
      </c>
      <c r="AA201" s="96" t="s">
        <v>167</v>
      </c>
      <c r="AB201" s="96" t="s">
        <v>167</v>
      </c>
      <c r="AC201" s="96" t="s">
        <v>167</v>
      </c>
      <c r="AD201" s="96" t="s">
        <v>167</v>
      </c>
    </row>
    <row r="202" spans="1:30" ht="157.5" x14ac:dyDescent="0.25">
      <c r="A202" t="s">
        <v>1652</v>
      </c>
      <c r="B202" s="96" t="s">
        <v>1305</v>
      </c>
      <c r="C202" s="96">
        <v>4</v>
      </c>
      <c r="D202" s="96" t="s">
        <v>44</v>
      </c>
      <c r="E202" s="96" t="s">
        <v>427</v>
      </c>
      <c r="F202" s="96" t="s">
        <v>821</v>
      </c>
      <c r="G202" s="96" t="s">
        <v>427</v>
      </c>
      <c r="H202" s="96" t="s">
        <v>845</v>
      </c>
      <c r="I202" s="96" t="s">
        <v>164</v>
      </c>
      <c r="J202" s="96" t="s">
        <v>1052</v>
      </c>
      <c r="K202" s="96" t="s">
        <v>1052</v>
      </c>
      <c r="L202" s="96" t="s">
        <v>1052</v>
      </c>
      <c r="M202" s="96" t="s">
        <v>846</v>
      </c>
      <c r="N202" s="96" t="s">
        <v>164</v>
      </c>
      <c r="O202" s="96" t="s">
        <v>824</v>
      </c>
      <c r="P202" s="96" t="s">
        <v>846</v>
      </c>
      <c r="Q202" s="96" t="s">
        <v>1288</v>
      </c>
      <c r="R202" s="96" t="s">
        <v>1189</v>
      </c>
      <c r="S202" s="96" t="s">
        <v>825</v>
      </c>
      <c r="T202" s="96" t="s">
        <v>500</v>
      </c>
      <c r="U202" s="96" t="s">
        <v>1214</v>
      </c>
      <c r="V202" s="96" t="s">
        <v>167</v>
      </c>
      <c r="W202" s="96" t="s">
        <v>167</v>
      </c>
      <c r="X202" s="96" t="s">
        <v>167</v>
      </c>
      <c r="Y202" s="96" t="s">
        <v>167</v>
      </c>
      <c r="Z202" s="96" t="s">
        <v>167</v>
      </c>
      <c r="AA202" s="96" t="s">
        <v>167</v>
      </c>
      <c r="AB202" s="96" t="s">
        <v>167</v>
      </c>
      <c r="AC202" s="96" t="s">
        <v>167</v>
      </c>
      <c r="AD202" s="96" t="s">
        <v>167</v>
      </c>
    </row>
    <row r="203" spans="1:30" ht="157.5" x14ac:dyDescent="0.25">
      <c r="A203" t="s">
        <v>1653</v>
      </c>
      <c r="B203" s="96" t="s">
        <v>1305</v>
      </c>
      <c r="C203" s="96">
        <v>4</v>
      </c>
      <c r="D203" s="96" t="s">
        <v>44</v>
      </c>
      <c r="E203" s="96" t="s">
        <v>427</v>
      </c>
      <c r="F203" s="96" t="s">
        <v>821</v>
      </c>
      <c r="G203" s="96" t="s">
        <v>427</v>
      </c>
      <c r="H203" s="96" t="s">
        <v>847</v>
      </c>
      <c r="I203" s="96" t="s">
        <v>164</v>
      </c>
      <c r="J203" s="96" t="s">
        <v>1052</v>
      </c>
      <c r="K203" s="96" t="s">
        <v>1052</v>
      </c>
      <c r="L203" s="96" t="s">
        <v>1052</v>
      </c>
      <c r="M203" s="96" t="s">
        <v>848</v>
      </c>
      <c r="N203" s="96" t="s">
        <v>164</v>
      </c>
      <c r="O203" s="96" t="s">
        <v>824</v>
      </c>
      <c r="P203" s="96" t="s">
        <v>848</v>
      </c>
      <c r="Q203" s="96" t="s">
        <v>1288</v>
      </c>
      <c r="R203" s="96" t="s">
        <v>1189</v>
      </c>
      <c r="S203" s="96" t="s">
        <v>825</v>
      </c>
      <c r="T203" s="96" t="s">
        <v>500</v>
      </c>
      <c r="U203" s="96" t="s">
        <v>1214</v>
      </c>
      <c r="V203" s="96" t="s">
        <v>167</v>
      </c>
      <c r="W203" s="96" t="s">
        <v>167</v>
      </c>
      <c r="X203" s="96" t="s">
        <v>167</v>
      </c>
      <c r="Y203" s="96" t="s">
        <v>167</v>
      </c>
      <c r="Z203" s="96" t="s">
        <v>167</v>
      </c>
      <c r="AA203" s="96" t="s">
        <v>167</v>
      </c>
      <c r="AB203" s="96" t="s">
        <v>167</v>
      </c>
      <c r="AC203" s="96" t="s">
        <v>167</v>
      </c>
      <c r="AD203" s="96" t="s">
        <v>167</v>
      </c>
    </row>
    <row r="204" spans="1:30" ht="157.5" x14ac:dyDescent="0.25">
      <c r="A204" t="s">
        <v>1654</v>
      </c>
      <c r="B204" s="96" t="s">
        <v>1305</v>
      </c>
      <c r="C204" s="96">
        <v>4</v>
      </c>
      <c r="D204" s="96" t="s">
        <v>44</v>
      </c>
      <c r="E204" s="96" t="s">
        <v>427</v>
      </c>
      <c r="F204" s="96" t="s">
        <v>821</v>
      </c>
      <c r="G204" s="96" t="s">
        <v>427</v>
      </c>
      <c r="H204" s="96" t="s">
        <v>849</v>
      </c>
      <c r="I204" s="96" t="s">
        <v>164</v>
      </c>
      <c r="J204" s="96" t="s">
        <v>1052</v>
      </c>
      <c r="K204" s="96" t="s">
        <v>1052</v>
      </c>
      <c r="L204" s="96" t="s">
        <v>1052</v>
      </c>
      <c r="M204" s="96" t="s">
        <v>850</v>
      </c>
      <c r="N204" s="96" t="s">
        <v>164</v>
      </c>
      <c r="O204" s="96" t="s">
        <v>824</v>
      </c>
      <c r="P204" s="96" t="s">
        <v>850</v>
      </c>
      <c r="Q204" s="96" t="s">
        <v>1288</v>
      </c>
      <c r="R204" s="96" t="s">
        <v>1189</v>
      </c>
      <c r="S204" s="96" t="s">
        <v>825</v>
      </c>
      <c r="T204" s="96" t="s">
        <v>500</v>
      </c>
      <c r="U204" s="96" t="s">
        <v>1214</v>
      </c>
      <c r="V204" s="96" t="s">
        <v>167</v>
      </c>
      <c r="W204" s="96" t="s">
        <v>167</v>
      </c>
      <c r="X204" s="96" t="s">
        <v>167</v>
      </c>
      <c r="Y204" s="96" t="s">
        <v>167</v>
      </c>
      <c r="Z204" s="96" t="s">
        <v>167</v>
      </c>
      <c r="AA204" s="96" t="s">
        <v>167</v>
      </c>
      <c r="AB204" s="96" t="s">
        <v>167</v>
      </c>
      <c r="AC204" s="96" t="s">
        <v>167</v>
      </c>
      <c r="AD204" s="96" t="s">
        <v>167</v>
      </c>
    </row>
    <row r="205" spans="1:30" ht="157.5" x14ac:dyDescent="0.25">
      <c r="A205" t="s">
        <v>1655</v>
      </c>
      <c r="B205" s="96" t="s">
        <v>1305</v>
      </c>
      <c r="C205" s="96">
        <v>4</v>
      </c>
      <c r="D205" s="96" t="s">
        <v>44</v>
      </c>
      <c r="E205" s="96" t="s">
        <v>427</v>
      </c>
      <c r="F205" s="96" t="s">
        <v>821</v>
      </c>
      <c r="G205" s="96" t="s">
        <v>427</v>
      </c>
      <c r="H205" s="96" t="s">
        <v>851</v>
      </c>
      <c r="I205" s="96" t="s">
        <v>164</v>
      </c>
      <c r="J205" s="96" t="s">
        <v>1052</v>
      </c>
      <c r="K205" s="96" t="s">
        <v>1052</v>
      </c>
      <c r="L205" s="96" t="s">
        <v>1052</v>
      </c>
      <c r="M205" s="96" t="s">
        <v>852</v>
      </c>
      <c r="N205" s="96" t="s">
        <v>164</v>
      </c>
      <c r="O205" s="96" t="s">
        <v>824</v>
      </c>
      <c r="P205" s="96" t="s">
        <v>852</v>
      </c>
      <c r="Q205" s="96" t="s">
        <v>1288</v>
      </c>
      <c r="R205" s="96" t="s">
        <v>1189</v>
      </c>
      <c r="S205" s="96" t="s">
        <v>825</v>
      </c>
      <c r="T205" s="96" t="s">
        <v>500</v>
      </c>
      <c r="U205" s="96" t="s">
        <v>1214</v>
      </c>
      <c r="V205" s="96" t="s">
        <v>167</v>
      </c>
      <c r="W205" s="96" t="s">
        <v>167</v>
      </c>
      <c r="X205" s="96" t="s">
        <v>167</v>
      </c>
      <c r="Y205" s="96" t="s">
        <v>167</v>
      </c>
      <c r="Z205" s="96" t="s">
        <v>167</v>
      </c>
      <c r="AA205" s="96" t="s">
        <v>167</v>
      </c>
      <c r="AB205" s="96" t="s">
        <v>167</v>
      </c>
      <c r="AC205" s="96" t="s">
        <v>167</v>
      </c>
      <c r="AD205" s="96" t="s">
        <v>167</v>
      </c>
    </row>
    <row r="206" spans="1:30" ht="157.5" x14ac:dyDescent="0.25">
      <c r="A206" t="s">
        <v>1656</v>
      </c>
      <c r="B206" s="96" t="s">
        <v>1305</v>
      </c>
      <c r="C206" s="96">
        <v>4</v>
      </c>
      <c r="D206" s="96" t="s">
        <v>44</v>
      </c>
      <c r="E206" s="96" t="s">
        <v>427</v>
      </c>
      <c r="F206" s="96" t="s">
        <v>821</v>
      </c>
      <c r="G206" s="96" t="s">
        <v>427</v>
      </c>
      <c r="H206" s="96" t="s">
        <v>853</v>
      </c>
      <c r="I206" s="96" t="s">
        <v>164</v>
      </c>
      <c r="J206" s="96" t="s">
        <v>1052</v>
      </c>
      <c r="K206" s="96" t="s">
        <v>1052</v>
      </c>
      <c r="L206" s="96" t="s">
        <v>1052</v>
      </c>
      <c r="M206" s="96" t="s">
        <v>854</v>
      </c>
      <c r="N206" s="96" t="s">
        <v>164</v>
      </c>
      <c r="O206" s="96" t="s">
        <v>824</v>
      </c>
      <c r="P206" s="96" t="s">
        <v>854</v>
      </c>
      <c r="Q206" s="96" t="s">
        <v>1288</v>
      </c>
      <c r="R206" s="96" t="s">
        <v>1189</v>
      </c>
      <c r="S206" s="96" t="s">
        <v>825</v>
      </c>
      <c r="T206" s="96" t="s">
        <v>500</v>
      </c>
      <c r="U206" s="96" t="s">
        <v>1214</v>
      </c>
      <c r="V206" s="96" t="s">
        <v>167</v>
      </c>
      <c r="W206" s="96" t="s">
        <v>167</v>
      </c>
      <c r="X206" s="96" t="s">
        <v>167</v>
      </c>
      <c r="Y206" s="96" t="s">
        <v>167</v>
      </c>
      <c r="Z206" s="96" t="s">
        <v>167</v>
      </c>
      <c r="AA206" s="96" t="s">
        <v>167</v>
      </c>
      <c r="AB206" s="96" t="s">
        <v>167</v>
      </c>
      <c r="AC206" s="96" t="s">
        <v>167</v>
      </c>
      <c r="AD206" s="96" t="s">
        <v>167</v>
      </c>
    </row>
    <row r="207" spans="1:30" ht="157.5" x14ac:dyDescent="0.25">
      <c r="A207" t="s">
        <v>1657</v>
      </c>
      <c r="B207" s="96" t="s">
        <v>1305</v>
      </c>
      <c r="C207" s="96">
        <v>4</v>
      </c>
      <c r="D207" s="96" t="s">
        <v>44</v>
      </c>
      <c r="E207" s="96" t="s">
        <v>427</v>
      </c>
      <c r="F207" s="96" t="s">
        <v>821</v>
      </c>
      <c r="G207" s="96" t="s">
        <v>427</v>
      </c>
      <c r="H207" s="96" t="s">
        <v>855</v>
      </c>
      <c r="I207" s="96" t="s">
        <v>164</v>
      </c>
      <c r="J207" s="96" t="s">
        <v>1052</v>
      </c>
      <c r="K207" s="96" t="s">
        <v>1052</v>
      </c>
      <c r="L207" s="96" t="s">
        <v>1052</v>
      </c>
      <c r="M207" s="96" t="s">
        <v>856</v>
      </c>
      <c r="N207" s="96" t="s">
        <v>164</v>
      </c>
      <c r="O207" s="96" t="s">
        <v>824</v>
      </c>
      <c r="P207" s="96" t="s">
        <v>856</v>
      </c>
      <c r="Q207" s="96" t="s">
        <v>1288</v>
      </c>
      <c r="R207" s="96" t="s">
        <v>1189</v>
      </c>
      <c r="S207" s="96" t="s">
        <v>825</v>
      </c>
      <c r="T207" s="96" t="s">
        <v>500</v>
      </c>
      <c r="U207" s="96" t="s">
        <v>1214</v>
      </c>
      <c r="V207" s="96" t="s">
        <v>167</v>
      </c>
      <c r="W207" s="96" t="s">
        <v>167</v>
      </c>
      <c r="X207" s="96" t="s">
        <v>167</v>
      </c>
      <c r="Y207" s="96" t="s">
        <v>167</v>
      </c>
      <c r="Z207" s="96" t="s">
        <v>167</v>
      </c>
      <c r="AA207" s="96" t="s">
        <v>167</v>
      </c>
      <c r="AB207" s="96" t="s">
        <v>167</v>
      </c>
      <c r="AC207" s="96" t="s">
        <v>167</v>
      </c>
      <c r="AD207" s="96" t="s">
        <v>167</v>
      </c>
    </row>
    <row r="208" spans="1:30" ht="157.5" x14ac:dyDescent="0.25">
      <c r="A208" t="s">
        <v>1658</v>
      </c>
      <c r="B208" s="96" t="s">
        <v>1305</v>
      </c>
      <c r="C208" s="96">
        <v>4</v>
      </c>
      <c r="D208" s="96" t="s">
        <v>44</v>
      </c>
      <c r="E208" s="96" t="s">
        <v>427</v>
      </c>
      <c r="F208" s="96" t="s">
        <v>821</v>
      </c>
      <c r="G208" s="96" t="s">
        <v>427</v>
      </c>
      <c r="H208" s="96" t="s">
        <v>857</v>
      </c>
      <c r="I208" s="96" t="s">
        <v>164</v>
      </c>
      <c r="J208" s="96" t="s">
        <v>1052</v>
      </c>
      <c r="K208" s="96" t="s">
        <v>1052</v>
      </c>
      <c r="L208" s="96" t="s">
        <v>1052</v>
      </c>
      <c r="M208" s="96" t="s">
        <v>858</v>
      </c>
      <c r="N208" s="96" t="s">
        <v>164</v>
      </c>
      <c r="O208" s="96" t="s">
        <v>824</v>
      </c>
      <c r="P208" s="96" t="s">
        <v>858</v>
      </c>
      <c r="Q208" s="96" t="s">
        <v>1288</v>
      </c>
      <c r="R208" s="96" t="s">
        <v>1189</v>
      </c>
      <c r="S208" s="96" t="s">
        <v>825</v>
      </c>
      <c r="T208" s="96" t="s">
        <v>500</v>
      </c>
      <c r="U208" s="96" t="s">
        <v>1214</v>
      </c>
      <c r="V208" s="96" t="s">
        <v>167</v>
      </c>
      <c r="W208" s="96" t="s">
        <v>167</v>
      </c>
      <c r="X208" s="96" t="s">
        <v>167</v>
      </c>
      <c r="Y208" s="96" t="s">
        <v>167</v>
      </c>
      <c r="Z208" s="96" t="s">
        <v>167</v>
      </c>
      <c r="AA208" s="96" t="s">
        <v>167</v>
      </c>
      <c r="AB208" s="96" t="s">
        <v>167</v>
      </c>
      <c r="AC208" s="96" t="s">
        <v>167</v>
      </c>
      <c r="AD208" s="96" t="s">
        <v>167</v>
      </c>
    </row>
    <row r="209" spans="1:30" ht="157.5" x14ac:dyDescent="0.25">
      <c r="A209" t="s">
        <v>1659</v>
      </c>
      <c r="B209" s="96" t="s">
        <v>1305</v>
      </c>
      <c r="C209" s="96">
        <v>4</v>
      </c>
      <c r="D209" s="96" t="s">
        <v>44</v>
      </c>
      <c r="E209" s="96" t="s">
        <v>427</v>
      </c>
      <c r="F209" s="96" t="s">
        <v>821</v>
      </c>
      <c r="G209" s="96" t="s">
        <v>427</v>
      </c>
      <c r="H209" s="96" t="s">
        <v>859</v>
      </c>
      <c r="I209" s="96" t="s">
        <v>164</v>
      </c>
      <c r="J209" s="96" t="s">
        <v>1052</v>
      </c>
      <c r="K209" s="96" t="s">
        <v>1052</v>
      </c>
      <c r="L209" s="96" t="s">
        <v>1052</v>
      </c>
      <c r="M209" s="96" t="s">
        <v>860</v>
      </c>
      <c r="N209" s="96" t="s">
        <v>164</v>
      </c>
      <c r="O209" s="96" t="s">
        <v>824</v>
      </c>
      <c r="P209" s="96" t="s">
        <v>860</v>
      </c>
      <c r="Q209" s="96" t="s">
        <v>1288</v>
      </c>
      <c r="R209" s="96" t="s">
        <v>1189</v>
      </c>
      <c r="S209" s="96" t="s">
        <v>825</v>
      </c>
      <c r="T209" s="96" t="s">
        <v>500</v>
      </c>
      <c r="U209" s="96" t="s">
        <v>1214</v>
      </c>
      <c r="V209" s="96" t="s">
        <v>167</v>
      </c>
      <c r="W209" s="96" t="s">
        <v>167</v>
      </c>
      <c r="X209" s="96" t="s">
        <v>167</v>
      </c>
      <c r="Y209" s="96" t="s">
        <v>167</v>
      </c>
      <c r="Z209" s="96" t="s">
        <v>167</v>
      </c>
      <c r="AA209" s="96" t="s">
        <v>167</v>
      </c>
      <c r="AB209" s="96" t="s">
        <v>167</v>
      </c>
      <c r="AC209" s="96" t="s">
        <v>167</v>
      </c>
      <c r="AD209" s="96" t="s">
        <v>167</v>
      </c>
    </row>
    <row r="210" spans="1:30" ht="157.5" x14ac:dyDescent="0.25">
      <c r="A210" t="s">
        <v>1660</v>
      </c>
      <c r="B210" s="96" t="s">
        <v>1305</v>
      </c>
      <c r="C210" s="96">
        <v>4</v>
      </c>
      <c r="D210" s="96" t="s">
        <v>44</v>
      </c>
      <c r="E210" s="96" t="s">
        <v>427</v>
      </c>
      <c r="F210" s="96" t="s">
        <v>821</v>
      </c>
      <c r="G210" s="96" t="s">
        <v>427</v>
      </c>
      <c r="H210" s="96" t="s">
        <v>861</v>
      </c>
      <c r="I210" s="96" t="s">
        <v>164</v>
      </c>
      <c r="J210" s="96" t="s">
        <v>1052</v>
      </c>
      <c r="K210" s="96" t="s">
        <v>1052</v>
      </c>
      <c r="L210" s="96" t="s">
        <v>1052</v>
      </c>
      <c r="M210" s="96" t="s">
        <v>862</v>
      </c>
      <c r="N210" s="96" t="s">
        <v>164</v>
      </c>
      <c r="O210" s="96" t="s">
        <v>824</v>
      </c>
      <c r="P210" s="96" t="s">
        <v>862</v>
      </c>
      <c r="Q210" s="96" t="s">
        <v>1288</v>
      </c>
      <c r="R210" s="96" t="s">
        <v>1189</v>
      </c>
      <c r="S210" s="96" t="s">
        <v>825</v>
      </c>
      <c r="T210" s="96" t="s">
        <v>500</v>
      </c>
      <c r="U210" s="96" t="s">
        <v>1214</v>
      </c>
      <c r="V210" s="96" t="s">
        <v>167</v>
      </c>
      <c r="W210" s="96" t="s">
        <v>167</v>
      </c>
      <c r="X210" s="96" t="s">
        <v>167</v>
      </c>
      <c r="Y210" s="96" t="s">
        <v>167</v>
      </c>
      <c r="Z210" s="96" t="s">
        <v>167</v>
      </c>
      <c r="AA210" s="96" t="s">
        <v>167</v>
      </c>
      <c r="AB210" s="96" t="s">
        <v>167</v>
      </c>
      <c r="AC210" s="96" t="s">
        <v>167</v>
      </c>
      <c r="AD210" s="96" t="s">
        <v>167</v>
      </c>
    </row>
    <row r="211" spans="1:30" ht="157.5" x14ac:dyDescent="0.25">
      <c r="A211" t="s">
        <v>1661</v>
      </c>
      <c r="B211" s="96" t="s">
        <v>1305</v>
      </c>
      <c r="C211" s="96">
        <v>4</v>
      </c>
      <c r="D211" s="96" t="s">
        <v>44</v>
      </c>
      <c r="E211" s="96" t="s">
        <v>427</v>
      </c>
      <c r="F211" s="96" t="s">
        <v>821</v>
      </c>
      <c r="G211" s="96" t="s">
        <v>427</v>
      </c>
      <c r="H211" s="96" t="s">
        <v>863</v>
      </c>
      <c r="I211" s="96" t="s">
        <v>164</v>
      </c>
      <c r="J211" s="96" t="s">
        <v>1052</v>
      </c>
      <c r="K211" s="96" t="s">
        <v>1052</v>
      </c>
      <c r="L211" s="96" t="s">
        <v>1052</v>
      </c>
      <c r="M211" s="96" t="s">
        <v>864</v>
      </c>
      <c r="N211" s="96" t="s">
        <v>164</v>
      </c>
      <c r="O211" s="96" t="s">
        <v>824</v>
      </c>
      <c r="P211" s="96" t="s">
        <v>864</v>
      </c>
      <c r="Q211" s="96" t="s">
        <v>1288</v>
      </c>
      <c r="R211" s="96" t="s">
        <v>1189</v>
      </c>
      <c r="S211" s="96" t="s">
        <v>825</v>
      </c>
      <c r="T211" s="96" t="s">
        <v>500</v>
      </c>
      <c r="U211" s="96" t="s">
        <v>1214</v>
      </c>
      <c r="V211" s="96" t="s">
        <v>167</v>
      </c>
      <c r="W211" s="96" t="s">
        <v>167</v>
      </c>
      <c r="X211" s="96" t="s">
        <v>167</v>
      </c>
      <c r="Y211" s="96" t="s">
        <v>167</v>
      </c>
      <c r="Z211" s="96" t="s">
        <v>167</v>
      </c>
      <c r="AA211" s="96" t="s">
        <v>167</v>
      </c>
      <c r="AB211" s="96" t="s">
        <v>167</v>
      </c>
      <c r="AC211" s="96" t="s">
        <v>167</v>
      </c>
      <c r="AD211" s="96" t="s">
        <v>167</v>
      </c>
    </row>
    <row r="212" spans="1:30" ht="157.5" x14ac:dyDescent="0.25">
      <c r="A212" t="s">
        <v>1662</v>
      </c>
      <c r="B212" s="96" t="s">
        <v>1305</v>
      </c>
      <c r="C212" s="96">
        <v>4</v>
      </c>
      <c r="D212" s="96" t="s">
        <v>44</v>
      </c>
      <c r="E212" s="96" t="s">
        <v>427</v>
      </c>
      <c r="F212" s="96" t="s">
        <v>821</v>
      </c>
      <c r="G212" s="96" t="s">
        <v>427</v>
      </c>
      <c r="H212" s="96" t="s">
        <v>865</v>
      </c>
      <c r="I212" s="96" t="s">
        <v>164</v>
      </c>
      <c r="J212" s="96" t="s">
        <v>1052</v>
      </c>
      <c r="K212" s="96" t="s">
        <v>1052</v>
      </c>
      <c r="L212" s="96" t="s">
        <v>1052</v>
      </c>
      <c r="M212" s="96" t="s">
        <v>866</v>
      </c>
      <c r="N212" s="96" t="s">
        <v>164</v>
      </c>
      <c r="O212" s="96" t="s">
        <v>824</v>
      </c>
      <c r="P212" s="96" t="s">
        <v>866</v>
      </c>
      <c r="Q212" s="96" t="s">
        <v>1288</v>
      </c>
      <c r="R212" s="96" t="s">
        <v>1189</v>
      </c>
      <c r="S212" s="96" t="s">
        <v>825</v>
      </c>
      <c r="T212" s="96" t="s">
        <v>500</v>
      </c>
      <c r="U212" s="96" t="s">
        <v>1214</v>
      </c>
      <c r="V212" s="96" t="s">
        <v>167</v>
      </c>
      <c r="W212" s="96" t="s">
        <v>167</v>
      </c>
      <c r="X212" s="96" t="s">
        <v>167</v>
      </c>
      <c r="Y212" s="96" t="s">
        <v>167</v>
      </c>
      <c r="Z212" s="96" t="s">
        <v>167</v>
      </c>
      <c r="AA212" s="96" t="s">
        <v>167</v>
      </c>
      <c r="AB212" s="96" t="s">
        <v>167</v>
      </c>
      <c r="AC212" s="96" t="s">
        <v>167</v>
      </c>
      <c r="AD212" s="96" t="s">
        <v>167</v>
      </c>
    </row>
    <row r="213" spans="1:30" ht="157.5" x14ac:dyDescent="0.25">
      <c r="A213" t="s">
        <v>1663</v>
      </c>
      <c r="B213" s="96" t="s">
        <v>1305</v>
      </c>
      <c r="C213" s="96">
        <v>4</v>
      </c>
      <c r="D213" s="96" t="s">
        <v>44</v>
      </c>
      <c r="E213" s="96" t="s">
        <v>427</v>
      </c>
      <c r="F213" s="96" t="s">
        <v>821</v>
      </c>
      <c r="G213" s="96" t="s">
        <v>427</v>
      </c>
      <c r="H213" s="96" t="s">
        <v>867</v>
      </c>
      <c r="I213" s="96" t="s">
        <v>164</v>
      </c>
      <c r="J213" s="96" t="s">
        <v>1052</v>
      </c>
      <c r="K213" s="96" t="s">
        <v>1052</v>
      </c>
      <c r="L213" s="96" t="s">
        <v>1052</v>
      </c>
      <c r="M213" s="96" t="s">
        <v>868</v>
      </c>
      <c r="N213" s="96" t="s">
        <v>164</v>
      </c>
      <c r="O213" s="96" t="s">
        <v>824</v>
      </c>
      <c r="P213" s="96" t="s">
        <v>868</v>
      </c>
      <c r="Q213" s="96" t="s">
        <v>1288</v>
      </c>
      <c r="R213" s="96" t="s">
        <v>1189</v>
      </c>
      <c r="S213" s="96" t="s">
        <v>825</v>
      </c>
      <c r="T213" s="96" t="s">
        <v>500</v>
      </c>
      <c r="U213" s="96" t="s">
        <v>1214</v>
      </c>
      <c r="V213" s="96" t="s">
        <v>167</v>
      </c>
      <c r="W213" s="96" t="s">
        <v>167</v>
      </c>
      <c r="X213" s="96" t="s">
        <v>167</v>
      </c>
      <c r="Y213" s="96" t="s">
        <v>167</v>
      </c>
      <c r="Z213" s="96" t="s">
        <v>167</v>
      </c>
      <c r="AA213" s="96" t="s">
        <v>167</v>
      </c>
      <c r="AB213" s="96" t="s">
        <v>167</v>
      </c>
      <c r="AC213" s="96" t="s">
        <v>167</v>
      </c>
      <c r="AD213" s="96" t="s">
        <v>167</v>
      </c>
    </row>
    <row r="214" spans="1:30" ht="157.5" x14ac:dyDescent="0.25">
      <c r="A214" t="s">
        <v>1664</v>
      </c>
      <c r="B214" s="96" t="s">
        <v>1305</v>
      </c>
      <c r="C214" s="96">
        <v>4</v>
      </c>
      <c r="D214" s="96" t="s">
        <v>44</v>
      </c>
      <c r="E214" s="96" t="s">
        <v>427</v>
      </c>
      <c r="F214" s="96" t="s">
        <v>821</v>
      </c>
      <c r="G214" s="96" t="s">
        <v>427</v>
      </c>
      <c r="H214" s="96" t="s">
        <v>869</v>
      </c>
      <c r="I214" s="96" t="s">
        <v>164</v>
      </c>
      <c r="J214" s="96" t="s">
        <v>1052</v>
      </c>
      <c r="K214" s="96" t="s">
        <v>1052</v>
      </c>
      <c r="L214" s="96" t="s">
        <v>1052</v>
      </c>
      <c r="M214" s="96" t="s">
        <v>870</v>
      </c>
      <c r="N214" s="96" t="s">
        <v>164</v>
      </c>
      <c r="O214" s="96" t="s">
        <v>824</v>
      </c>
      <c r="P214" s="96" t="s">
        <v>870</v>
      </c>
      <c r="Q214" s="96" t="s">
        <v>1288</v>
      </c>
      <c r="R214" s="96" t="s">
        <v>1189</v>
      </c>
      <c r="S214" s="96" t="s">
        <v>825</v>
      </c>
      <c r="T214" s="96" t="s">
        <v>500</v>
      </c>
      <c r="U214" s="96" t="s">
        <v>1214</v>
      </c>
      <c r="V214" s="96" t="s">
        <v>167</v>
      </c>
      <c r="W214" s="96" t="s">
        <v>167</v>
      </c>
      <c r="X214" s="96" t="s">
        <v>167</v>
      </c>
      <c r="Y214" s="96" t="s">
        <v>167</v>
      </c>
      <c r="Z214" s="96" t="s">
        <v>167</v>
      </c>
      <c r="AA214" s="96" t="s">
        <v>167</v>
      </c>
      <c r="AB214" s="96" t="s">
        <v>167</v>
      </c>
      <c r="AC214" s="96" t="s">
        <v>167</v>
      </c>
      <c r="AD214" s="96" t="s">
        <v>167</v>
      </c>
    </row>
    <row r="215" spans="1:30" ht="157.5" x14ac:dyDescent="0.25">
      <c r="A215" t="s">
        <v>1665</v>
      </c>
      <c r="B215" s="96" t="s">
        <v>1305</v>
      </c>
      <c r="C215" s="96">
        <v>4</v>
      </c>
      <c r="D215" s="96" t="s">
        <v>44</v>
      </c>
      <c r="E215" s="96" t="s">
        <v>427</v>
      </c>
      <c r="F215" s="96" t="s">
        <v>821</v>
      </c>
      <c r="G215" s="96" t="s">
        <v>427</v>
      </c>
      <c r="H215" s="96" t="s">
        <v>871</v>
      </c>
      <c r="I215" s="96" t="s">
        <v>164</v>
      </c>
      <c r="J215" s="96" t="s">
        <v>1052</v>
      </c>
      <c r="K215" s="96" t="s">
        <v>1052</v>
      </c>
      <c r="L215" s="96" t="s">
        <v>1052</v>
      </c>
      <c r="M215" s="96" t="s">
        <v>872</v>
      </c>
      <c r="N215" s="96" t="s">
        <v>164</v>
      </c>
      <c r="O215" s="96" t="s">
        <v>824</v>
      </c>
      <c r="P215" s="96" t="s">
        <v>872</v>
      </c>
      <c r="Q215" s="96" t="s">
        <v>1288</v>
      </c>
      <c r="R215" s="96" t="s">
        <v>1189</v>
      </c>
      <c r="S215" s="96" t="s">
        <v>825</v>
      </c>
      <c r="T215" s="96" t="s">
        <v>500</v>
      </c>
      <c r="U215" s="96" t="s">
        <v>1214</v>
      </c>
      <c r="V215" s="96" t="s">
        <v>167</v>
      </c>
      <c r="W215" s="96" t="s">
        <v>167</v>
      </c>
      <c r="X215" s="96" t="s">
        <v>167</v>
      </c>
      <c r="Y215" s="96" t="s">
        <v>167</v>
      </c>
      <c r="Z215" s="96" t="s">
        <v>167</v>
      </c>
      <c r="AA215" s="96" t="s">
        <v>167</v>
      </c>
      <c r="AB215" s="96" t="s">
        <v>167</v>
      </c>
      <c r="AC215" s="96" t="s">
        <v>167</v>
      </c>
      <c r="AD215" s="96" t="s">
        <v>167</v>
      </c>
    </row>
    <row r="216" spans="1:30" ht="157.5" x14ac:dyDescent="0.25">
      <c r="A216" t="s">
        <v>1666</v>
      </c>
      <c r="B216" s="96" t="s">
        <v>1305</v>
      </c>
      <c r="C216" s="96">
        <v>4</v>
      </c>
      <c r="D216" s="96" t="s">
        <v>44</v>
      </c>
      <c r="E216" s="96" t="s">
        <v>427</v>
      </c>
      <c r="F216" s="96" t="s">
        <v>873</v>
      </c>
      <c r="G216" s="96" t="s">
        <v>427</v>
      </c>
      <c r="H216" s="96" t="s">
        <v>874</v>
      </c>
      <c r="I216" s="96" t="s">
        <v>164</v>
      </c>
      <c r="J216" s="96" t="s">
        <v>1052</v>
      </c>
      <c r="K216" s="96" t="s">
        <v>1052</v>
      </c>
      <c r="L216" s="96" t="s">
        <v>1052</v>
      </c>
      <c r="M216" s="96" t="s">
        <v>875</v>
      </c>
      <c r="N216" s="96" t="s">
        <v>164</v>
      </c>
      <c r="O216" s="96" t="s">
        <v>824</v>
      </c>
      <c r="P216" s="96" t="s">
        <v>875</v>
      </c>
      <c r="Q216" s="96" t="s">
        <v>1288</v>
      </c>
      <c r="R216" s="96" t="s">
        <v>1189</v>
      </c>
      <c r="S216" s="96" t="s">
        <v>825</v>
      </c>
      <c r="T216" s="96" t="s">
        <v>500</v>
      </c>
      <c r="U216" s="96" t="s">
        <v>1214</v>
      </c>
      <c r="V216" s="96" t="s">
        <v>167</v>
      </c>
      <c r="W216" s="96" t="s">
        <v>167</v>
      </c>
      <c r="X216" s="96" t="s">
        <v>167</v>
      </c>
      <c r="Y216" s="96" t="s">
        <v>167</v>
      </c>
      <c r="Z216" s="96" t="s">
        <v>167</v>
      </c>
      <c r="AA216" s="96" t="s">
        <v>167</v>
      </c>
      <c r="AB216" s="96" t="s">
        <v>167</v>
      </c>
      <c r="AC216" s="96" t="s">
        <v>167</v>
      </c>
      <c r="AD216" s="96" t="s">
        <v>167</v>
      </c>
    </row>
    <row r="217" spans="1:30" ht="157.5" x14ac:dyDescent="0.25">
      <c r="A217" t="s">
        <v>1667</v>
      </c>
      <c r="B217" s="96" t="s">
        <v>1305</v>
      </c>
      <c r="C217" s="96">
        <v>4</v>
      </c>
      <c r="D217" s="96" t="s">
        <v>44</v>
      </c>
      <c r="E217" s="96" t="s">
        <v>427</v>
      </c>
      <c r="F217" s="96" t="s">
        <v>821</v>
      </c>
      <c r="G217" s="96" t="s">
        <v>427</v>
      </c>
      <c r="H217" s="96" t="s">
        <v>876</v>
      </c>
      <c r="I217" s="96" t="s">
        <v>164</v>
      </c>
      <c r="J217" s="96" t="s">
        <v>1052</v>
      </c>
      <c r="K217" s="96" t="s">
        <v>1052</v>
      </c>
      <c r="L217" s="96" t="s">
        <v>1052</v>
      </c>
      <c r="M217" s="96" t="s">
        <v>877</v>
      </c>
      <c r="N217" s="96" t="s">
        <v>164</v>
      </c>
      <c r="O217" s="96" t="s">
        <v>824</v>
      </c>
      <c r="P217" s="96" t="s">
        <v>877</v>
      </c>
      <c r="Q217" s="96" t="s">
        <v>1288</v>
      </c>
      <c r="R217" s="96" t="s">
        <v>1189</v>
      </c>
      <c r="S217" s="96" t="s">
        <v>825</v>
      </c>
      <c r="T217" s="96" t="s">
        <v>500</v>
      </c>
      <c r="U217" s="96" t="s">
        <v>1214</v>
      </c>
      <c r="V217" s="96" t="s">
        <v>167</v>
      </c>
      <c r="W217" s="96" t="s">
        <v>167</v>
      </c>
      <c r="X217" s="96" t="s">
        <v>167</v>
      </c>
      <c r="Y217" s="96" t="s">
        <v>167</v>
      </c>
      <c r="Z217" s="96" t="s">
        <v>167</v>
      </c>
      <c r="AA217" s="96" t="s">
        <v>167</v>
      </c>
      <c r="AB217" s="96" t="s">
        <v>167</v>
      </c>
      <c r="AC217" s="96" t="s">
        <v>167</v>
      </c>
      <c r="AD217" s="96" t="s">
        <v>167</v>
      </c>
    </row>
    <row r="218" spans="1:30" ht="157.5" x14ac:dyDescent="0.25">
      <c r="A218" t="s">
        <v>1668</v>
      </c>
      <c r="B218" s="96" t="s">
        <v>1305</v>
      </c>
      <c r="C218" s="96">
        <v>4</v>
      </c>
      <c r="D218" s="96" t="s">
        <v>44</v>
      </c>
      <c r="E218" s="96" t="s">
        <v>427</v>
      </c>
      <c r="F218" s="96" t="s">
        <v>821</v>
      </c>
      <c r="G218" s="96" t="s">
        <v>427</v>
      </c>
      <c r="H218" s="96" t="s">
        <v>878</v>
      </c>
      <c r="I218" s="96" t="s">
        <v>164</v>
      </c>
      <c r="J218" s="96" t="s">
        <v>1052</v>
      </c>
      <c r="K218" s="96" t="s">
        <v>1052</v>
      </c>
      <c r="L218" s="96" t="s">
        <v>1052</v>
      </c>
      <c r="M218" s="96" t="s">
        <v>879</v>
      </c>
      <c r="N218" s="96" t="s">
        <v>164</v>
      </c>
      <c r="O218" s="96" t="s">
        <v>824</v>
      </c>
      <c r="P218" s="96" t="s">
        <v>879</v>
      </c>
      <c r="Q218" s="96" t="s">
        <v>1288</v>
      </c>
      <c r="R218" s="96" t="s">
        <v>1189</v>
      </c>
      <c r="S218" s="96" t="s">
        <v>825</v>
      </c>
      <c r="T218" s="96" t="s">
        <v>500</v>
      </c>
      <c r="U218" s="96" t="s">
        <v>1214</v>
      </c>
      <c r="V218" s="96" t="s">
        <v>167</v>
      </c>
      <c r="W218" s="96" t="s">
        <v>167</v>
      </c>
      <c r="X218" s="96" t="s">
        <v>167</v>
      </c>
      <c r="Y218" s="96" t="s">
        <v>167</v>
      </c>
      <c r="Z218" s="96" t="s">
        <v>167</v>
      </c>
      <c r="AA218" s="96" t="s">
        <v>167</v>
      </c>
      <c r="AB218" s="96" t="s">
        <v>167</v>
      </c>
      <c r="AC218" s="96" t="s">
        <v>167</v>
      </c>
      <c r="AD218" s="96" t="s">
        <v>167</v>
      </c>
    </row>
    <row r="219" spans="1:30" ht="157.5" x14ac:dyDescent="0.25">
      <c r="A219" t="s">
        <v>1669</v>
      </c>
      <c r="B219" s="96" t="s">
        <v>1305</v>
      </c>
      <c r="C219" s="96">
        <v>4</v>
      </c>
      <c r="D219" s="96" t="s">
        <v>44</v>
      </c>
      <c r="E219" s="96" t="s">
        <v>427</v>
      </c>
      <c r="F219" s="96" t="s">
        <v>821</v>
      </c>
      <c r="G219" s="96" t="s">
        <v>427</v>
      </c>
      <c r="H219" s="96" t="s">
        <v>880</v>
      </c>
      <c r="I219" s="96" t="s">
        <v>164</v>
      </c>
      <c r="J219" s="96" t="s">
        <v>1052</v>
      </c>
      <c r="K219" s="96" t="s">
        <v>1052</v>
      </c>
      <c r="L219" s="96" t="s">
        <v>1052</v>
      </c>
      <c r="M219" s="96" t="s">
        <v>881</v>
      </c>
      <c r="N219" s="96" t="s">
        <v>164</v>
      </c>
      <c r="O219" s="96" t="s">
        <v>824</v>
      </c>
      <c r="P219" s="96" t="s">
        <v>881</v>
      </c>
      <c r="Q219" s="96" t="s">
        <v>1288</v>
      </c>
      <c r="R219" s="96" t="s">
        <v>1189</v>
      </c>
      <c r="S219" s="96" t="s">
        <v>825</v>
      </c>
      <c r="T219" s="96" t="s">
        <v>500</v>
      </c>
      <c r="U219" s="96" t="s">
        <v>1214</v>
      </c>
      <c r="V219" s="96" t="s">
        <v>167</v>
      </c>
      <c r="W219" s="96" t="s">
        <v>167</v>
      </c>
      <c r="X219" s="96" t="s">
        <v>167</v>
      </c>
      <c r="Y219" s="96" t="s">
        <v>167</v>
      </c>
      <c r="Z219" s="96" t="s">
        <v>167</v>
      </c>
      <c r="AA219" s="96" t="s">
        <v>167</v>
      </c>
      <c r="AB219" s="96" t="s">
        <v>167</v>
      </c>
      <c r="AC219" s="96" t="s">
        <v>167</v>
      </c>
      <c r="AD219" s="96" t="s">
        <v>167</v>
      </c>
    </row>
    <row r="220" spans="1:30" ht="157.5" x14ac:dyDescent="0.25">
      <c r="A220" t="s">
        <v>1670</v>
      </c>
      <c r="B220" s="96" t="s">
        <v>1305</v>
      </c>
      <c r="C220" s="96">
        <v>4</v>
      </c>
      <c r="D220" s="96" t="s">
        <v>44</v>
      </c>
      <c r="E220" s="96" t="s">
        <v>427</v>
      </c>
      <c r="F220" s="96" t="s">
        <v>821</v>
      </c>
      <c r="G220" s="96" t="s">
        <v>427</v>
      </c>
      <c r="H220" s="96" t="s">
        <v>882</v>
      </c>
      <c r="I220" s="96" t="s">
        <v>164</v>
      </c>
      <c r="J220" s="96" t="s">
        <v>1052</v>
      </c>
      <c r="K220" s="96" t="s">
        <v>1052</v>
      </c>
      <c r="L220" s="96" t="s">
        <v>1052</v>
      </c>
      <c r="M220" s="96" t="s">
        <v>883</v>
      </c>
      <c r="N220" s="96" t="s">
        <v>164</v>
      </c>
      <c r="O220" s="96" t="s">
        <v>824</v>
      </c>
      <c r="P220" s="96" t="s">
        <v>883</v>
      </c>
      <c r="Q220" s="96" t="s">
        <v>1288</v>
      </c>
      <c r="R220" s="96" t="s">
        <v>1189</v>
      </c>
      <c r="S220" s="96" t="s">
        <v>825</v>
      </c>
      <c r="T220" s="96" t="s">
        <v>500</v>
      </c>
      <c r="U220" s="96" t="s">
        <v>1214</v>
      </c>
      <c r="V220" s="96" t="s">
        <v>167</v>
      </c>
      <c r="W220" s="96" t="s">
        <v>167</v>
      </c>
      <c r="X220" s="96" t="s">
        <v>167</v>
      </c>
      <c r="Y220" s="96" t="s">
        <v>167</v>
      </c>
      <c r="Z220" s="96" t="s">
        <v>167</v>
      </c>
      <c r="AA220" s="96" t="s">
        <v>167</v>
      </c>
      <c r="AB220" s="96" t="s">
        <v>167</v>
      </c>
      <c r="AC220" s="96" t="s">
        <v>167</v>
      </c>
      <c r="AD220" s="96" t="s">
        <v>167</v>
      </c>
    </row>
    <row r="221" spans="1:30" ht="157.5" x14ac:dyDescent="0.25">
      <c r="A221" t="s">
        <v>1671</v>
      </c>
      <c r="B221" s="96" t="s">
        <v>1305</v>
      </c>
      <c r="C221" s="96">
        <v>4</v>
      </c>
      <c r="D221" s="96" t="s">
        <v>44</v>
      </c>
      <c r="E221" s="96" t="s">
        <v>427</v>
      </c>
      <c r="F221" s="96" t="s">
        <v>821</v>
      </c>
      <c r="G221" s="96" t="s">
        <v>427</v>
      </c>
      <c r="H221" s="96" t="s">
        <v>884</v>
      </c>
      <c r="I221" s="96" t="s">
        <v>164</v>
      </c>
      <c r="J221" s="96" t="s">
        <v>1052</v>
      </c>
      <c r="K221" s="96" t="s">
        <v>1052</v>
      </c>
      <c r="L221" s="96" t="s">
        <v>1052</v>
      </c>
      <c r="M221" s="96" t="s">
        <v>885</v>
      </c>
      <c r="N221" s="96" t="s">
        <v>164</v>
      </c>
      <c r="O221" s="96" t="s">
        <v>824</v>
      </c>
      <c r="P221" s="96" t="s">
        <v>885</v>
      </c>
      <c r="Q221" s="96" t="s">
        <v>1288</v>
      </c>
      <c r="R221" s="96" t="s">
        <v>1189</v>
      </c>
      <c r="S221" s="96" t="s">
        <v>825</v>
      </c>
      <c r="T221" s="96" t="s">
        <v>500</v>
      </c>
      <c r="U221" s="96" t="s">
        <v>1214</v>
      </c>
      <c r="V221" s="96" t="s">
        <v>167</v>
      </c>
      <c r="W221" s="96" t="s">
        <v>167</v>
      </c>
      <c r="X221" s="96" t="s">
        <v>167</v>
      </c>
      <c r="Y221" s="96" t="s">
        <v>167</v>
      </c>
      <c r="Z221" s="96" t="s">
        <v>167</v>
      </c>
      <c r="AA221" s="96" t="s">
        <v>167</v>
      </c>
      <c r="AB221" s="96" t="s">
        <v>167</v>
      </c>
      <c r="AC221" s="96" t="s">
        <v>167</v>
      </c>
      <c r="AD221" s="96" t="s">
        <v>167</v>
      </c>
    </row>
    <row r="222" spans="1:30" ht="157.5" x14ac:dyDescent="0.25">
      <c r="A222" t="s">
        <v>1672</v>
      </c>
      <c r="B222" s="96" t="s">
        <v>1305</v>
      </c>
      <c r="C222" s="96">
        <v>4</v>
      </c>
      <c r="D222" s="96" t="s">
        <v>44</v>
      </c>
      <c r="E222" s="96" t="s">
        <v>427</v>
      </c>
      <c r="F222" s="96" t="s">
        <v>821</v>
      </c>
      <c r="G222" s="96" t="s">
        <v>427</v>
      </c>
      <c r="H222" s="96" t="s">
        <v>886</v>
      </c>
      <c r="I222" s="96" t="s">
        <v>164</v>
      </c>
      <c r="J222" s="96" t="s">
        <v>1052</v>
      </c>
      <c r="K222" s="96" t="s">
        <v>1052</v>
      </c>
      <c r="L222" s="96" t="s">
        <v>1052</v>
      </c>
      <c r="M222" s="96" t="s">
        <v>887</v>
      </c>
      <c r="N222" s="96" t="s">
        <v>164</v>
      </c>
      <c r="O222" s="96" t="s">
        <v>824</v>
      </c>
      <c r="P222" s="96" t="s">
        <v>887</v>
      </c>
      <c r="Q222" s="96" t="s">
        <v>1288</v>
      </c>
      <c r="R222" s="96" t="s">
        <v>1189</v>
      </c>
      <c r="S222" s="96" t="s">
        <v>825</v>
      </c>
      <c r="T222" s="96" t="s">
        <v>500</v>
      </c>
      <c r="U222" s="96" t="s">
        <v>1214</v>
      </c>
      <c r="V222" s="96" t="s">
        <v>167</v>
      </c>
      <c r="W222" s="96" t="s">
        <v>167</v>
      </c>
      <c r="X222" s="96" t="s">
        <v>167</v>
      </c>
      <c r="Y222" s="96" t="s">
        <v>167</v>
      </c>
      <c r="Z222" s="96" t="s">
        <v>167</v>
      </c>
      <c r="AA222" s="96" t="s">
        <v>167</v>
      </c>
      <c r="AB222" s="96" t="s">
        <v>167</v>
      </c>
      <c r="AC222" s="96" t="s">
        <v>167</v>
      </c>
      <c r="AD222" s="96" t="s">
        <v>167</v>
      </c>
    </row>
    <row r="223" spans="1:30" ht="157.5" x14ac:dyDescent="0.25">
      <c r="A223" t="s">
        <v>1673</v>
      </c>
      <c r="B223" s="96" t="s">
        <v>1305</v>
      </c>
      <c r="C223" s="96">
        <v>4</v>
      </c>
      <c r="D223" s="96" t="s">
        <v>44</v>
      </c>
      <c r="E223" s="96" t="s">
        <v>427</v>
      </c>
      <c r="F223" s="96" t="s">
        <v>888</v>
      </c>
      <c r="G223" s="96" t="s">
        <v>427</v>
      </c>
      <c r="H223" s="96" t="s">
        <v>889</v>
      </c>
      <c r="I223" s="96" t="s">
        <v>164</v>
      </c>
      <c r="J223" s="96" t="s">
        <v>1052</v>
      </c>
      <c r="K223" s="96" t="s">
        <v>1052</v>
      </c>
      <c r="L223" s="96" t="s">
        <v>1052</v>
      </c>
      <c r="M223" s="96" t="s">
        <v>890</v>
      </c>
      <c r="N223" s="96" t="s">
        <v>164</v>
      </c>
      <c r="O223" s="96" t="s">
        <v>824</v>
      </c>
      <c r="P223" s="96" t="s">
        <v>890</v>
      </c>
      <c r="Q223" s="96" t="s">
        <v>1288</v>
      </c>
      <c r="R223" s="96" t="s">
        <v>1189</v>
      </c>
      <c r="S223" s="96" t="s">
        <v>825</v>
      </c>
      <c r="T223" s="96" t="s">
        <v>500</v>
      </c>
      <c r="U223" s="96" t="s">
        <v>1214</v>
      </c>
      <c r="V223" s="96" t="s">
        <v>167</v>
      </c>
      <c r="W223" s="96" t="s">
        <v>167</v>
      </c>
      <c r="X223" s="96" t="s">
        <v>167</v>
      </c>
      <c r="Y223" s="96" t="s">
        <v>167</v>
      </c>
      <c r="Z223" s="96" t="s">
        <v>167</v>
      </c>
      <c r="AA223" s="96" t="s">
        <v>167</v>
      </c>
      <c r="AB223" s="96" t="s">
        <v>167</v>
      </c>
      <c r="AC223" s="96" t="s">
        <v>167</v>
      </c>
      <c r="AD223" s="96" t="s">
        <v>167</v>
      </c>
    </row>
    <row r="224" spans="1:30" ht="157.5" x14ac:dyDescent="0.25">
      <c r="A224" t="s">
        <v>1674</v>
      </c>
      <c r="B224" s="96" t="s">
        <v>1305</v>
      </c>
      <c r="C224" s="96">
        <v>4</v>
      </c>
      <c r="D224" s="96" t="s">
        <v>44</v>
      </c>
      <c r="E224" s="96" t="s">
        <v>427</v>
      </c>
      <c r="F224" s="96" t="s">
        <v>821</v>
      </c>
      <c r="G224" s="96" t="s">
        <v>427</v>
      </c>
      <c r="H224" s="96" t="s">
        <v>891</v>
      </c>
      <c r="I224" s="96" t="s">
        <v>164</v>
      </c>
      <c r="J224" s="96" t="s">
        <v>1052</v>
      </c>
      <c r="K224" s="96" t="s">
        <v>1052</v>
      </c>
      <c r="L224" s="96" t="s">
        <v>1052</v>
      </c>
      <c r="M224" s="96" t="s">
        <v>892</v>
      </c>
      <c r="N224" s="96" t="s">
        <v>164</v>
      </c>
      <c r="O224" s="96" t="s">
        <v>824</v>
      </c>
      <c r="P224" s="96" t="s">
        <v>892</v>
      </c>
      <c r="Q224" s="96" t="s">
        <v>1288</v>
      </c>
      <c r="R224" s="96" t="s">
        <v>1189</v>
      </c>
      <c r="S224" s="96" t="s">
        <v>825</v>
      </c>
      <c r="T224" s="96" t="s">
        <v>500</v>
      </c>
      <c r="U224" s="96" t="s">
        <v>1214</v>
      </c>
      <c r="V224" s="96" t="s">
        <v>167</v>
      </c>
      <c r="W224" s="96" t="s">
        <v>167</v>
      </c>
      <c r="X224" s="96" t="s">
        <v>167</v>
      </c>
      <c r="Y224" s="96" t="s">
        <v>167</v>
      </c>
      <c r="Z224" s="96" t="s">
        <v>167</v>
      </c>
      <c r="AA224" s="96" t="s">
        <v>167</v>
      </c>
      <c r="AB224" s="96" t="s">
        <v>167</v>
      </c>
      <c r="AC224" s="96" t="s">
        <v>167</v>
      </c>
      <c r="AD224" s="96" t="s">
        <v>167</v>
      </c>
    </row>
    <row r="225" spans="1:30" ht="157.5" x14ac:dyDescent="0.25">
      <c r="A225" t="s">
        <v>1675</v>
      </c>
      <c r="B225" s="96" t="s">
        <v>1305</v>
      </c>
      <c r="C225" s="96">
        <v>4</v>
      </c>
      <c r="D225" s="96" t="s">
        <v>44</v>
      </c>
      <c r="E225" s="96" t="s">
        <v>427</v>
      </c>
      <c r="F225" s="96" t="s">
        <v>821</v>
      </c>
      <c r="G225" s="96" t="s">
        <v>427</v>
      </c>
      <c r="H225" s="96" t="s">
        <v>893</v>
      </c>
      <c r="I225" s="96" t="s">
        <v>164</v>
      </c>
      <c r="J225" s="96" t="s">
        <v>1052</v>
      </c>
      <c r="K225" s="96" t="s">
        <v>1052</v>
      </c>
      <c r="L225" s="96" t="s">
        <v>1052</v>
      </c>
      <c r="M225" s="96" t="s">
        <v>894</v>
      </c>
      <c r="N225" s="96" t="s">
        <v>164</v>
      </c>
      <c r="O225" s="96" t="s">
        <v>824</v>
      </c>
      <c r="P225" s="96" t="s">
        <v>894</v>
      </c>
      <c r="Q225" s="96" t="s">
        <v>1288</v>
      </c>
      <c r="R225" s="96" t="s">
        <v>1189</v>
      </c>
      <c r="S225" s="96" t="s">
        <v>825</v>
      </c>
      <c r="T225" s="96" t="s">
        <v>500</v>
      </c>
      <c r="U225" s="96" t="s">
        <v>1214</v>
      </c>
      <c r="V225" s="96" t="s">
        <v>167</v>
      </c>
      <c r="W225" s="96" t="s">
        <v>167</v>
      </c>
      <c r="X225" s="96" t="s">
        <v>167</v>
      </c>
      <c r="Y225" s="96" t="s">
        <v>167</v>
      </c>
      <c r="Z225" s="96" t="s">
        <v>167</v>
      </c>
      <c r="AA225" s="96" t="s">
        <v>167</v>
      </c>
      <c r="AB225" s="96" t="s">
        <v>167</v>
      </c>
      <c r="AC225" s="96" t="s">
        <v>167</v>
      </c>
      <c r="AD225" s="96" t="s">
        <v>167</v>
      </c>
    </row>
    <row r="226" spans="1:30" ht="157.5" x14ac:dyDescent="0.25">
      <c r="A226" t="s">
        <v>1676</v>
      </c>
      <c r="B226" s="96" t="s">
        <v>1305</v>
      </c>
      <c r="C226" s="96">
        <v>4</v>
      </c>
      <c r="D226" s="96" t="s">
        <v>44</v>
      </c>
      <c r="E226" s="96" t="s">
        <v>427</v>
      </c>
      <c r="F226" s="96" t="s">
        <v>821</v>
      </c>
      <c r="G226" s="96" t="s">
        <v>427</v>
      </c>
      <c r="H226" s="96" t="s">
        <v>895</v>
      </c>
      <c r="I226" s="96" t="s">
        <v>164</v>
      </c>
      <c r="J226" s="96" t="s">
        <v>1052</v>
      </c>
      <c r="K226" s="96" t="s">
        <v>1052</v>
      </c>
      <c r="L226" s="96" t="s">
        <v>1052</v>
      </c>
      <c r="M226" s="96" t="s">
        <v>896</v>
      </c>
      <c r="N226" s="96" t="s">
        <v>164</v>
      </c>
      <c r="O226" s="96" t="s">
        <v>824</v>
      </c>
      <c r="P226" s="96" t="s">
        <v>896</v>
      </c>
      <c r="Q226" s="96" t="s">
        <v>1288</v>
      </c>
      <c r="R226" s="96" t="s">
        <v>1189</v>
      </c>
      <c r="S226" s="96" t="s">
        <v>825</v>
      </c>
      <c r="T226" s="96" t="s">
        <v>500</v>
      </c>
      <c r="U226" s="96" t="s">
        <v>1214</v>
      </c>
      <c r="V226" s="96" t="s">
        <v>167</v>
      </c>
      <c r="W226" s="96" t="s">
        <v>167</v>
      </c>
      <c r="X226" s="96" t="s">
        <v>167</v>
      </c>
      <c r="Y226" s="96" t="s">
        <v>167</v>
      </c>
      <c r="Z226" s="96" t="s">
        <v>167</v>
      </c>
      <c r="AA226" s="96" t="s">
        <v>167</v>
      </c>
      <c r="AB226" s="96" t="s">
        <v>167</v>
      </c>
      <c r="AC226" s="96" t="s">
        <v>167</v>
      </c>
      <c r="AD226" s="96" t="s">
        <v>167</v>
      </c>
    </row>
    <row r="227" spans="1:30" ht="157.5" x14ac:dyDescent="0.25">
      <c r="A227" t="s">
        <v>1677</v>
      </c>
      <c r="B227" s="96" t="s">
        <v>1305</v>
      </c>
      <c r="C227" s="96">
        <v>4</v>
      </c>
      <c r="D227" s="96" t="s">
        <v>44</v>
      </c>
      <c r="E227" s="96" t="s">
        <v>427</v>
      </c>
      <c r="F227" s="96" t="s">
        <v>821</v>
      </c>
      <c r="G227" s="96" t="s">
        <v>427</v>
      </c>
      <c r="H227" s="96" t="s">
        <v>897</v>
      </c>
      <c r="I227" s="96" t="s">
        <v>164</v>
      </c>
      <c r="J227" s="96" t="s">
        <v>1052</v>
      </c>
      <c r="K227" s="96" t="s">
        <v>1052</v>
      </c>
      <c r="L227" s="96" t="s">
        <v>1052</v>
      </c>
      <c r="M227" s="96" t="s">
        <v>898</v>
      </c>
      <c r="N227" s="96" t="s">
        <v>164</v>
      </c>
      <c r="O227" s="96" t="s">
        <v>824</v>
      </c>
      <c r="P227" s="96" t="s">
        <v>898</v>
      </c>
      <c r="Q227" s="96" t="s">
        <v>1288</v>
      </c>
      <c r="R227" s="96" t="s">
        <v>1189</v>
      </c>
      <c r="S227" s="96" t="s">
        <v>825</v>
      </c>
      <c r="T227" s="96" t="s">
        <v>500</v>
      </c>
      <c r="U227" s="96" t="s">
        <v>1214</v>
      </c>
      <c r="V227" s="96" t="s">
        <v>167</v>
      </c>
      <c r="W227" s="96" t="s">
        <v>167</v>
      </c>
      <c r="X227" s="96" t="s">
        <v>167</v>
      </c>
      <c r="Y227" s="96" t="s">
        <v>167</v>
      </c>
      <c r="Z227" s="96" t="s">
        <v>167</v>
      </c>
      <c r="AA227" s="96" t="s">
        <v>167</v>
      </c>
      <c r="AB227" s="96" t="s">
        <v>167</v>
      </c>
      <c r="AC227" s="96" t="s">
        <v>167</v>
      </c>
      <c r="AD227" s="96" t="s">
        <v>167</v>
      </c>
    </row>
    <row r="228" spans="1:30" ht="157.5" x14ac:dyDescent="0.25">
      <c r="A228" t="s">
        <v>1678</v>
      </c>
      <c r="B228" s="96" t="s">
        <v>1305</v>
      </c>
      <c r="C228" s="96">
        <v>4</v>
      </c>
      <c r="D228" s="96" t="s">
        <v>44</v>
      </c>
      <c r="E228" s="96" t="s">
        <v>427</v>
      </c>
      <c r="F228" s="96" t="s">
        <v>821</v>
      </c>
      <c r="G228" s="96" t="s">
        <v>427</v>
      </c>
      <c r="H228" s="96" t="s">
        <v>899</v>
      </c>
      <c r="I228" s="96" t="s">
        <v>164</v>
      </c>
      <c r="J228" s="96" t="s">
        <v>1052</v>
      </c>
      <c r="K228" s="96" t="s">
        <v>1052</v>
      </c>
      <c r="L228" s="96" t="s">
        <v>1052</v>
      </c>
      <c r="M228" s="96" t="s">
        <v>900</v>
      </c>
      <c r="N228" s="96" t="s">
        <v>164</v>
      </c>
      <c r="O228" s="96" t="s">
        <v>824</v>
      </c>
      <c r="P228" s="96" t="s">
        <v>900</v>
      </c>
      <c r="Q228" s="96" t="s">
        <v>1288</v>
      </c>
      <c r="R228" s="96" t="s">
        <v>1189</v>
      </c>
      <c r="S228" s="96" t="s">
        <v>825</v>
      </c>
      <c r="T228" s="96" t="s">
        <v>500</v>
      </c>
      <c r="U228" s="96" t="s">
        <v>1214</v>
      </c>
      <c r="V228" s="96" t="s">
        <v>167</v>
      </c>
      <c r="W228" s="96" t="s">
        <v>167</v>
      </c>
      <c r="X228" s="96" t="s">
        <v>167</v>
      </c>
      <c r="Y228" s="96" t="s">
        <v>167</v>
      </c>
      <c r="Z228" s="96" t="s">
        <v>167</v>
      </c>
      <c r="AA228" s="96" t="s">
        <v>167</v>
      </c>
      <c r="AB228" s="96" t="s">
        <v>167</v>
      </c>
      <c r="AC228" s="96" t="s">
        <v>167</v>
      </c>
      <c r="AD228" s="96" t="s">
        <v>167</v>
      </c>
    </row>
    <row r="229" spans="1:30" ht="157.5" x14ac:dyDescent="0.25">
      <c r="A229" t="s">
        <v>1679</v>
      </c>
      <c r="B229" s="96" t="s">
        <v>1305</v>
      </c>
      <c r="C229" s="96">
        <v>4</v>
      </c>
      <c r="D229" s="96" t="s">
        <v>44</v>
      </c>
      <c r="E229" s="96" t="s">
        <v>427</v>
      </c>
      <c r="F229" s="96" t="s">
        <v>821</v>
      </c>
      <c r="G229" s="96" t="s">
        <v>427</v>
      </c>
      <c r="H229" s="96" t="s">
        <v>901</v>
      </c>
      <c r="I229" s="96" t="s">
        <v>164</v>
      </c>
      <c r="J229" s="96" t="s">
        <v>1052</v>
      </c>
      <c r="K229" s="96" t="s">
        <v>1052</v>
      </c>
      <c r="L229" s="96" t="s">
        <v>1052</v>
      </c>
      <c r="M229" s="96" t="s">
        <v>902</v>
      </c>
      <c r="N229" s="96" t="s">
        <v>164</v>
      </c>
      <c r="O229" s="96" t="s">
        <v>824</v>
      </c>
      <c r="P229" s="96" t="s">
        <v>902</v>
      </c>
      <c r="Q229" s="96" t="s">
        <v>1288</v>
      </c>
      <c r="R229" s="96" t="s">
        <v>1189</v>
      </c>
      <c r="S229" s="96" t="s">
        <v>825</v>
      </c>
      <c r="T229" s="96" t="s">
        <v>500</v>
      </c>
      <c r="U229" s="96" t="s">
        <v>1214</v>
      </c>
      <c r="V229" s="96" t="s">
        <v>167</v>
      </c>
      <c r="W229" s="96" t="s">
        <v>167</v>
      </c>
      <c r="X229" s="96" t="s">
        <v>167</v>
      </c>
      <c r="Y229" s="96" t="s">
        <v>167</v>
      </c>
      <c r="Z229" s="96" t="s">
        <v>167</v>
      </c>
      <c r="AA229" s="96" t="s">
        <v>167</v>
      </c>
      <c r="AB229" s="96" t="s">
        <v>167</v>
      </c>
      <c r="AC229" s="96" t="s">
        <v>167</v>
      </c>
      <c r="AD229" s="96" t="s">
        <v>167</v>
      </c>
    </row>
    <row r="230" spans="1:30" ht="157.5" x14ac:dyDescent="0.25">
      <c r="A230" t="s">
        <v>1680</v>
      </c>
      <c r="B230" s="96" t="s">
        <v>1305</v>
      </c>
      <c r="C230" s="96">
        <v>4</v>
      </c>
      <c r="D230" s="96" t="s">
        <v>44</v>
      </c>
      <c r="E230" s="96" t="s">
        <v>427</v>
      </c>
      <c r="F230" s="96" t="s">
        <v>821</v>
      </c>
      <c r="G230" s="96" t="s">
        <v>427</v>
      </c>
      <c r="H230" s="96" t="s">
        <v>903</v>
      </c>
      <c r="I230" s="96" t="s">
        <v>164</v>
      </c>
      <c r="J230" s="96" t="s">
        <v>1052</v>
      </c>
      <c r="K230" s="96" t="s">
        <v>1052</v>
      </c>
      <c r="L230" s="96" t="s">
        <v>1052</v>
      </c>
      <c r="M230" s="96" t="s">
        <v>904</v>
      </c>
      <c r="N230" s="96" t="s">
        <v>164</v>
      </c>
      <c r="O230" s="96" t="s">
        <v>824</v>
      </c>
      <c r="P230" s="96" t="s">
        <v>904</v>
      </c>
      <c r="Q230" s="96" t="s">
        <v>1288</v>
      </c>
      <c r="R230" s="96" t="s">
        <v>1189</v>
      </c>
      <c r="S230" s="96" t="s">
        <v>825</v>
      </c>
      <c r="T230" s="96" t="s">
        <v>500</v>
      </c>
      <c r="U230" s="96" t="s">
        <v>1214</v>
      </c>
      <c r="V230" s="96" t="s">
        <v>167</v>
      </c>
      <c r="W230" s="96" t="s">
        <v>167</v>
      </c>
      <c r="X230" s="96" t="s">
        <v>167</v>
      </c>
      <c r="Y230" s="96" t="s">
        <v>167</v>
      </c>
      <c r="Z230" s="96" t="s">
        <v>167</v>
      </c>
      <c r="AA230" s="96" t="s">
        <v>167</v>
      </c>
      <c r="AB230" s="96" t="s">
        <v>167</v>
      </c>
      <c r="AC230" s="96" t="s">
        <v>167</v>
      </c>
      <c r="AD230" s="96" t="s">
        <v>167</v>
      </c>
    </row>
    <row r="231" spans="1:30" ht="126" x14ac:dyDescent="0.25">
      <c r="A231" t="s">
        <v>1681</v>
      </c>
      <c r="B231" s="96" t="s">
        <v>1305</v>
      </c>
      <c r="C231" s="96">
        <v>4</v>
      </c>
      <c r="D231" s="96" t="s">
        <v>44</v>
      </c>
      <c r="E231" s="96" t="s">
        <v>427</v>
      </c>
      <c r="F231" s="96" t="s">
        <v>905</v>
      </c>
      <c r="G231" s="96" t="s">
        <v>427</v>
      </c>
      <c r="H231" s="96" t="s">
        <v>906</v>
      </c>
      <c r="I231" s="96" t="s">
        <v>164</v>
      </c>
      <c r="J231" s="96" t="s">
        <v>1052</v>
      </c>
      <c r="K231" s="96" t="s">
        <v>1052</v>
      </c>
      <c r="L231" s="96" t="s">
        <v>1052</v>
      </c>
      <c r="M231" s="96" t="s">
        <v>907</v>
      </c>
      <c r="N231" s="96" t="s">
        <v>164</v>
      </c>
      <c r="O231" s="96" t="s">
        <v>908</v>
      </c>
      <c r="P231" s="96" t="s">
        <v>40</v>
      </c>
      <c r="Q231" s="96" t="s">
        <v>40</v>
      </c>
      <c r="R231" s="96" t="s">
        <v>909</v>
      </c>
      <c r="S231" s="96" t="s">
        <v>910</v>
      </c>
      <c r="T231" s="96" t="s">
        <v>1442</v>
      </c>
      <c r="U231" s="96" t="s">
        <v>910</v>
      </c>
      <c r="V231" s="96" t="s">
        <v>167</v>
      </c>
      <c r="W231" s="96" t="s">
        <v>167</v>
      </c>
      <c r="X231" s="96" t="s">
        <v>167</v>
      </c>
      <c r="Y231" s="96" t="s">
        <v>167</v>
      </c>
      <c r="Z231" s="96" t="s">
        <v>167</v>
      </c>
      <c r="AA231" s="96" t="s">
        <v>167</v>
      </c>
      <c r="AB231" s="96" t="s">
        <v>167</v>
      </c>
      <c r="AC231" s="96" t="s">
        <v>167</v>
      </c>
      <c r="AD231" s="96" t="s">
        <v>167</v>
      </c>
    </row>
    <row r="232" spans="1:30" ht="126" x14ac:dyDescent="0.25">
      <c r="A232" t="s">
        <v>1682</v>
      </c>
      <c r="B232" s="96" t="s">
        <v>1305</v>
      </c>
      <c r="C232" s="96">
        <v>4</v>
      </c>
      <c r="D232" s="96" t="s">
        <v>44</v>
      </c>
      <c r="E232" s="96" t="s">
        <v>427</v>
      </c>
      <c r="F232" s="96" t="s">
        <v>905</v>
      </c>
      <c r="G232" s="96" t="s">
        <v>427</v>
      </c>
      <c r="H232" s="96" t="s">
        <v>911</v>
      </c>
      <c r="I232" s="96" t="s">
        <v>164</v>
      </c>
      <c r="J232" s="96" t="s">
        <v>1052</v>
      </c>
      <c r="K232" s="96" t="s">
        <v>1052</v>
      </c>
      <c r="L232" s="96" t="s">
        <v>1052</v>
      </c>
      <c r="M232" s="96" t="s">
        <v>912</v>
      </c>
      <c r="N232" s="96" t="s">
        <v>164</v>
      </c>
      <c r="O232" s="96" t="s">
        <v>908</v>
      </c>
      <c r="P232" s="96" t="s">
        <v>40</v>
      </c>
      <c r="Q232" s="96" t="s">
        <v>40</v>
      </c>
      <c r="R232" s="96" t="s">
        <v>909</v>
      </c>
      <c r="S232" s="96" t="s">
        <v>913</v>
      </c>
      <c r="T232" s="96" t="s">
        <v>1442</v>
      </c>
      <c r="U232" s="96" t="s">
        <v>913</v>
      </c>
      <c r="V232" s="96" t="s">
        <v>167</v>
      </c>
      <c r="W232" s="96" t="s">
        <v>167</v>
      </c>
      <c r="X232" s="96" t="s">
        <v>167</v>
      </c>
      <c r="Y232" s="96" t="s">
        <v>167</v>
      </c>
      <c r="Z232" s="96" t="s">
        <v>167</v>
      </c>
      <c r="AA232" s="96" t="s">
        <v>167</v>
      </c>
      <c r="AB232" s="96" t="s">
        <v>167</v>
      </c>
      <c r="AC232" s="96" t="s">
        <v>167</v>
      </c>
      <c r="AD232" s="96" t="s">
        <v>167</v>
      </c>
    </row>
    <row r="233" spans="1:30" ht="126" x14ac:dyDescent="0.25">
      <c r="A233" t="s">
        <v>1683</v>
      </c>
      <c r="B233" s="96" t="s">
        <v>1305</v>
      </c>
      <c r="C233" s="96">
        <v>4</v>
      </c>
      <c r="D233" s="96" t="s">
        <v>44</v>
      </c>
      <c r="E233" s="96" t="s">
        <v>427</v>
      </c>
      <c r="F233" s="96" t="s">
        <v>905</v>
      </c>
      <c r="G233" s="96" t="s">
        <v>427</v>
      </c>
      <c r="H233" s="96" t="s">
        <v>914</v>
      </c>
      <c r="I233" s="96" t="s">
        <v>164</v>
      </c>
      <c r="J233" s="96" t="s">
        <v>1052</v>
      </c>
      <c r="K233" s="96" t="s">
        <v>1052</v>
      </c>
      <c r="L233" s="96" t="s">
        <v>1052</v>
      </c>
      <c r="M233" s="96" t="s">
        <v>915</v>
      </c>
      <c r="N233" s="96" t="s">
        <v>164</v>
      </c>
      <c r="O233" s="96" t="s">
        <v>908</v>
      </c>
      <c r="P233" s="96" t="s">
        <v>40</v>
      </c>
      <c r="Q233" s="96" t="s">
        <v>40</v>
      </c>
      <c r="R233" s="96" t="s">
        <v>909</v>
      </c>
      <c r="S233" s="96" t="s">
        <v>913</v>
      </c>
      <c r="T233" s="96" t="s">
        <v>1442</v>
      </c>
      <c r="U233" s="96" t="s">
        <v>913</v>
      </c>
      <c r="V233" s="96" t="s">
        <v>167</v>
      </c>
      <c r="W233" s="96" t="s">
        <v>167</v>
      </c>
      <c r="X233" s="96" t="s">
        <v>167</v>
      </c>
      <c r="Y233" s="96" t="s">
        <v>167</v>
      </c>
      <c r="Z233" s="96" t="s">
        <v>167</v>
      </c>
      <c r="AA233" s="96" t="s">
        <v>167</v>
      </c>
      <c r="AB233" s="96" t="s">
        <v>167</v>
      </c>
      <c r="AC233" s="96" t="s">
        <v>167</v>
      </c>
      <c r="AD233" s="96" t="s">
        <v>167</v>
      </c>
    </row>
    <row r="234" spans="1:30" ht="126" x14ac:dyDescent="0.25">
      <c r="A234" t="s">
        <v>1684</v>
      </c>
      <c r="B234" s="96" t="s">
        <v>1305</v>
      </c>
      <c r="C234" s="96">
        <v>4</v>
      </c>
      <c r="D234" s="96" t="s">
        <v>44</v>
      </c>
      <c r="E234" s="96" t="s">
        <v>427</v>
      </c>
      <c r="F234" s="96" t="s">
        <v>905</v>
      </c>
      <c r="G234" s="96" t="s">
        <v>427</v>
      </c>
      <c r="H234" s="96" t="s">
        <v>916</v>
      </c>
      <c r="I234" s="96" t="s">
        <v>164</v>
      </c>
      <c r="J234" s="96" t="s">
        <v>1052</v>
      </c>
      <c r="K234" s="96" t="s">
        <v>1052</v>
      </c>
      <c r="L234" s="96" t="s">
        <v>1052</v>
      </c>
      <c r="M234" s="96" t="s">
        <v>917</v>
      </c>
      <c r="N234" s="96" t="s">
        <v>164</v>
      </c>
      <c r="O234" s="96" t="s">
        <v>908</v>
      </c>
      <c r="P234" s="96" t="s">
        <v>40</v>
      </c>
      <c r="Q234" s="96" t="s">
        <v>40</v>
      </c>
      <c r="R234" s="96" t="s">
        <v>909</v>
      </c>
      <c r="S234" s="96" t="s">
        <v>913</v>
      </c>
      <c r="T234" s="96" t="s">
        <v>1442</v>
      </c>
      <c r="U234" s="96" t="s">
        <v>913</v>
      </c>
      <c r="V234" s="96" t="s">
        <v>167</v>
      </c>
      <c r="W234" s="96" t="s">
        <v>167</v>
      </c>
      <c r="X234" s="96" t="s">
        <v>167</v>
      </c>
      <c r="Y234" s="96" t="s">
        <v>167</v>
      </c>
      <c r="Z234" s="96" t="s">
        <v>167</v>
      </c>
      <c r="AA234" s="96" t="s">
        <v>167</v>
      </c>
      <c r="AB234" s="96" t="s">
        <v>167</v>
      </c>
      <c r="AC234" s="96" t="s">
        <v>167</v>
      </c>
      <c r="AD234" s="96" t="s">
        <v>167</v>
      </c>
    </row>
    <row r="235" spans="1:30" ht="126" x14ac:dyDescent="0.25">
      <c r="A235" t="s">
        <v>1685</v>
      </c>
      <c r="B235" s="96" t="s">
        <v>1305</v>
      </c>
      <c r="C235" s="96">
        <v>4</v>
      </c>
      <c r="D235" s="96" t="s">
        <v>44</v>
      </c>
      <c r="E235" s="96" t="s">
        <v>427</v>
      </c>
      <c r="F235" s="96" t="s">
        <v>905</v>
      </c>
      <c r="G235" s="96" t="s">
        <v>427</v>
      </c>
      <c r="H235" s="96" t="s">
        <v>918</v>
      </c>
      <c r="I235" s="96" t="s">
        <v>164</v>
      </c>
      <c r="J235" s="96" t="s">
        <v>1052</v>
      </c>
      <c r="K235" s="96" t="s">
        <v>1052</v>
      </c>
      <c r="L235" s="96" t="s">
        <v>1052</v>
      </c>
      <c r="M235" s="96" t="s">
        <v>919</v>
      </c>
      <c r="N235" s="96" t="s">
        <v>164</v>
      </c>
      <c r="O235" s="96" t="s">
        <v>908</v>
      </c>
      <c r="P235" s="96" t="s">
        <v>40</v>
      </c>
      <c r="Q235" s="96" t="s">
        <v>40</v>
      </c>
      <c r="R235" s="96" t="s">
        <v>909</v>
      </c>
      <c r="S235" s="96" t="s">
        <v>913</v>
      </c>
      <c r="T235" s="96" t="s">
        <v>1442</v>
      </c>
      <c r="U235" s="96" t="s">
        <v>913</v>
      </c>
      <c r="V235" s="96" t="s">
        <v>167</v>
      </c>
      <c r="W235" s="96" t="s">
        <v>167</v>
      </c>
      <c r="X235" s="96" t="s">
        <v>167</v>
      </c>
      <c r="Y235" s="96" t="s">
        <v>167</v>
      </c>
      <c r="Z235" s="96" t="s">
        <v>167</v>
      </c>
      <c r="AA235" s="96" t="s">
        <v>167</v>
      </c>
      <c r="AB235" s="96" t="s">
        <v>167</v>
      </c>
      <c r="AC235" s="96" t="s">
        <v>167</v>
      </c>
      <c r="AD235" s="96" t="s">
        <v>167</v>
      </c>
    </row>
    <row r="236" spans="1:30" ht="157.5" x14ac:dyDescent="0.25">
      <c r="A236" t="s">
        <v>1686</v>
      </c>
      <c r="B236" s="96" t="s">
        <v>1305</v>
      </c>
      <c r="C236" s="96">
        <v>4</v>
      </c>
      <c r="D236" s="96" t="s">
        <v>44</v>
      </c>
      <c r="E236" s="96" t="s">
        <v>427</v>
      </c>
      <c r="F236" s="96" t="s">
        <v>821</v>
      </c>
      <c r="G236" s="96" t="s">
        <v>427</v>
      </c>
      <c r="H236" s="96" t="s">
        <v>826</v>
      </c>
      <c r="I236" s="96" t="s">
        <v>164</v>
      </c>
      <c r="J236" s="96" t="s">
        <v>1052</v>
      </c>
      <c r="K236" s="96" t="s">
        <v>1052</v>
      </c>
      <c r="L236" s="96" t="s">
        <v>1052</v>
      </c>
      <c r="M236" s="96" t="s">
        <v>827</v>
      </c>
      <c r="N236" s="96" t="s">
        <v>164</v>
      </c>
      <c r="O236" s="96" t="s">
        <v>824</v>
      </c>
      <c r="P236" s="96" t="s">
        <v>1326</v>
      </c>
      <c r="Q236" s="96" t="s">
        <v>1289</v>
      </c>
      <c r="R236" s="96" t="s">
        <v>1189</v>
      </c>
      <c r="S236" s="96" t="s">
        <v>825</v>
      </c>
      <c r="T236" s="96" t="s">
        <v>500</v>
      </c>
      <c r="U236" s="96"/>
      <c r="V236" s="96" t="s">
        <v>167</v>
      </c>
      <c r="W236" s="96" t="s">
        <v>167</v>
      </c>
      <c r="X236" s="96" t="s">
        <v>167</v>
      </c>
      <c r="Y236" s="96" t="s">
        <v>167</v>
      </c>
      <c r="Z236" s="96" t="s">
        <v>167</v>
      </c>
      <c r="AA236" s="96" t="s">
        <v>167</v>
      </c>
      <c r="AB236" s="96" t="s">
        <v>167</v>
      </c>
      <c r="AC236" s="96" t="s">
        <v>167</v>
      </c>
      <c r="AD236" s="96" t="s">
        <v>167</v>
      </c>
    </row>
    <row r="237" spans="1:30" ht="157.5" x14ac:dyDescent="0.25">
      <c r="A237" t="s">
        <v>1687</v>
      </c>
      <c r="B237" s="96" t="s">
        <v>1305</v>
      </c>
      <c r="C237" s="96">
        <v>4</v>
      </c>
      <c r="D237" s="96" t="s">
        <v>44</v>
      </c>
      <c r="E237" s="96" t="s">
        <v>427</v>
      </c>
      <c r="F237" s="96" t="s">
        <v>821</v>
      </c>
      <c r="G237" s="96" t="s">
        <v>427</v>
      </c>
      <c r="H237" s="96" t="s">
        <v>828</v>
      </c>
      <c r="I237" s="96" t="s">
        <v>164</v>
      </c>
      <c r="J237" s="96" t="s">
        <v>1052</v>
      </c>
      <c r="K237" s="96" t="s">
        <v>1052</v>
      </c>
      <c r="L237" s="96" t="s">
        <v>1052</v>
      </c>
      <c r="M237" s="96" t="s">
        <v>829</v>
      </c>
      <c r="N237" s="96" t="s">
        <v>164</v>
      </c>
      <c r="O237" s="96" t="s">
        <v>824</v>
      </c>
      <c r="P237" s="96" t="s">
        <v>829</v>
      </c>
      <c r="Q237" s="96" t="s">
        <v>1289</v>
      </c>
      <c r="R237" s="96" t="s">
        <v>1189</v>
      </c>
      <c r="S237" s="96" t="s">
        <v>825</v>
      </c>
      <c r="T237" s="96" t="s">
        <v>500</v>
      </c>
      <c r="U237" s="96" t="s">
        <v>1214</v>
      </c>
      <c r="V237" s="96" t="s">
        <v>167</v>
      </c>
      <c r="W237" s="96" t="s">
        <v>167</v>
      </c>
      <c r="X237" s="96" t="s">
        <v>167</v>
      </c>
      <c r="Y237" s="96" t="s">
        <v>167</v>
      </c>
      <c r="Z237" s="96" t="s">
        <v>167</v>
      </c>
      <c r="AA237" s="96" t="s">
        <v>167</v>
      </c>
      <c r="AB237" s="96" t="s">
        <v>167</v>
      </c>
      <c r="AC237" s="96" t="s">
        <v>167</v>
      </c>
      <c r="AD237" s="96" t="s">
        <v>167</v>
      </c>
    </row>
    <row r="238" spans="1:30" ht="157.5" x14ac:dyDescent="0.25">
      <c r="A238" t="s">
        <v>1688</v>
      </c>
      <c r="B238" s="96" t="s">
        <v>1305</v>
      </c>
      <c r="C238" s="96">
        <v>4</v>
      </c>
      <c r="D238" s="96" t="s">
        <v>44</v>
      </c>
      <c r="E238" s="96" t="s">
        <v>427</v>
      </c>
      <c r="F238" s="96" t="s">
        <v>821</v>
      </c>
      <c r="G238" s="96" t="s">
        <v>427</v>
      </c>
      <c r="H238" s="96" t="s">
        <v>830</v>
      </c>
      <c r="I238" s="96" t="s">
        <v>164</v>
      </c>
      <c r="J238" s="96" t="s">
        <v>1052</v>
      </c>
      <c r="K238" s="96" t="s">
        <v>1052</v>
      </c>
      <c r="L238" s="96" t="s">
        <v>1052</v>
      </c>
      <c r="M238" s="96" t="s">
        <v>831</v>
      </c>
      <c r="N238" s="96" t="s">
        <v>164</v>
      </c>
      <c r="O238" s="96" t="s">
        <v>832</v>
      </c>
      <c r="P238" s="96" t="s">
        <v>831</v>
      </c>
      <c r="Q238" s="96" t="s">
        <v>1289</v>
      </c>
      <c r="R238" s="96" t="s">
        <v>1189</v>
      </c>
      <c r="S238" s="96" t="s">
        <v>825</v>
      </c>
      <c r="T238" s="96" t="s">
        <v>500</v>
      </c>
      <c r="U238" s="96" t="s">
        <v>1214</v>
      </c>
      <c r="V238" s="96" t="s">
        <v>167</v>
      </c>
      <c r="W238" s="96" t="s">
        <v>167</v>
      </c>
      <c r="X238" s="96" t="s">
        <v>167</v>
      </c>
      <c r="Y238" s="96" t="s">
        <v>167</v>
      </c>
      <c r="Z238" s="96" t="s">
        <v>167</v>
      </c>
      <c r="AA238" s="96" t="s">
        <v>167</v>
      </c>
      <c r="AB238" s="96" t="s">
        <v>167</v>
      </c>
      <c r="AC238" s="96" t="s">
        <v>167</v>
      </c>
      <c r="AD238" s="96" t="s">
        <v>167</v>
      </c>
    </row>
    <row r="239" spans="1:30" ht="157.5" x14ac:dyDescent="0.25">
      <c r="A239" t="s">
        <v>1689</v>
      </c>
      <c r="B239" s="96" t="s">
        <v>1305</v>
      </c>
      <c r="C239" s="96">
        <v>4</v>
      </c>
      <c r="D239" s="96" t="s">
        <v>44</v>
      </c>
      <c r="E239" s="96" t="s">
        <v>427</v>
      </c>
      <c r="F239" s="96" t="s">
        <v>821</v>
      </c>
      <c r="G239" s="96" t="s">
        <v>427</v>
      </c>
      <c r="H239" s="96" t="s">
        <v>833</v>
      </c>
      <c r="I239" s="96" t="s">
        <v>164</v>
      </c>
      <c r="J239" s="96" t="s">
        <v>1052</v>
      </c>
      <c r="K239" s="96" t="s">
        <v>1052</v>
      </c>
      <c r="L239" s="96" t="s">
        <v>1052</v>
      </c>
      <c r="M239" s="96" t="s">
        <v>834</v>
      </c>
      <c r="N239" s="96" t="s">
        <v>164</v>
      </c>
      <c r="O239" s="96" t="s">
        <v>824</v>
      </c>
      <c r="P239" s="96" t="s">
        <v>834</v>
      </c>
      <c r="Q239" s="96" t="s">
        <v>1289</v>
      </c>
      <c r="R239" s="96" t="s">
        <v>1189</v>
      </c>
      <c r="S239" s="96" t="s">
        <v>825</v>
      </c>
      <c r="T239" s="96" t="s">
        <v>500</v>
      </c>
      <c r="U239" s="96" t="s">
        <v>1214</v>
      </c>
      <c r="V239" s="96" t="s">
        <v>167</v>
      </c>
      <c r="W239" s="96" t="s">
        <v>167</v>
      </c>
      <c r="X239" s="96" t="s">
        <v>167</v>
      </c>
      <c r="Y239" s="96" t="s">
        <v>167</v>
      </c>
      <c r="Z239" s="96" t="s">
        <v>167</v>
      </c>
      <c r="AA239" s="96" t="s">
        <v>167</v>
      </c>
      <c r="AB239" s="96" t="s">
        <v>167</v>
      </c>
      <c r="AC239" s="96" t="s">
        <v>167</v>
      </c>
      <c r="AD239" s="96" t="s">
        <v>167</v>
      </c>
    </row>
    <row r="240" spans="1:30" ht="157.5" x14ac:dyDescent="0.25">
      <c r="A240" t="s">
        <v>1690</v>
      </c>
      <c r="B240" s="96" t="s">
        <v>1305</v>
      </c>
      <c r="C240" s="96">
        <v>4</v>
      </c>
      <c r="D240" s="96" t="s">
        <v>44</v>
      </c>
      <c r="E240" s="96" t="s">
        <v>427</v>
      </c>
      <c r="F240" s="96" t="s">
        <v>821</v>
      </c>
      <c r="G240" s="96" t="s">
        <v>427</v>
      </c>
      <c r="H240" s="96" t="s">
        <v>835</v>
      </c>
      <c r="I240" s="96" t="s">
        <v>164</v>
      </c>
      <c r="J240" s="96" t="s">
        <v>1052</v>
      </c>
      <c r="K240" s="96" t="s">
        <v>1052</v>
      </c>
      <c r="L240" s="96" t="s">
        <v>1052</v>
      </c>
      <c r="M240" s="96" t="s">
        <v>836</v>
      </c>
      <c r="N240" s="96" t="s">
        <v>164</v>
      </c>
      <c r="O240" s="96" t="s">
        <v>824</v>
      </c>
      <c r="P240" s="96" t="s">
        <v>836</v>
      </c>
      <c r="Q240" s="96" t="s">
        <v>1289</v>
      </c>
      <c r="R240" s="96" t="s">
        <v>1189</v>
      </c>
      <c r="S240" s="96" t="s">
        <v>825</v>
      </c>
      <c r="T240" s="96" t="s">
        <v>500</v>
      </c>
      <c r="U240" s="96" t="s">
        <v>1214</v>
      </c>
      <c r="V240" s="96" t="s">
        <v>167</v>
      </c>
      <c r="W240" s="96" t="s">
        <v>167</v>
      </c>
      <c r="X240" s="96" t="s">
        <v>167</v>
      </c>
      <c r="Y240" s="96" t="s">
        <v>167</v>
      </c>
      <c r="Z240" s="96" t="s">
        <v>167</v>
      </c>
      <c r="AA240" s="96" t="s">
        <v>167</v>
      </c>
      <c r="AB240" s="96" t="s">
        <v>167</v>
      </c>
      <c r="AC240" s="96" t="s">
        <v>167</v>
      </c>
      <c r="AD240" s="96" t="s">
        <v>167</v>
      </c>
    </row>
    <row r="241" spans="1:30" ht="157.5" x14ac:dyDescent="0.25">
      <c r="A241" t="s">
        <v>1691</v>
      </c>
      <c r="B241" s="96" t="s">
        <v>1305</v>
      </c>
      <c r="C241" s="96">
        <v>4</v>
      </c>
      <c r="D241" s="96" t="s">
        <v>44</v>
      </c>
      <c r="E241" s="96" t="s">
        <v>427</v>
      </c>
      <c r="F241" s="96" t="s">
        <v>821</v>
      </c>
      <c r="G241" s="96" t="s">
        <v>427</v>
      </c>
      <c r="H241" s="96" t="s">
        <v>837</v>
      </c>
      <c r="I241" s="96" t="s">
        <v>164</v>
      </c>
      <c r="J241" s="96" t="s">
        <v>1052</v>
      </c>
      <c r="K241" s="96" t="s">
        <v>1052</v>
      </c>
      <c r="L241" s="96" t="s">
        <v>1052</v>
      </c>
      <c r="M241" s="96" t="s">
        <v>838</v>
      </c>
      <c r="N241" s="96" t="s">
        <v>164</v>
      </c>
      <c r="O241" s="96" t="s">
        <v>824</v>
      </c>
      <c r="P241" s="96" t="s">
        <v>838</v>
      </c>
      <c r="Q241" s="96" t="s">
        <v>1289</v>
      </c>
      <c r="R241" s="96" t="s">
        <v>1189</v>
      </c>
      <c r="S241" s="96" t="s">
        <v>825</v>
      </c>
      <c r="T241" s="96" t="s">
        <v>500</v>
      </c>
      <c r="U241" s="96" t="s">
        <v>1214</v>
      </c>
      <c r="V241" s="96" t="s">
        <v>167</v>
      </c>
      <c r="W241" s="96" t="s">
        <v>167</v>
      </c>
      <c r="X241" s="96" t="s">
        <v>167</v>
      </c>
      <c r="Y241" s="96" t="s">
        <v>167</v>
      </c>
      <c r="Z241" s="96" t="s">
        <v>167</v>
      </c>
      <c r="AA241" s="96" t="s">
        <v>167</v>
      </c>
      <c r="AB241" s="96" t="s">
        <v>167</v>
      </c>
      <c r="AC241" s="96" t="s">
        <v>167</v>
      </c>
      <c r="AD241" s="96" t="s">
        <v>167</v>
      </c>
    </row>
    <row r="242" spans="1:30" ht="157.5" x14ac:dyDescent="0.25">
      <c r="A242" t="s">
        <v>1692</v>
      </c>
      <c r="B242" s="96" t="s">
        <v>1305</v>
      </c>
      <c r="C242" s="96">
        <v>4</v>
      </c>
      <c r="D242" s="96" t="s">
        <v>44</v>
      </c>
      <c r="E242" s="96" t="s">
        <v>427</v>
      </c>
      <c r="F242" s="96" t="s">
        <v>821</v>
      </c>
      <c r="G242" s="96" t="s">
        <v>427</v>
      </c>
      <c r="H242" s="96" t="s">
        <v>839</v>
      </c>
      <c r="I242" s="96" t="s">
        <v>164</v>
      </c>
      <c r="J242" s="96" t="s">
        <v>1052</v>
      </c>
      <c r="K242" s="96" t="s">
        <v>1052</v>
      </c>
      <c r="L242" s="96" t="s">
        <v>1052</v>
      </c>
      <c r="M242" s="96" t="s">
        <v>840</v>
      </c>
      <c r="N242" s="96" t="s">
        <v>164</v>
      </c>
      <c r="O242" s="96" t="s">
        <v>824</v>
      </c>
      <c r="P242" s="96" t="s">
        <v>840</v>
      </c>
      <c r="Q242" s="96" t="s">
        <v>1289</v>
      </c>
      <c r="R242" s="96" t="s">
        <v>1189</v>
      </c>
      <c r="S242" s="96" t="s">
        <v>825</v>
      </c>
      <c r="T242" s="96" t="s">
        <v>500</v>
      </c>
      <c r="U242" s="96" t="s">
        <v>1214</v>
      </c>
      <c r="V242" s="96" t="s">
        <v>167</v>
      </c>
      <c r="W242" s="96" t="s">
        <v>167</v>
      </c>
      <c r="X242" s="96" t="s">
        <v>167</v>
      </c>
      <c r="Y242" s="96" t="s">
        <v>167</v>
      </c>
      <c r="Z242" s="96" t="s">
        <v>167</v>
      </c>
      <c r="AA242" s="96" t="s">
        <v>167</v>
      </c>
      <c r="AB242" s="96" t="s">
        <v>167</v>
      </c>
      <c r="AC242" s="96" t="s">
        <v>167</v>
      </c>
      <c r="AD242" s="96" t="s">
        <v>167</v>
      </c>
    </row>
    <row r="243" spans="1:30" ht="157.5" x14ac:dyDescent="0.25">
      <c r="A243" t="s">
        <v>1693</v>
      </c>
      <c r="B243" s="96" t="s">
        <v>1305</v>
      </c>
      <c r="C243" s="96">
        <v>4</v>
      </c>
      <c r="D243" s="96" t="s">
        <v>44</v>
      </c>
      <c r="E243" s="96" t="s">
        <v>427</v>
      </c>
      <c r="F243" s="96" t="s">
        <v>821</v>
      </c>
      <c r="G243" s="96" t="s">
        <v>427</v>
      </c>
      <c r="H243" s="96" t="s">
        <v>841</v>
      </c>
      <c r="I243" s="96" t="s">
        <v>164</v>
      </c>
      <c r="J243" s="96" t="s">
        <v>1052</v>
      </c>
      <c r="K243" s="96" t="s">
        <v>1052</v>
      </c>
      <c r="L243" s="96" t="s">
        <v>1052</v>
      </c>
      <c r="M243" s="96" t="s">
        <v>842</v>
      </c>
      <c r="N243" s="96" t="s">
        <v>164</v>
      </c>
      <c r="O243" s="96" t="s">
        <v>824</v>
      </c>
      <c r="P243" s="96" t="s">
        <v>842</v>
      </c>
      <c r="Q243" s="96" t="s">
        <v>1289</v>
      </c>
      <c r="R243" s="96" t="s">
        <v>1189</v>
      </c>
      <c r="S243" s="96" t="s">
        <v>825</v>
      </c>
      <c r="T243" s="96" t="s">
        <v>500</v>
      </c>
      <c r="U243" s="96" t="s">
        <v>1214</v>
      </c>
      <c r="V243" s="96" t="s">
        <v>167</v>
      </c>
      <c r="W243" s="96" t="s">
        <v>167</v>
      </c>
      <c r="X243" s="96" t="s">
        <v>167</v>
      </c>
      <c r="Y243" s="96" t="s">
        <v>167</v>
      </c>
      <c r="Z243" s="96" t="s">
        <v>167</v>
      </c>
      <c r="AA243" s="96" t="s">
        <v>167</v>
      </c>
      <c r="AB243" s="96" t="s">
        <v>167</v>
      </c>
      <c r="AC243" s="96" t="s">
        <v>167</v>
      </c>
      <c r="AD243" s="96" t="s">
        <v>167</v>
      </c>
    </row>
    <row r="244" spans="1:30" ht="157.5" x14ac:dyDescent="0.25">
      <c r="A244" t="s">
        <v>1694</v>
      </c>
      <c r="B244" s="96" t="s">
        <v>1305</v>
      </c>
      <c r="C244" s="96">
        <v>4</v>
      </c>
      <c r="D244" s="96" t="s">
        <v>44</v>
      </c>
      <c r="E244" s="96" t="s">
        <v>427</v>
      </c>
      <c r="F244" s="96" t="s">
        <v>821</v>
      </c>
      <c r="G244" s="96" t="s">
        <v>427</v>
      </c>
      <c r="H244" s="96" t="s">
        <v>843</v>
      </c>
      <c r="I244" s="96" t="s">
        <v>164</v>
      </c>
      <c r="J244" s="96" t="s">
        <v>1052</v>
      </c>
      <c r="K244" s="96" t="s">
        <v>1052</v>
      </c>
      <c r="L244" s="96" t="s">
        <v>1052</v>
      </c>
      <c r="M244" s="96" t="s">
        <v>844</v>
      </c>
      <c r="N244" s="96" t="s">
        <v>164</v>
      </c>
      <c r="O244" s="96" t="s">
        <v>824</v>
      </c>
      <c r="P244" s="96" t="s">
        <v>844</v>
      </c>
      <c r="Q244" s="96" t="s">
        <v>1289</v>
      </c>
      <c r="R244" s="96" t="s">
        <v>1189</v>
      </c>
      <c r="S244" s="96" t="s">
        <v>825</v>
      </c>
      <c r="T244" s="96" t="s">
        <v>500</v>
      </c>
      <c r="U244" s="96" t="s">
        <v>1214</v>
      </c>
      <c r="V244" s="96" t="s">
        <v>167</v>
      </c>
      <c r="W244" s="96" t="s">
        <v>167</v>
      </c>
      <c r="X244" s="96" t="s">
        <v>167</v>
      </c>
      <c r="Y244" s="96" t="s">
        <v>167</v>
      </c>
      <c r="Z244" s="96" t="s">
        <v>167</v>
      </c>
      <c r="AA244" s="96" t="s">
        <v>167</v>
      </c>
      <c r="AB244" s="96" t="s">
        <v>167</v>
      </c>
      <c r="AC244" s="96" t="s">
        <v>167</v>
      </c>
      <c r="AD244" s="96" t="s">
        <v>167</v>
      </c>
    </row>
    <row r="245" spans="1:30" ht="157.5" x14ac:dyDescent="0.25">
      <c r="A245" t="s">
        <v>1695</v>
      </c>
      <c r="B245" s="96" t="s">
        <v>1305</v>
      </c>
      <c r="C245" s="96">
        <v>4</v>
      </c>
      <c r="D245" s="96" t="s">
        <v>44</v>
      </c>
      <c r="E245" s="96" t="s">
        <v>427</v>
      </c>
      <c r="F245" s="96" t="s">
        <v>821</v>
      </c>
      <c r="G245" s="96" t="s">
        <v>427</v>
      </c>
      <c r="H245" s="96" t="s">
        <v>845</v>
      </c>
      <c r="I245" s="96" t="s">
        <v>164</v>
      </c>
      <c r="J245" s="96" t="s">
        <v>1052</v>
      </c>
      <c r="K245" s="96" t="s">
        <v>1052</v>
      </c>
      <c r="L245" s="96" t="s">
        <v>1052</v>
      </c>
      <c r="M245" s="96" t="s">
        <v>846</v>
      </c>
      <c r="N245" s="96" t="s">
        <v>164</v>
      </c>
      <c r="O245" s="96" t="s">
        <v>824</v>
      </c>
      <c r="P245" s="96" t="s">
        <v>846</v>
      </c>
      <c r="Q245" s="96" t="s">
        <v>1289</v>
      </c>
      <c r="R245" s="96" t="s">
        <v>1189</v>
      </c>
      <c r="S245" s="96" t="s">
        <v>825</v>
      </c>
      <c r="T245" s="96" t="s">
        <v>500</v>
      </c>
      <c r="U245" s="96" t="s">
        <v>1214</v>
      </c>
      <c r="V245" s="96" t="s">
        <v>167</v>
      </c>
      <c r="W245" s="96" t="s">
        <v>167</v>
      </c>
      <c r="X245" s="96" t="s">
        <v>167</v>
      </c>
      <c r="Y245" s="96" t="s">
        <v>167</v>
      </c>
      <c r="Z245" s="96" t="s">
        <v>167</v>
      </c>
      <c r="AA245" s="96" t="s">
        <v>167</v>
      </c>
      <c r="AB245" s="96" t="s">
        <v>167</v>
      </c>
      <c r="AC245" s="96" t="s">
        <v>167</v>
      </c>
      <c r="AD245" s="96" t="s">
        <v>167</v>
      </c>
    </row>
    <row r="246" spans="1:30" ht="157.5" x14ac:dyDescent="0.25">
      <c r="A246" t="s">
        <v>1696</v>
      </c>
      <c r="B246" s="96" t="s">
        <v>1305</v>
      </c>
      <c r="C246" s="96">
        <v>4</v>
      </c>
      <c r="D246" s="96" t="s">
        <v>44</v>
      </c>
      <c r="E246" s="96" t="s">
        <v>427</v>
      </c>
      <c r="F246" s="96" t="s">
        <v>821</v>
      </c>
      <c r="G246" s="96" t="s">
        <v>427</v>
      </c>
      <c r="H246" s="96" t="s">
        <v>847</v>
      </c>
      <c r="I246" s="96" t="s">
        <v>164</v>
      </c>
      <c r="J246" s="96" t="s">
        <v>1052</v>
      </c>
      <c r="K246" s="96" t="s">
        <v>1052</v>
      </c>
      <c r="L246" s="96" t="s">
        <v>1052</v>
      </c>
      <c r="M246" s="96" t="s">
        <v>848</v>
      </c>
      <c r="N246" s="96" t="s">
        <v>164</v>
      </c>
      <c r="O246" s="96" t="s">
        <v>824</v>
      </c>
      <c r="P246" s="96" t="s">
        <v>848</v>
      </c>
      <c r="Q246" s="96" t="s">
        <v>1289</v>
      </c>
      <c r="R246" s="96" t="s">
        <v>1189</v>
      </c>
      <c r="S246" s="96" t="s">
        <v>825</v>
      </c>
      <c r="T246" s="96" t="s">
        <v>500</v>
      </c>
      <c r="U246" s="96" t="s">
        <v>1214</v>
      </c>
      <c r="V246" s="96" t="s">
        <v>167</v>
      </c>
      <c r="W246" s="96" t="s">
        <v>167</v>
      </c>
      <c r="X246" s="96" t="s">
        <v>167</v>
      </c>
      <c r="Y246" s="96" t="s">
        <v>167</v>
      </c>
      <c r="Z246" s="96" t="s">
        <v>167</v>
      </c>
      <c r="AA246" s="96" t="s">
        <v>167</v>
      </c>
      <c r="AB246" s="96" t="s">
        <v>167</v>
      </c>
      <c r="AC246" s="96" t="s">
        <v>167</v>
      </c>
      <c r="AD246" s="96" t="s">
        <v>167</v>
      </c>
    </row>
    <row r="247" spans="1:30" ht="157.5" x14ac:dyDescent="0.25">
      <c r="A247" t="s">
        <v>1697</v>
      </c>
      <c r="B247" s="96" t="s">
        <v>1305</v>
      </c>
      <c r="C247" s="96">
        <v>4</v>
      </c>
      <c r="D247" s="96" t="s">
        <v>44</v>
      </c>
      <c r="E247" s="96" t="s">
        <v>427</v>
      </c>
      <c r="F247" s="96" t="s">
        <v>821</v>
      </c>
      <c r="G247" s="96" t="s">
        <v>427</v>
      </c>
      <c r="H247" s="96" t="s">
        <v>849</v>
      </c>
      <c r="I247" s="96" t="s">
        <v>164</v>
      </c>
      <c r="J247" s="96" t="s">
        <v>1052</v>
      </c>
      <c r="K247" s="96" t="s">
        <v>1052</v>
      </c>
      <c r="L247" s="96" t="s">
        <v>1052</v>
      </c>
      <c r="M247" s="96" t="s">
        <v>850</v>
      </c>
      <c r="N247" s="96" t="s">
        <v>164</v>
      </c>
      <c r="O247" s="96" t="s">
        <v>824</v>
      </c>
      <c r="P247" s="96" t="s">
        <v>850</v>
      </c>
      <c r="Q247" s="96" t="s">
        <v>1289</v>
      </c>
      <c r="R247" s="96" t="s">
        <v>1189</v>
      </c>
      <c r="S247" s="96" t="s">
        <v>825</v>
      </c>
      <c r="T247" s="96" t="s">
        <v>500</v>
      </c>
      <c r="U247" s="96" t="s">
        <v>1214</v>
      </c>
      <c r="V247" s="96" t="s">
        <v>167</v>
      </c>
      <c r="W247" s="96" t="s">
        <v>167</v>
      </c>
      <c r="X247" s="96" t="s">
        <v>167</v>
      </c>
      <c r="Y247" s="96" t="s">
        <v>167</v>
      </c>
      <c r="Z247" s="96" t="s">
        <v>167</v>
      </c>
      <c r="AA247" s="96" t="s">
        <v>167</v>
      </c>
      <c r="AB247" s="96" t="s">
        <v>167</v>
      </c>
      <c r="AC247" s="96" t="s">
        <v>167</v>
      </c>
      <c r="AD247" s="96" t="s">
        <v>167</v>
      </c>
    </row>
    <row r="248" spans="1:30" ht="157.5" x14ac:dyDescent="0.25">
      <c r="A248" t="s">
        <v>1698</v>
      </c>
      <c r="B248" s="96" t="s">
        <v>1305</v>
      </c>
      <c r="C248" s="96">
        <v>4</v>
      </c>
      <c r="D248" s="96" t="s">
        <v>44</v>
      </c>
      <c r="E248" s="96" t="s">
        <v>427</v>
      </c>
      <c r="F248" s="96" t="s">
        <v>821</v>
      </c>
      <c r="G248" s="96" t="s">
        <v>427</v>
      </c>
      <c r="H248" s="96" t="s">
        <v>851</v>
      </c>
      <c r="I248" s="96" t="s">
        <v>164</v>
      </c>
      <c r="J248" s="96" t="s">
        <v>1052</v>
      </c>
      <c r="K248" s="96" t="s">
        <v>1052</v>
      </c>
      <c r="L248" s="96" t="s">
        <v>1052</v>
      </c>
      <c r="M248" s="96" t="s">
        <v>852</v>
      </c>
      <c r="N248" s="96" t="s">
        <v>164</v>
      </c>
      <c r="O248" s="96" t="s">
        <v>824</v>
      </c>
      <c r="P248" s="96" t="s">
        <v>852</v>
      </c>
      <c r="Q248" s="96" t="s">
        <v>1289</v>
      </c>
      <c r="R248" s="96" t="s">
        <v>1189</v>
      </c>
      <c r="S248" s="96" t="s">
        <v>825</v>
      </c>
      <c r="T248" s="96" t="s">
        <v>500</v>
      </c>
      <c r="U248" s="96" t="s">
        <v>1214</v>
      </c>
      <c r="V248" s="96" t="s">
        <v>167</v>
      </c>
      <c r="W248" s="96" t="s">
        <v>167</v>
      </c>
      <c r="X248" s="96" t="s">
        <v>167</v>
      </c>
      <c r="Y248" s="96" t="s">
        <v>167</v>
      </c>
      <c r="Z248" s="96" t="s">
        <v>167</v>
      </c>
      <c r="AA248" s="96" t="s">
        <v>167</v>
      </c>
      <c r="AB248" s="96" t="s">
        <v>167</v>
      </c>
      <c r="AC248" s="96" t="s">
        <v>167</v>
      </c>
      <c r="AD248" s="96" t="s">
        <v>167</v>
      </c>
    </row>
    <row r="249" spans="1:30" ht="157.5" x14ac:dyDescent="0.25">
      <c r="A249" t="s">
        <v>1699</v>
      </c>
      <c r="B249" s="96" t="s">
        <v>1305</v>
      </c>
      <c r="C249" s="96">
        <v>4</v>
      </c>
      <c r="D249" s="96" t="s">
        <v>44</v>
      </c>
      <c r="E249" s="96" t="s">
        <v>427</v>
      </c>
      <c r="F249" s="96" t="s">
        <v>821</v>
      </c>
      <c r="G249" s="96" t="s">
        <v>427</v>
      </c>
      <c r="H249" s="96" t="s">
        <v>853</v>
      </c>
      <c r="I249" s="96" t="s">
        <v>164</v>
      </c>
      <c r="J249" s="96" t="s">
        <v>1052</v>
      </c>
      <c r="K249" s="96" t="s">
        <v>1052</v>
      </c>
      <c r="L249" s="96" t="s">
        <v>1052</v>
      </c>
      <c r="M249" s="96" t="s">
        <v>854</v>
      </c>
      <c r="N249" s="96" t="s">
        <v>164</v>
      </c>
      <c r="O249" s="96" t="s">
        <v>824</v>
      </c>
      <c r="P249" s="96" t="s">
        <v>854</v>
      </c>
      <c r="Q249" s="96" t="s">
        <v>1289</v>
      </c>
      <c r="R249" s="96" t="s">
        <v>1189</v>
      </c>
      <c r="S249" s="96" t="s">
        <v>825</v>
      </c>
      <c r="T249" s="96" t="s">
        <v>500</v>
      </c>
      <c r="U249" s="96" t="s">
        <v>1214</v>
      </c>
      <c r="V249" s="96" t="s">
        <v>167</v>
      </c>
      <c r="W249" s="96" t="s">
        <v>167</v>
      </c>
      <c r="X249" s="96" t="s">
        <v>167</v>
      </c>
      <c r="Y249" s="96" t="s">
        <v>167</v>
      </c>
      <c r="Z249" s="96" t="s">
        <v>167</v>
      </c>
      <c r="AA249" s="96" t="s">
        <v>167</v>
      </c>
      <c r="AB249" s="96" t="s">
        <v>167</v>
      </c>
      <c r="AC249" s="96" t="s">
        <v>167</v>
      </c>
      <c r="AD249" s="96" t="s">
        <v>167</v>
      </c>
    </row>
    <row r="250" spans="1:30" ht="157.5" x14ac:dyDescent="0.25">
      <c r="A250" t="s">
        <v>1700</v>
      </c>
      <c r="B250" s="96" t="s">
        <v>1305</v>
      </c>
      <c r="C250" s="96">
        <v>4</v>
      </c>
      <c r="D250" s="96" t="s">
        <v>44</v>
      </c>
      <c r="E250" s="96" t="s">
        <v>427</v>
      </c>
      <c r="F250" s="96" t="s">
        <v>821</v>
      </c>
      <c r="G250" s="96" t="s">
        <v>427</v>
      </c>
      <c r="H250" s="96" t="s">
        <v>855</v>
      </c>
      <c r="I250" s="96" t="s">
        <v>164</v>
      </c>
      <c r="J250" s="96" t="s">
        <v>1052</v>
      </c>
      <c r="K250" s="96" t="s">
        <v>1052</v>
      </c>
      <c r="L250" s="96" t="s">
        <v>1052</v>
      </c>
      <c r="M250" s="96" t="s">
        <v>856</v>
      </c>
      <c r="N250" s="96" t="s">
        <v>164</v>
      </c>
      <c r="O250" s="96" t="s">
        <v>824</v>
      </c>
      <c r="P250" s="96" t="s">
        <v>856</v>
      </c>
      <c r="Q250" s="96" t="s">
        <v>1289</v>
      </c>
      <c r="R250" s="96" t="s">
        <v>1189</v>
      </c>
      <c r="S250" s="96" t="s">
        <v>825</v>
      </c>
      <c r="T250" s="96" t="s">
        <v>500</v>
      </c>
      <c r="U250" s="96" t="s">
        <v>1214</v>
      </c>
      <c r="V250" s="96" t="s">
        <v>167</v>
      </c>
      <c r="W250" s="96" t="s">
        <v>167</v>
      </c>
      <c r="X250" s="96" t="s">
        <v>167</v>
      </c>
      <c r="Y250" s="96" t="s">
        <v>167</v>
      </c>
      <c r="Z250" s="96" t="s">
        <v>167</v>
      </c>
      <c r="AA250" s="96" t="s">
        <v>167</v>
      </c>
      <c r="AB250" s="96" t="s">
        <v>167</v>
      </c>
      <c r="AC250" s="96" t="s">
        <v>167</v>
      </c>
      <c r="AD250" s="96" t="s">
        <v>167</v>
      </c>
    </row>
    <row r="251" spans="1:30" ht="157.5" x14ac:dyDescent="0.25">
      <c r="A251" t="s">
        <v>1701</v>
      </c>
      <c r="B251" s="96" t="s">
        <v>1305</v>
      </c>
      <c r="C251" s="96">
        <v>4</v>
      </c>
      <c r="D251" s="96" t="s">
        <v>44</v>
      </c>
      <c r="E251" s="96" t="s">
        <v>427</v>
      </c>
      <c r="F251" s="96" t="s">
        <v>821</v>
      </c>
      <c r="G251" s="96" t="s">
        <v>427</v>
      </c>
      <c r="H251" s="96" t="s">
        <v>857</v>
      </c>
      <c r="I251" s="96" t="s">
        <v>164</v>
      </c>
      <c r="J251" s="96" t="s">
        <v>1052</v>
      </c>
      <c r="K251" s="96" t="s">
        <v>1052</v>
      </c>
      <c r="L251" s="96" t="s">
        <v>1052</v>
      </c>
      <c r="M251" s="96" t="s">
        <v>858</v>
      </c>
      <c r="N251" s="96" t="s">
        <v>164</v>
      </c>
      <c r="O251" s="96" t="s">
        <v>824</v>
      </c>
      <c r="P251" s="96" t="s">
        <v>858</v>
      </c>
      <c r="Q251" s="96" t="s">
        <v>1289</v>
      </c>
      <c r="R251" s="96" t="s">
        <v>1189</v>
      </c>
      <c r="S251" s="96" t="s">
        <v>825</v>
      </c>
      <c r="T251" s="96" t="s">
        <v>500</v>
      </c>
      <c r="U251" s="96" t="s">
        <v>1214</v>
      </c>
      <c r="V251" s="96" t="s">
        <v>167</v>
      </c>
      <c r="W251" s="96" t="s">
        <v>167</v>
      </c>
      <c r="X251" s="96" t="s">
        <v>167</v>
      </c>
      <c r="Y251" s="96" t="s">
        <v>167</v>
      </c>
      <c r="Z251" s="96" t="s">
        <v>167</v>
      </c>
      <c r="AA251" s="96" t="s">
        <v>167</v>
      </c>
      <c r="AB251" s="96" t="s">
        <v>167</v>
      </c>
      <c r="AC251" s="96" t="s">
        <v>167</v>
      </c>
      <c r="AD251" s="96" t="s">
        <v>167</v>
      </c>
    </row>
    <row r="252" spans="1:30" ht="157.5" x14ac:dyDescent="0.25">
      <c r="A252" t="s">
        <v>1702</v>
      </c>
      <c r="B252" s="96" t="s">
        <v>1305</v>
      </c>
      <c r="C252" s="96">
        <v>4</v>
      </c>
      <c r="D252" s="96" t="s">
        <v>44</v>
      </c>
      <c r="E252" s="96" t="s">
        <v>427</v>
      </c>
      <c r="F252" s="96" t="s">
        <v>821</v>
      </c>
      <c r="G252" s="96" t="s">
        <v>427</v>
      </c>
      <c r="H252" s="96" t="s">
        <v>859</v>
      </c>
      <c r="I252" s="96" t="s">
        <v>164</v>
      </c>
      <c r="J252" s="96" t="s">
        <v>1052</v>
      </c>
      <c r="K252" s="96" t="s">
        <v>1052</v>
      </c>
      <c r="L252" s="96" t="s">
        <v>1052</v>
      </c>
      <c r="M252" s="96" t="s">
        <v>860</v>
      </c>
      <c r="N252" s="96" t="s">
        <v>164</v>
      </c>
      <c r="O252" s="96" t="s">
        <v>824</v>
      </c>
      <c r="P252" s="96" t="s">
        <v>860</v>
      </c>
      <c r="Q252" s="96" t="s">
        <v>1289</v>
      </c>
      <c r="R252" s="96" t="s">
        <v>1189</v>
      </c>
      <c r="S252" s="96" t="s">
        <v>825</v>
      </c>
      <c r="T252" s="96" t="s">
        <v>500</v>
      </c>
      <c r="U252" s="96" t="s">
        <v>1214</v>
      </c>
      <c r="V252" s="96" t="s">
        <v>167</v>
      </c>
      <c r="W252" s="96" t="s">
        <v>167</v>
      </c>
      <c r="X252" s="96" t="s">
        <v>167</v>
      </c>
      <c r="Y252" s="96" t="s">
        <v>167</v>
      </c>
      <c r="Z252" s="96" t="s">
        <v>167</v>
      </c>
      <c r="AA252" s="96" t="s">
        <v>167</v>
      </c>
      <c r="AB252" s="96" t="s">
        <v>167</v>
      </c>
      <c r="AC252" s="96" t="s">
        <v>167</v>
      </c>
      <c r="AD252" s="96" t="s">
        <v>167</v>
      </c>
    </row>
    <row r="253" spans="1:30" ht="157.5" x14ac:dyDescent="0.25">
      <c r="A253" t="s">
        <v>1703</v>
      </c>
      <c r="B253" s="96" t="s">
        <v>1305</v>
      </c>
      <c r="C253" s="96">
        <v>4</v>
      </c>
      <c r="D253" s="96" t="s">
        <v>44</v>
      </c>
      <c r="E253" s="96" t="s">
        <v>427</v>
      </c>
      <c r="F253" s="96" t="s">
        <v>821</v>
      </c>
      <c r="G253" s="96" t="s">
        <v>427</v>
      </c>
      <c r="H253" s="96" t="s">
        <v>861</v>
      </c>
      <c r="I253" s="96" t="s">
        <v>164</v>
      </c>
      <c r="J253" s="96" t="s">
        <v>1052</v>
      </c>
      <c r="K253" s="96" t="s">
        <v>1052</v>
      </c>
      <c r="L253" s="96" t="s">
        <v>1052</v>
      </c>
      <c r="M253" s="96" t="s">
        <v>862</v>
      </c>
      <c r="N253" s="96" t="s">
        <v>164</v>
      </c>
      <c r="O253" s="96" t="s">
        <v>824</v>
      </c>
      <c r="P253" s="96" t="s">
        <v>862</v>
      </c>
      <c r="Q253" s="96" t="s">
        <v>1289</v>
      </c>
      <c r="R253" s="96" t="s">
        <v>1189</v>
      </c>
      <c r="S253" s="96" t="s">
        <v>825</v>
      </c>
      <c r="T253" s="96" t="s">
        <v>500</v>
      </c>
      <c r="U253" s="96" t="s">
        <v>1214</v>
      </c>
      <c r="V253" s="96" t="s">
        <v>167</v>
      </c>
      <c r="W253" s="96" t="s">
        <v>167</v>
      </c>
      <c r="X253" s="96" t="s">
        <v>167</v>
      </c>
      <c r="Y253" s="96" t="s">
        <v>167</v>
      </c>
      <c r="Z253" s="96" t="s">
        <v>167</v>
      </c>
      <c r="AA253" s="96" t="s">
        <v>167</v>
      </c>
      <c r="AB253" s="96" t="s">
        <v>167</v>
      </c>
      <c r="AC253" s="96" t="s">
        <v>167</v>
      </c>
      <c r="AD253" s="96" t="s">
        <v>167</v>
      </c>
    </row>
    <row r="254" spans="1:30" ht="157.5" x14ac:dyDescent="0.25">
      <c r="A254" t="s">
        <v>1704</v>
      </c>
      <c r="B254" s="96" t="s">
        <v>1305</v>
      </c>
      <c r="C254" s="96">
        <v>4</v>
      </c>
      <c r="D254" s="96" t="s">
        <v>44</v>
      </c>
      <c r="E254" s="96" t="s">
        <v>427</v>
      </c>
      <c r="F254" s="96" t="s">
        <v>821</v>
      </c>
      <c r="G254" s="96" t="s">
        <v>427</v>
      </c>
      <c r="H254" s="96" t="s">
        <v>863</v>
      </c>
      <c r="I254" s="96" t="s">
        <v>164</v>
      </c>
      <c r="J254" s="96" t="s">
        <v>1052</v>
      </c>
      <c r="K254" s="96" t="s">
        <v>1052</v>
      </c>
      <c r="L254" s="96" t="s">
        <v>1052</v>
      </c>
      <c r="M254" s="96" t="s">
        <v>864</v>
      </c>
      <c r="N254" s="96" t="s">
        <v>164</v>
      </c>
      <c r="O254" s="96" t="s">
        <v>824</v>
      </c>
      <c r="P254" s="96" t="s">
        <v>864</v>
      </c>
      <c r="Q254" s="96" t="s">
        <v>1289</v>
      </c>
      <c r="R254" s="96" t="s">
        <v>1189</v>
      </c>
      <c r="S254" s="96" t="s">
        <v>825</v>
      </c>
      <c r="T254" s="96" t="s">
        <v>500</v>
      </c>
      <c r="U254" s="96" t="s">
        <v>1214</v>
      </c>
      <c r="V254" s="96" t="s">
        <v>167</v>
      </c>
      <c r="W254" s="96" t="s">
        <v>167</v>
      </c>
      <c r="X254" s="96" t="s">
        <v>167</v>
      </c>
      <c r="Y254" s="96" t="s">
        <v>167</v>
      </c>
      <c r="Z254" s="96" t="s">
        <v>167</v>
      </c>
      <c r="AA254" s="96" t="s">
        <v>167</v>
      </c>
      <c r="AB254" s="96" t="s">
        <v>167</v>
      </c>
      <c r="AC254" s="96" t="s">
        <v>167</v>
      </c>
      <c r="AD254" s="96" t="s">
        <v>167</v>
      </c>
    </row>
    <row r="255" spans="1:30" ht="157.5" x14ac:dyDescent="0.25">
      <c r="A255" t="s">
        <v>1705</v>
      </c>
      <c r="B255" s="96" t="s">
        <v>1305</v>
      </c>
      <c r="C255" s="96">
        <v>4</v>
      </c>
      <c r="D255" s="96" t="s">
        <v>44</v>
      </c>
      <c r="E255" s="96" t="s">
        <v>427</v>
      </c>
      <c r="F255" s="96" t="s">
        <v>821</v>
      </c>
      <c r="G255" s="96" t="s">
        <v>427</v>
      </c>
      <c r="H255" s="96" t="s">
        <v>865</v>
      </c>
      <c r="I255" s="96" t="s">
        <v>164</v>
      </c>
      <c r="J255" s="96" t="s">
        <v>1052</v>
      </c>
      <c r="K255" s="96" t="s">
        <v>1052</v>
      </c>
      <c r="L255" s="96" t="s">
        <v>1052</v>
      </c>
      <c r="M255" s="96" t="s">
        <v>866</v>
      </c>
      <c r="N255" s="96" t="s">
        <v>164</v>
      </c>
      <c r="O255" s="96" t="s">
        <v>824</v>
      </c>
      <c r="P255" s="96" t="s">
        <v>866</v>
      </c>
      <c r="Q255" s="96" t="s">
        <v>1289</v>
      </c>
      <c r="R255" s="96" t="s">
        <v>1189</v>
      </c>
      <c r="S255" s="96" t="s">
        <v>825</v>
      </c>
      <c r="T255" s="96" t="s">
        <v>500</v>
      </c>
      <c r="U255" s="96" t="s">
        <v>1214</v>
      </c>
      <c r="V255" s="96" t="s">
        <v>167</v>
      </c>
      <c r="W255" s="96" t="s">
        <v>167</v>
      </c>
      <c r="X255" s="96" t="s">
        <v>167</v>
      </c>
      <c r="Y255" s="96" t="s">
        <v>167</v>
      </c>
      <c r="Z255" s="96" t="s">
        <v>167</v>
      </c>
      <c r="AA255" s="96" t="s">
        <v>167</v>
      </c>
      <c r="AB255" s="96" t="s">
        <v>167</v>
      </c>
      <c r="AC255" s="96" t="s">
        <v>167</v>
      </c>
      <c r="AD255" s="96" t="s">
        <v>167</v>
      </c>
    </row>
    <row r="256" spans="1:30" ht="157.5" x14ac:dyDescent="0.25">
      <c r="A256" t="s">
        <v>1706</v>
      </c>
      <c r="B256" s="96" t="s">
        <v>1305</v>
      </c>
      <c r="C256" s="96">
        <v>4</v>
      </c>
      <c r="D256" s="96" t="s">
        <v>44</v>
      </c>
      <c r="E256" s="96" t="s">
        <v>427</v>
      </c>
      <c r="F256" s="96" t="s">
        <v>821</v>
      </c>
      <c r="G256" s="96" t="s">
        <v>427</v>
      </c>
      <c r="H256" s="96" t="s">
        <v>867</v>
      </c>
      <c r="I256" s="96" t="s">
        <v>164</v>
      </c>
      <c r="J256" s="96" t="s">
        <v>1052</v>
      </c>
      <c r="K256" s="96" t="s">
        <v>1052</v>
      </c>
      <c r="L256" s="96" t="s">
        <v>1052</v>
      </c>
      <c r="M256" s="96" t="s">
        <v>868</v>
      </c>
      <c r="N256" s="96" t="s">
        <v>164</v>
      </c>
      <c r="O256" s="96" t="s">
        <v>824</v>
      </c>
      <c r="P256" s="96" t="s">
        <v>868</v>
      </c>
      <c r="Q256" s="96" t="s">
        <v>1289</v>
      </c>
      <c r="R256" s="96" t="s">
        <v>1189</v>
      </c>
      <c r="S256" s="96" t="s">
        <v>825</v>
      </c>
      <c r="T256" s="96" t="s">
        <v>500</v>
      </c>
      <c r="U256" s="96" t="s">
        <v>1214</v>
      </c>
      <c r="V256" s="96" t="s">
        <v>167</v>
      </c>
      <c r="W256" s="96" t="s">
        <v>167</v>
      </c>
      <c r="X256" s="96" t="s">
        <v>167</v>
      </c>
      <c r="Y256" s="96" t="s">
        <v>167</v>
      </c>
      <c r="Z256" s="96" t="s">
        <v>167</v>
      </c>
      <c r="AA256" s="96" t="s">
        <v>167</v>
      </c>
      <c r="AB256" s="96" t="s">
        <v>167</v>
      </c>
      <c r="AC256" s="96" t="s">
        <v>167</v>
      </c>
      <c r="AD256" s="96" t="s">
        <v>167</v>
      </c>
    </row>
    <row r="257" spans="1:30" ht="157.5" x14ac:dyDescent="0.25">
      <c r="A257" t="s">
        <v>1707</v>
      </c>
      <c r="B257" s="96" t="s">
        <v>1305</v>
      </c>
      <c r="C257" s="96">
        <v>4</v>
      </c>
      <c r="D257" s="96" t="s">
        <v>44</v>
      </c>
      <c r="E257" s="96" t="s">
        <v>427</v>
      </c>
      <c r="F257" s="96" t="s">
        <v>821</v>
      </c>
      <c r="G257" s="96" t="s">
        <v>427</v>
      </c>
      <c r="H257" s="96" t="s">
        <v>869</v>
      </c>
      <c r="I257" s="96" t="s">
        <v>164</v>
      </c>
      <c r="J257" s="96" t="s">
        <v>1052</v>
      </c>
      <c r="K257" s="96" t="s">
        <v>1052</v>
      </c>
      <c r="L257" s="96" t="s">
        <v>1052</v>
      </c>
      <c r="M257" s="96" t="s">
        <v>870</v>
      </c>
      <c r="N257" s="96" t="s">
        <v>164</v>
      </c>
      <c r="O257" s="96" t="s">
        <v>824</v>
      </c>
      <c r="P257" s="96" t="s">
        <v>870</v>
      </c>
      <c r="Q257" s="96" t="s">
        <v>1289</v>
      </c>
      <c r="R257" s="96" t="s">
        <v>1189</v>
      </c>
      <c r="S257" s="96" t="s">
        <v>825</v>
      </c>
      <c r="T257" s="96" t="s">
        <v>500</v>
      </c>
      <c r="U257" s="96" t="s">
        <v>1214</v>
      </c>
      <c r="V257" s="96" t="s">
        <v>167</v>
      </c>
      <c r="W257" s="96" t="s">
        <v>167</v>
      </c>
      <c r="X257" s="96" t="s">
        <v>167</v>
      </c>
      <c r="Y257" s="96" t="s">
        <v>167</v>
      </c>
      <c r="Z257" s="96" t="s">
        <v>167</v>
      </c>
      <c r="AA257" s="96" t="s">
        <v>167</v>
      </c>
      <c r="AB257" s="96" t="s">
        <v>167</v>
      </c>
      <c r="AC257" s="96" t="s">
        <v>167</v>
      </c>
      <c r="AD257" s="96" t="s">
        <v>167</v>
      </c>
    </row>
    <row r="258" spans="1:30" ht="157.5" x14ac:dyDescent="0.25">
      <c r="A258" t="s">
        <v>1708</v>
      </c>
      <c r="B258" s="96" t="s">
        <v>1305</v>
      </c>
      <c r="C258" s="96">
        <v>4</v>
      </c>
      <c r="D258" s="96" t="s">
        <v>44</v>
      </c>
      <c r="E258" s="96" t="s">
        <v>427</v>
      </c>
      <c r="F258" s="96" t="s">
        <v>821</v>
      </c>
      <c r="G258" s="96" t="s">
        <v>427</v>
      </c>
      <c r="H258" s="96" t="s">
        <v>871</v>
      </c>
      <c r="I258" s="96" t="s">
        <v>164</v>
      </c>
      <c r="J258" s="96" t="s">
        <v>1052</v>
      </c>
      <c r="K258" s="96" t="s">
        <v>1052</v>
      </c>
      <c r="L258" s="96" t="s">
        <v>1052</v>
      </c>
      <c r="M258" s="96" t="s">
        <v>872</v>
      </c>
      <c r="N258" s="96" t="s">
        <v>164</v>
      </c>
      <c r="O258" s="96" t="s">
        <v>824</v>
      </c>
      <c r="P258" s="96" t="s">
        <v>872</v>
      </c>
      <c r="Q258" s="96" t="s">
        <v>1289</v>
      </c>
      <c r="R258" s="96" t="s">
        <v>1189</v>
      </c>
      <c r="S258" s="96" t="s">
        <v>825</v>
      </c>
      <c r="T258" s="96" t="s">
        <v>500</v>
      </c>
      <c r="U258" s="96" t="s">
        <v>1214</v>
      </c>
      <c r="V258" s="96" t="s">
        <v>167</v>
      </c>
      <c r="W258" s="96" t="s">
        <v>167</v>
      </c>
      <c r="X258" s="96" t="s">
        <v>167</v>
      </c>
      <c r="Y258" s="96" t="s">
        <v>167</v>
      </c>
      <c r="Z258" s="96" t="s">
        <v>167</v>
      </c>
      <c r="AA258" s="96" t="s">
        <v>167</v>
      </c>
      <c r="AB258" s="96" t="s">
        <v>167</v>
      </c>
      <c r="AC258" s="96" t="s">
        <v>167</v>
      </c>
      <c r="AD258" s="96" t="s">
        <v>167</v>
      </c>
    </row>
    <row r="259" spans="1:30" ht="157.5" x14ac:dyDescent="0.25">
      <c r="A259" t="s">
        <v>1709</v>
      </c>
      <c r="B259" s="96" t="s">
        <v>1305</v>
      </c>
      <c r="C259" s="96">
        <v>4</v>
      </c>
      <c r="D259" s="96" t="s">
        <v>44</v>
      </c>
      <c r="E259" s="96" t="s">
        <v>427</v>
      </c>
      <c r="F259" s="96" t="s">
        <v>873</v>
      </c>
      <c r="G259" s="96" t="s">
        <v>427</v>
      </c>
      <c r="H259" s="96" t="s">
        <v>874</v>
      </c>
      <c r="I259" s="96" t="s">
        <v>164</v>
      </c>
      <c r="J259" s="96" t="s">
        <v>1052</v>
      </c>
      <c r="K259" s="96" t="s">
        <v>1052</v>
      </c>
      <c r="L259" s="96" t="s">
        <v>1052</v>
      </c>
      <c r="M259" s="96" t="s">
        <v>875</v>
      </c>
      <c r="N259" s="96" t="s">
        <v>164</v>
      </c>
      <c r="O259" s="96" t="s">
        <v>824</v>
      </c>
      <c r="P259" s="96" t="s">
        <v>875</v>
      </c>
      <c r="Q259" s="96" t="s">
        <v>1289</v>
      </c>
      <c r="R259" s="96" t="s">
        <v>1189</v>
      </c>
      <c r="S259" s="96" t="s">
        <v>825</v>
      </c>
      <c r="T259" s="96" t="s">
        <v>500</v>
      </c>
      <c r="U259" s="96" t="s">
        <v>1214</v>
      </c>
      <c r="V259" s="96" t="s">
        <v>167</v>
      </c>
      <c r="W259" s="96" t="s">
        <v>167</v>
      </c>
      <c r="X259" s="96" t="s">
        <v>167</v>
      </c>
      <c r="Y259" s="96" t="s">
        <v>167</v>
      </c>
      <c r="Z259" s="96" t="s">
        <v>167</v>
      </c>
      <c r="AA259" s="96" t="s">
        <v>167</v>
      </c>
      <c r="AB259" s="96" t="s">
        <v>167</v>
      </c>
      <c r="AC259" s="96" t="s">
        <v>167</v>
      </c>
      <c r="AD259" s="96" t="s">
        <v>167</v>
      </c>
    </row>
    <row r="260" spans="1:30" ht="157.5" x14ac:dyDescent="0.25">
      <c r="A260" t="s">
        <v>1710</v>
      </c>
      <c r="B260" s="96" t="s">
        <v>1305</v>
      </c>
      <c r="C260" s="96">
        <v>4</v>
      </c>
      <c r="D260" s="96" t="s">
        <v>44</v>
      </c>
      <c r="E260" s="96" t="s">
        <v>427</v>
      </c>
      <c r="F260" s="96" t="s">
        <v>821</v>
      </c>
      <c r="G260" s="96" t="s">
        <v>427</v>
      </c>
      <c r="H260" s="96" t="s">
        <v>876</v>
      </c>
      <c r="I260" s="96" t="s">
        <v>164</v>
      </c>
      <c r="J260" s="96" t="s">
        <v>1052</v>
      </c>
      <c r="K260" s="96" t="s">
        <v>1052</v>
      </c>
      <c r="L260" s="96" t="s">
        <v>1052</v>
      </c>
      <c r="M260" s="96" t="s">
        <v>877</v>
      </c>
      <c r="N260" s="96" t="s">
        <v>164</v>
      </c>
      <c r="O260" s="96" t="s">
        <v>824</v>
      </c>
      <c r="P260" s="96" t="s">
        <v>877</v>
      </c>
      <c r="Q260" s="96" t="s">
        <v>1289</v>
      </c>
      <c r="R260" s="96" t="s">
        <v>1189</v>
      </c>
      <c r="S260" s="96" t="s">
        <v>825</v>
      </c>
      <c r="T260" s="96" t="s">
        <v>500</v>
      </c>
      <c r="U260" s="96" t="s">
        <v>1214</v>
      </c>
      <c r="V260" s="96" t="s">
        <v>167</v>
      </c>
      <c r="W260" s="96" t="s">
        <v>167</v>
      </c>
      <c r="X260" s="96" t="s">
        <v>167</v>
      </c>
      <c r="Y260" s="96" t="s">
        <v>167</v>
      </c>
      <c r="Z260" s="96" t="s">
        <v>167</v>
      </c>
      <c r="AA260" s="96" t="s">
        <v>167</v>
      </c>
      <c r="AB260" s="96" t="s">
        <v>167</v>
      </c>
      <c r="AC260" s="96" t="s">
        <v>167</v>
      </c>
      <c r="AD260" s="96" t="s">
        <v>167</v>
      </c>
    </row>
    <row r="261" spans="1:30" ht="157.5" x14ac:dyDescent="0.25">
      <c r="A261" t="s">
        <v>1711</v>
      </c>
      <c r="B261" s="96" t="s">
        <v>1305</v>
      </c>
      <c r="C261" s="96">
        <v>4</v>
      </c>
      <c r="D261" s="96" t="s">
        <v>44</v>
      </c>
      <c r="E261" s="96" t="s">
        <v>427</v>
      </c>
      <c r="F261" s="96" t="s">
        <v>821</v>
      </c>
      <c r="G261" s="96" t="s">
        <v>427</v>
      </c>
      <c r="H261" s="96" t="s">
        <v>878</v>
      </c>
      <c r="I261" s="96" t="s">
        <v>164</v>
      </c>
      <c r="J261" s="96" t="s">
        <v>1052</v>
      </c>
      <c r="K261" s="96" t="s">
        <v>1052</v>
      </c>
      <c r="L261" s="96" t="s">
        <v>1052</v>
      </c>
      <c r="M261" s="96" t="s">
        <v>879</v>
      </c>
      <c r="N261" s="96" t="s">
        <v>164</v>
      </c>
      <c r="O261" s="96" t="s">
        <v>824</v>
      </c>
      <c r="P261" s="96" t="s">
        <v>879</v>
      </c>
      <c r="Q261" s="96" t="s">
        <v>1289</v>
      </c>
      <c r="R261" s="96" t="s">
        <v>1189</v>
      </c>
      <c r="S261" s="96" t="s">
        <v>825</v>
      </c>
      <c r="T261" s="96" t="s">
        <v>500</v>
      </c>
      <c r="U261" s="96" t="s">
        <v>1214</v>
      </c>
      <c r="V261" s="96" t="s">
        <v>167</v>
      </c>
      <c r="W261" s="96" t="s">
        <v>167</v>
      </c>
      <c r="X261" s="96" t="s">
        <v>167</v>
      </c>
      <c r="Y261" s="96" t="s">
        <v>167</v>
      </c>
      <c r="Z261" s="96" t="s">
        <v>167</v>
      </c>
      <c r="AA261" s="96" t="s">
        <v>167</v>
      </c>
      <c r="AB261" s="96" t="s">
        <v>167</v>
      </c>
      <c r="AC261" s="96" t="s">
        <v>167</v>
      </c>
      <c r="AD261" s="96" t="s">
        <v>167</v>
      </c>
    </row>
    <row r="262" spans="1:30" ht="110.25" x14ac:dyDescent="0.25">
      <c r="A262" t="s">
        <v>1712</v>
      </c>
      <c r="B262" s="96" t="s">
        <v>1305</v>
      </c>
      <c r="C262" s="96">
        <v>4</v>
      </c>
      <c r="D262" s="96" t="s">
        <v>44</v>
      </c>
      <c r="E262" s="96" t="s">
        <v>427</v>
      </c>
      <c r="F262" s="96" t="s">
        <v>920</v>
      </c>
      <c r="G262" s="96" t="s">
        <v>922</v>
      </c>
      <c r="H262" s="96" t="s">
        <v>921</v>
      </c>
      <c r="I262" s="96" t="s">
        <v>164</v>
      </c>
      <c r="J262" s="96" t="s">
        <v>1052</v>
      </c>
      <c r="K262" s="96" t="s">
        <v>1052</v>
      </c>
      <c r="L262" s="96" t="s">
        <v>1052</v>
      </c>
      <c r="M262" s="96" t="s">
        <v>923</v>
      </c>
      <c r="N262" s="96" t="s">
        <v>164</v>
      </c>
      <c r="O262" s="96" t="s">
        <v>924</v>
      </c>
      <c r="P262" s="96"/>
      <c r="Q262" s="96"/>
      <c r="R262" s="96" t="s">
        <v>925</v>
      </c>
      <c r="S262" s="96" t="s">
        <v>926</v>
      </c>
      <c r="T262" s="96" t="s">
        <v>500</v>
      </c>
      <c r="U262" s="96"/>
      <c r="V262" s="96" t="s">
        <v>167</v>
      </c>
      <c r="W262" s="96" t="s">
        <v>167</v>
      </c>
      <c r="X262" s="96" t="s">
        <v>167</v>
      </c>
      <c r="Y262" s="96" t="s">
        <v>167</v>
      </c>
      <c r="Z262" s="96" t="s">
        <v>167</v>
      </c>
      <c r="AA262" s="96" t="s">
        <v>167</v>
      </c>
      <c r="AB262" s="96" t="s">
        <v>167</v>
      </c>
      <c r="AC262" s="96" t="s">
        <v>167</v>
      </c>
      <c r="AD262" s="96" t="s">
        <v>167</v>
      </c>
    </row>
    <row r="263" spans="1:30" ht="110.25" x14ac:dyDescent="0.25">
      <c r="A263" t="s">
        <v>1713</v>
      </c>
      <c r="B263" s="96" t="s">
        <v>1305</v>
      </c>
      <c r="C263" s="96">
        <v>4</v>
      </c>
      <c r="D263" s="96" t="s">
        <v>44</v>
      </c>
      <c r="E263" s="96" t="s">
        <v>427</v>
      </c>
      <c r="F263" s="96" t="s">
        <v>927</v>
      </c>
      <c r="G263" s="96" t="s">
        <v>922</v>
      </c>
      <c r="H263" s="96" t="s">
        <v>928</v>
      </c>
      <c r="I263" s="96" t="s">
        <v>164</v>
      </c>
      <c r="J263" s="96" t="s">
        <v>1052</v>
      </c>
      <c r="K263" s="96" t="s">
        <v>1052</v>
      </c>
      <c r="L263" s="96" t="s">
        <v>1052</v>
      </c>
      <c r="M263" s="96" t="s">
        <v>923</v>
      </c>
      <c r="N263" s="96" t="s">
        <v>164</v>
      </c>
      <c r="O263" s="96" t="s">
        <v>924</v>
      </c>
      <c r="P263" s="96"/>
      <c r="Q263" s="96"/>
      <c r="R263" s="96" t="s">
        <v>925</v>
      </c>
      <c r="S263" s="96" t="s">
        <v>926</v>
      </c>
      <c r="T263" s="96" t="s">
        <v>500</v>
      </c>
      <c r="U263" s="96"/>
      <c r="V263" s="96" t="s">
        <v>167</v>
      </c>
      <c r="W263" s="96" t="s">
        <v>167</v>
      </c>
      <c r="X263" s="96" t="s">
        <v>167</v>
      </c>
      <c r="Y263" s="96" t="s">
        <v>167</v>
      </c>
      <c r="Z263" s="96" t="s">
        <v>167</v>
      </c>
      <c r="AA263" s="96" t="s">
        <v>167</v>
      </c>
      <c r="AB263" s="96" t="s">
        <v>167</v>
      </c>
      <c r="AC263" s="96" t="s">
        <v>167</v>
      </c>
      <c r="AD263" s="96" t="s">
        <v>167</v>
      </c>
    </row>
    <row r="264" spans="1:30" ht="267.75" x14ac:dyDescent="0.25">
      <c r="A264" t="s">
        <v>1714</v>
      </c>
      <c r="B264" s="96" t="s">
        <v>1307</v>
      </c>
      <c r="C264" s="96">
        <v>5</v>
      </c>
      <c r="D264" s="96" t="s">
        <v>160</v>
      </c>
      <c r="E264" s="96" t="s">
        <v>55</v>
      </c>
      <c r="F264" s="96"/>
      <c r="G264" s="96" t="s">
        <v>297</v>
      </c>
      <c r="H264" s="96" t="s">
        <v>940</v>
      </c>
      <c r="I264" s="96" t="s">
        <v>164</v>
      </c>
      <c r="J264" s="96" t="s">
        <v>1052</v>
      </c>
      <c r="K264" s="96" t="s">
        <v>1052</v>
      </c>
      <c r="L264" s="96" t="s">
        <v>1052</v>
      </c>
      <c r="M264" s="96" t="s">
        <v>941</v>
      </c>
      <c r="N264" s="96" t="s">
        <v>164</v>
      </c>
      <c r="O264" s="96" t="s">
        <v>942</v>
      </c>
      <c r="P264" s="96" t="s">
        <v>943</v>
      </c>
      <c r="Q264" s="96" t="s">
        <v>944</v>
      </c>
      <c r="R264" s="96" t="s">
        <v>945</v>
      </c>
      <c r="S264" s="96" t="s">
        <v>946</v>
      </c>
      <c r="T264" s="96" t="s">
        <v>105</v>
      </c>
      <c r="U264" s="96" t="s">
        <v>45</v>
      </c>
      <c r="V264" s="96" t="s">
        <v>947</v>
      </c>
      <c r="W264" s="96" t="s">
        <v>308</v>
      </c>
      <c r="X264" s="96" t="s">
        <v>308</v>
      </c>
      <c r="Y264" s="96" t="s">
        <v>320</v>
      </c>
      <c r="Z264" s="96" t="s">
        <v>785</v>
      </c>
      <c r="AA264" s="96" t="s">
        <v>948</v>
      </c>
      <c r="AB264" s="96" t="s">
        <v>949</v>
      </c>
      <c r="AC264" s="96" t="s">
        <v>950</v>
      </c>
      <c r="AD264" s="96" t="s">
        <v>308</v>
      </c>
    </row>
    <row r="265" spans="1:30" ht="204.75" x14ac:dyDescent="0.25">
      <c r="A265" t="s">
        <v>1715</v>
      </c>
      <c r="B265" s="96" t="s">
        <v>1307</v>
      </c>
      <c r="C265" s="96">
        <v>5</v>
      </c>
      <c r="D265" s="96" t="s">
        <v>160</v>
      </c>
      <c r="E265" s="96" t="s">
        <v>55</v>
      </c>
      <c r="F265" s="96"/>
      <c r="G265" s="96" t="s">
        <v>297</v>
      </c>
      <c r="H265" s="96" t="s">
        <v>951</v>
      </c>
      <c r="I265" s="96" t="s">
        <v>164</v>
      </c>
      <c r="J265" s="96" t="s">
        <v>1052</v>
      </c>
      <c r="K265" s="96" t="s">
        <v>1052</v>
      </c>
      <c r="L265" s="96" t="s">
        <v>1052</v>
      </c>
      <c r="M265" s="96" t="s">
        <v>1168</v>
      </c>
      <c r="N265" s="96" t="s">
        <v>167</v>
      </c>
      <c r="O265" s="96" t="s">
        <v>952</v>
      </c>
      <c r="P265" s="96" t="s">
        <v>953</v>
      </c>
      <c r="Q265" s="96" t="s">
        <v>954</v>
      </c>
      <c r="R265" s="96" t="s">
        <v>1443</v>
      </c>
      <c r="S265" s="96" t="s">
        <v>955</v>
      </c>
      <c r="T265" s="96" t="s">
        <v>670</v>
      </c>
      <c r="U265" s="96" t="s">
        <v>45</v>
      </c>
      <c r="V265" s="96" t="s">
        <v>670</v>
      </c>
      <c r="W265" s="96" t="s">
        <v>308</v>
      </c>
      <c r="X265" s="96" t="s">
        <v>308</v>
      </c>
      <c r="Y265" s="96" t="s">
        <v>320</v>
      </c>
      <c r="Z265" s="96" t="s">
        <v>308</v>
      </c>
      <c r="AA265" s="96" t="s">
        <v>956</v>
      </c>
      <c r="AB265" s="96" t="s">
        <v>957</v>
      </c>
      <c r="AC265" s="96" t="s">
        <v>146</v>
      </c>
      <c r="AD265" s="96" t="s">
        <v>146</v>
      </c>
    </row>
    <row r="266" spans="1:30" ht="283.5" x14ac:dyDescent="0.25">
      <c r="A266" t="s">
        <v>1716</v>
      </c>
      <c r="B266" s="96" t="s">
        <v>1305</v>
      </c>
      <c r="C266" s="96">
        <v>5</v>
      </c>
      <c r="D266" s="96" t="s">
        <v>364</v>
      </c>
      <c r="E266" s="96" t="s">
        <v>55</v>
      </c>
      <c r="F266" s="96"/>
      <c r="G266" s="96" t="s">
        <v>1444</v>
      </c>
      <c r="H266" s="96" t="s">
        <v>958</v>
      </c>
      <c r="I266" s="96" t="s">
        <v>164</v>
      </c>
      <c r="J266" s="96" t="s">
        <v>1052</v>
      </c>
      <c r="K266" s="96" t="s">
        <v>1052</v>
      </c>
      <c r="L266" s="96" t="s">
        <v>1052</v>
      </c>
      <c r="M266" s="96" t="s">
        <v>959</v>
      </c>
      <c r="N266" s="96" t="s">
        <v>164</v>
      </c>
      <c r="O266" s="96" t="s">
        <v>960</v>
      </c>
      <c r="P266" s="96" t="s">
        <v>1324</v>
      </c>
      <c r="Q266" s="96" t="s">
        <v>1325</v>
      </c>
      <c r="R266" s="96" t="s">
        <v>1445</v>
      </c>
      <c r="S266" s="96" t="s">
        <v>207</v>
      </c>
      <c r="T266" s="96" t="s">
        <v>106</v>
      </c>
      <c r="U266" s="96" t="s">
        <v>208</v>
      </c>
      <c r="V266" s="96" t="s">
        <v>167</v>
      </c>
      <c r="W266" s="96" t="s">
        <v>167</v>
      </c>
      <c r="X266" s="96" t="s">
        <v>167</v>
      </c>
      <c r="Y266" s="96" t="s">
        <v>167</v>
      </c>
      <c r="Z266" s="96" t="s">
        <v>167</v>
      </c>
      <c r="AA266" s="96" t="s">
        <v>167</v>
      </c>
      <c r="AB266" s="96" t="s">
        <v>167</v>
      </c>
      <c r="AC266" s="96" t="s">
        <v>167</v>
      </c>
      <c r="AD266" s="96" t="s">
        <v>167</v>
      </c>
    </row>
    <row r="267" spans="1:30" ht="346.5" x14ac:dyDescent="0.25">
      <c r="A267" t="s">
        <v>1717</v>
      </c>
      <c r="B267" s="96" t="s">
        <v>159</v>
      </c>
      <c r="C267" s="96">
        <v>3</v>
      </c>
      <c r="D267" s="96" t="s">
        <v>364</v>
      </c>
      <c r="E267" s="96" t="s">
        <v>427</v>
      </c>
      <c r="F267" s="96"/>
      <c r="G267" s="96" t="s">
        <v>365</v>
      </c>
      <c r="H267" s="96"/>
      <c r="I267" s="96" t="s">
        <v>164</v>
      </c>
      <c r="J267" s="96" t="s">
        <v>1052</v>
      </c>
      <c r="K267" s="96" t="s">
        <v>1052</v>
      </c>
      <c r="L267" s="96" t="s">
        <v>1052</v>
      </c>
      <c r="M267" s="96" t="s">
        <v>554</v>
      </c>
      <c r="N267" s="96" t="s">
        <v>167</v>
      </c>
      <c r="O267" s="96" t="s">
        <v>554</v>
      </c>
      <c r="P267" s="96" t="s">
        <v>1446</v>
      </c>
      <c r="Q267" s="96" t="s">
        <v>1269</v>
      </c>
      <c r="R267" s="96" t="s">
        <v>1189</v>
      </c>
      <c r="S267" s="96" t="s">
        <v>555</v>
      </c>
      <c r="T267" s="96" t="s">
        <v>1275</v>
      </c>
      <c r="U267" s="96" t="s">
        <v>1276</v>
      </c>
      <c r="V267" s="96" t="s">
        <v>167</v>
      </c>
      <c r="W267" s="96" t="s">
        <v>167</v>
      </c>
      <c r="X267" s="96" t="s">
        <v>167</v>
      </c>
      <c r="Y267" s="96" t="s">
        <v>167</v>
      </c>
      <c r="Z267" s="96" t="s">
        <v>167</v>
      </c>
      <c r="AA267" s="96" t="s">
        <v>167</v>
      </c>
      <c r="AB267" s="96" t="s">
        <v>167</v>
      </c>
      <c r="AC267" s="96" t="s">
        <v>167</v>
      </c>
      <c r="AD267" s="96" t="s">
        <v>167</v>
      </c>
    </row>
    <row r="268" spans="1:30" ht="157.5" x14ac:dyDescent="0.25">
      <c r="A268" t="s">
        <v>1718</v>
      </c>
      <c r="B268" s="96" t="s">
        <v>159</v>
      </c>
      <c r="C268" s="96">
        <v>3</v>
      </c>
      <c r="D268" s="96" t="s">
        <v>364</v>
      </c>
      <c r="E268" s="96" t="s">
        <v>427</v>
      </c>
      <c r="F268" s="96"/>
      <c r="G268" s="96" t="s">
        <v>365</v>
      </c>
      <c r="H268" s="96"/>
      <c r="I268" s="96" t="s">
        <v>164</v>
      </c>
      <c r="J268" s="96" t="s">
        <v>1052</v>
      </c>
      <c r="K268" s="96" t="s">
        <v>1052</v>
      </c>
      <c r="L268" s="96" t="s">
        <v>1052</v>
      </c>
      <c r="M268" s="96" t="s">
        <v>556</v>
      </c>
      <c r="N268" s="96" t="s">
        <v>167</v>
      </c>
      <c r="O268" s="96" t="s">
        <v>556</v>
      </c>
      <c r="P268" s="96" t="s">
        <v>1290</v>
      </c>
      <c r="Q268" s="96" t="s">
        <v>1269</v>
      </c>
      <c r="R268" s="96" t="s">
        <v>1189</v>
      </c>
      <c r="S268" s="96" t="s">
        <v>557</v>
      </c>
      <c r="T268" s="96" t="s">
        <v>1275</v>
      </c>
      <c r="U268" s="96" t="s">
        <v>1276</v>
      </c>
      <c r="V268" s="96" t="s">
        <v>167</v>
      </c>
      <c r="W268" s="96" t="s">
        <v>167</v>
      </c>
      <c r="X268" s="96" t="s">
        <v>167</v>
      </c>
      <c r="Y268" s="96" t="s">
        <v>167</v>
      </c>
      <c r="Z268" s="96" t="s">
        <v>167</v>
      </c>
      <c r="AA268" s="96" t="s">
        <v>167</v>
      </c>
      <c r="AB268" s="96" t="s">
        <v>167</v>
      </c>
      <c r="AC268" s="96" t="s">
        <v>167</v>
      </c>
      <c r="AD268" s="96" t="s">
        <v>167</v>
      </c>
    </row>
    <row r="269" spans="1:30" ht="78.75" x14ac:dyDescent="0.25">
      <c r="A269" t="s">
        <v>1719</v>
      </c>
      <c r="B269" s="96" t="s">
        <v>159</v>
      </c>
      <c r="C269" s="96">
        <v>3</v>
      </c>
      <c r="D269" s="96" t="s">
        <v>364</v>
      </c>
      <c r="E269" s="96" t="s">
        <v>427</v>
      </c>
      <c r="F269" s="96"/>
      <c r="G269" s="96" t="s">
        <v>365</v>
      </c>
      <c r="H269" s="96"/>
      <c r="I269" s="96" t="s">
        <v>164</v>
      </c>
      <c r="J269" s="96" t="s">
        <v>1052</v>
      </c>
      <c r="K269" s="96" t="s">
        <v>1052</v>
      </c>
      <c r="L269" s="96" t="s">
        <v>1052</v>
      </c>
      <c r="M269" s="96" t="s">
        <v>558</v>
      </c>
      <c r="N269" s="96" t="s">
        <v>167</v>
      </c>
      <c r="O269" s="96" t="s">
        <v>558</v>
      </c>
      <c r="P269" s="96" t="s">
        <v>1272</v>
      </c>
      <c r="Q269" s="96" t="s">
        <v>1291</v>
      </c>
      <c r="R269" s="96" t="s">
        <v>1189</v>
      </c>
      <c r="S269" s="96" t="s">
        <v>559</v>
      </c>
      <c r="T269" s="96" t="s">
        <v>1275</v>
      </c>
      <c r="U269" s="96" t="s">
        <v>1276</v>
      </c>
      <c r="V269" s="96" t="s">
        <v>167</v>
      </c>
      <c r="W269" s="96" t="s">
        <v>167</v>
      </c>
      <c r="X269" s="96" t="s">
        <v>167</v>
      </c>
      <c r="Y269" s="96" t="s">
        <v>167</v>
      </c>
      <c r="Z269" s="96" t="s">
        <v>167</v>
      </c>
      <c r="AA269" s="96" t="s">
        <v>167</v>
      </c>
      <c r="AB269" s="96" t="s">
        <v>167</v>
      </c>
      <c r="AC269" s="96" t="s">
        <v>167</v>
      </c>
      <c r="AD269" s="96" t="s">
        <v>167</v>
      </c>
    </row>
    <row r="270" spans="1:30" ht="110.25" x14ac:dyDescent="0.25">
      <c r="A270" t="s">
        <v>1720</v>
      </c>
      <c r="B270" s="96" t="s">
        <v>159</v>
      </c>
      <c r="C270" s="96">
        <v>3</v>
      </c>
      <c r="D270" s="96" t="s">
        <v>364</v>
      </c>
      <c r="E270" s="96" t="s">
        <v>427</v>
      </c>
      <c r="F270" s="96"/>
      <c r="G270" s="96" t="s">
        <v>365</v>
      </c>
      <c r="H270" s="96"/>
      <c r="I270" s="96" t="s">
        <v>164</v>
      </c>
      <c r="J270" s="96" t="s">
        <v>1052</v>
      </c>
      <c r="K270" s="96" t="s">
        <v>1052</v>
      </c>
      <c r="L270" s="96" t="s">
        <v>1052</v>
      </c>
      <c r="M270" s="96" t="s">
        <v>560</v>
      </c>
      <c r="N270" s="96" t="s">
        <v>167</v>
      </c>
      <c r="O270" s="96" t="s">
        <v>560</v>
      </c>
      <c r="P270" s="96" t="s">
        <v>1273</v>
      </c>
      <c r="Q270" s="96" t="s">
        <v>1292</v>
      </c>
      <c r="R270" s="96" t="s">
        <v>1189</v>
      </c>
      <c r="S270" s="96" t="s">
        <v>561</v>
      </c>
      <c r="T270" s="96" t="s">
        <v>1275</v>
      </c>
      <c r="U270" s="96" t="s">
        <v>1276</v>
      </c>
      <c r="V270" s="96" t="s">
        <v>167</v>
      </c>
      <c r="W270" s="96" t="s">
        <v>167</v>
      </c>
      <c r="X270" s="96" t="s">
        <v>167</v>
      </c>
      <c r="Y270" s="96" t="s">
        <v>167</v>
      </c>
      <c r="Z270" s="96" t="s">
        <v>167</v>
      </c>
      <c r="AA270" s="96" t="s">
        <v>167</v>
      </c>
      <c r="AB270" s="96" t="s">
        <v>167</v>
      </c>
      <c r="AC270" s="96" t="s">
        <v>167</v>
      </c>
      <c r="AD270" s="96" t="s">
        <v>167</v>
      </c>
    </row>
    <row r="271" spans="1:30" ht="173.25" x14ac:dyDescent="0.25">
      <c r="A271" t="s">
        <v>1721</v>
      </c>
      <c r="B271" s="96" t="s">
        <v>159</v>
      </c>
      <c r="C271" s="96">
        <v>3</v>
      </c>
      <c r="D271" s="96" t="s">
        <v>364</v>
      </c>
      <c r="E271" s="96" t="s">
        <v>427</v>
      </c>
      <c r="F271" s="96"/>
      <c r="G271" s="96" t="s">
        <v>365</v>
      </c>
      <c r="H271" s="96"/>
      <c r="I271" s="96" t="s">
        <v>164</v>
      </c>
      <c r="J271" s="96" t="s">
        <v>1052</v>
      </c>
      <c r="K271" s="96" t="s">
        <v>1052</v>
      </c>
      <c r="L271" s="96" t="s">
        <v>1052</v>
      </c>
      <c r="M271" s="96" t="s">
        <v>562</v>
      </c>
      <c r="N271" s="96" t="s">
        <v>167</v>
      </c>
      <c r="O271" s="96" t="s">
        <v>562</v>
      </c>
      <c r="P271" s="96" t="s">
        <v>1447</v>
      </c>
      <c r="Q271" s="96" t="s">
        <v>1269</v>
      </c>
      <c r="R271" s="96" t="s">
        <v>1189</v>
      </c>
      <c r="S271" s="96" t="s">
        <v>563</v>
      </c>
      <c r="T271" s="96" t="s">
        <v>1275</v>
      </c>
      <c r="U271" s="96" t="s">
        <v>1276</v>
      </c>
      <c r="V271" s="96" t="s">
        <v>167</v>
      </c>
      <c r="W271" s="96" t="s">
        <v>167</v>
      </c>
      <c r="X271" s="96" t="s">
        <v>167</v>
      </c>
      <c r="Y271" s="96" t="s">
        <v>167</v>
      </c>
      <c r="Z271" s="96" t="s">
        <v>167</v>
      </c>
      <c r="AA271" s="96" t="s">
        <v>167</v>
      </c>
      <c r="AB271" s="96" t="s">
        <v>167</v>
      </c>
      <c r="AC271" s="96" t="s">
        <v>167</v>
      </c>
      <c r="AD271" s="96" t="s">
        <v>167</v>
      </c>
    </row>
    <row r="272" spans="1:30" ht="110.25" x14ac:dyDescent="0.25">
      <c r="A272" t="s">
        <v>1722</v>
      </c>
      <c r="B272" s="96" t="s">
        <v>159</v>
      </c>
      <c r="C272" s="96">
        <v>3</v>
      </c>
      <c r="D272" s="96" t="s">
        <v>364</v>
      </c>
      <c r="E272" s="96" t="s">
        <v>427</v>
      </c>
      <c r="F272" s="96"/>
      <c r="G272" s="96" t="s">
        <v>365</v>
      </c>
      <c r="H272" s="96"/>
      <c r="I272" s="96" t="s">
        <v>164</v>
      </c>
      <c r="J272" s="96" t="s">
        <v>1052</v>
      </c>
      <c r="K272" s="96" t="s">
        <v>1052</v>
      </c>
      <c r="L272" s="96" t="s">
        <v>1052</v>
      </c>
      <c r="M272" s="96" t="s">
        <v>564</v>
      </c>
      <c r="N272" s="96" t="s">
        <v>167</v>
      </c>
      <c r="O272" s="96" t="s">
        <v>564</v>
      </c>
      <c r="P272" s="96" t="s">
        <v>1448</v>
      </c>
      <c r="Q272" s="96" t="s">
        <v>1269</v>
      </c>
      <c r="R272" s="96" t="s">
        <v>1189</v>
      </c>
      <c r="S272" s="96" t="s">
        <v>565</v>
      </c>
      <c r="T272" s="96" t="s">
        <v>1275</v>
      </c>
      <c r="U272" s="96" t="s">
        <v>1276</v>
      </c>
      <c r="V272" s="96" t="s">
        <v>167</v>
      </c>
      <c r="W272" s="96" t="s">
        <v>167</v>
      </c>
      <c r="X272" s="96" t="s">
        <v>167</v>
      </c>
      <c r="Y272" s="96" t="s">
        <v>167</v>
      </c>
      <c r="Z272" s="96" t="s">
        <v>167</v>
      </c>
      <c r="AA272" s="96" t="s">
        <v>167</v>
      </c>
      <c r="AB272" s="96" t="s">
        <v>167</v>
      </c>
      <c r="AC272" s="96" t="s">
        <v>167</v>
      </c>
      <c r="AD272" s="96" t="s">
        <v>167</v>
      </c>
    </row>
    <row r="273" spans="1:30" ht="141.75" x14ac:dyDescent="0.25">
      <c r="A273" t="s">
        <v>1723</v>
      </c>
      <c r="B273" s="96" t="s">
        <v>159</v>
      </c>
      <c r="C273" s="96">
        <v>3</v>
      </c>
      <c r="D273" s="96" t="s">
        <v>364</v>
      </c>
      <c r="E273" s="96" t="s">
        <v>427</v>
      </c>
      <c r="F273" s="96"/>
      <c r="G273" s="96" t="s">
        <v>365</v>
      </c>
      <c r="H273" s="96"/>
      <c r="I273" s="96" t="s">
        <v>164</v>
      </c>
      <c r="J273" s="96" t="s">
        <v>1052</v>
      </c>
      <c r="K273" s="96" t="s">
        <v>1052</v>
      </c>
      <c r="L273" s="96" t="s">
        <v>1052</v>
      </c>
      <c r="M273" s="96" t="s">
        <v>566</v>
      </c>
      <c r="N273" s="96" t="s">
        <v>167</v>
      </c>
      <c r="O273" s="96" t="s">
        <v>566</v>
      </c>
      <c r="P273" s="96" t="s">
        <v>1293</v>
      </c>
      <c r="Q273" s="96" t="s">
        <v>1294</v>
      </c>
      <c r="R273" s="96" t="s">
        <v>1189</v>
      </c>
      <c r="S273" s="96" t="s">
        <v>567</v>
      </c>
      <c r="T273" s="96" t="s">
        <v>1275</v>
      </c>
      <c r="U273" s="96" t="s">
        <v>1276</v>
      </c>
      <c r="V273" s="96" t="s">
        <v>167</v>
      </c>
      <c r="W273" s="96" t="s">
        <v>167</v>
      </c>
      <c r="X273" s="96" t="s">
        <v>167</v>
      </c>
      <c r="Y273" s="96" t="s">
        <v>167</v>
      </c>
      <c r="Z273" s="96" t="s">
        <v>167</v>
      </c>
      <c r="AA273" s="96" t="s">
        <v>167</v>
      </c>
      <c r="AB273" s="96" t="s">
        <v>167</v>
      </c>
      <c r="AC273" s="96" t="s">
        <v>167</v>
      </c>
      <c r="AD273" s="96" t="s">
        <v>167</v>
      </c>
    </row>
    <row r="274" spans="1:30" ht="63" x14ac:dyDescent="0.25">
      <c r="A274" t="s">
        <v>1724</v>
      </c>
      <c r="B274" s="96" t="s">
        <v>159</v>
      </c>
      <c r="C274" s="96">
        <v>3</v>
      </c>
      <c r="D274" s="96" t="s">
        <v>364</v>
      </c>
      <c r="E274" s="96" t="s">
        <v>427</v>
      </c>
      <c r="F274" s="96"/>
      <c r="G274" s="96" t="s">
        <v>365</v>
      </c>
      <c r="H274" s="96"/>
      <c r="I274" s="96" t="s">
        <v>164</v>
      </c>
      <c r="J274" s="96" t="s">
        <v>1052</v>
      </c>
      <c r="K274" s="96" t="s">
        <v>1052</v>
      </c>
      <c r="L274" s="96" t="s">
        <v>1052</v>
      </c>
      <c r="M274" s="96" t="s">
        <v>568</v>
      </c>
      <c r="N274" s="96" t="s">
        <v>167</v>
      </c>
      <c r="O274" s="96" t="s">
        <v>568</v>
      </c>
      <c r="P274" s="96" t="s">
        <v>1280</v>
      </c>
      <c r="Q274" s="96" t="s">
        <v>1279</v>
      </c>
      <c r="R274" s="96" t="s">
        <v>1189</v>
      </c>
      <c r="S274" s="96" t="s">
        <v>569</v>
      </c>
      <c r="T274" s="96" t="s">
        <v>500</v>
      </c>
      <c r="U274" s="96" t="s">
        <v>334</v>
      </c>
      <c r="V274" s="96" t="s">
        <v>167</v>
      </c>
      <c r="W274" s="96" t="s">
        <v>167</v>
      </c>
      <c r="X274" s="96" t="s">
        <v>167</v>
      </c>
      <c r="Y274" s="96" t="s">
        <v>167</v>
      </c>
      <c r="Z274" s="96" t="s">
        <v>167</v>
      </c>
      <c r="AA274" s="96" t="s">
        <v>167</v>
      </c>
      <c r="AB274" s="96" t="s">
        <v>167</v>
      </c>
      <c r="AC274" s="96" t="s">
        <v>167</v>
      </c>
      <c r="AD274" s="96" t="s">
        <v>167</v>
      </c>
    </row>
    <row r="275" spans="1:30" ht="63" x14ac:dyDescent="0.25">
      <c r="A275" t="s">
        <v>1725</v>
      </c>
      <c r="B275" s="96" t="s">
        <v>159</v>
      </c>
      <c r="C275" s="96">
        <v>3</v>
      </c>
      <c r="D275" s="96" t="s">
        <v>5</v>
      </c>
      <c r="E275" s="96" t="s">
        <v>427</v>
      </c>
      <c r="F275" s="96"/>
      <c r="G275" s="96" t="s">
        <v>365</v>
      </c>
      <c r="H275" s="96"/>
      <c r="I275" s="96" t="s">
        <v>164</v>
      </c>
      <c r="J275" s="96" t="s">
        <v>1052</v>
      </c>
      <c r="K275" s="96" t="s">
        <v>1052</v>
      </c>
      <c r="L275" s="96" t="s">
        <v>1052</v>
      </c>
      <c r="M275" s="96" t="s">
        <v>568</v>
      </c>
      <c r="N275" s="96" t="s">
        <v>167</v>
      </c>
      <c r="O275" s="96" t="s">
        <v>568</v>
      </c>
      <c r="P275" s="96" t="s">
        <v>1280</v>
      </c>
      <c r="Q275" s="96" t="s">
        <v>1279</v>
      </c>
      <c r="R275" s="96" t="s">
        <v>1189</v>
      </c>
      <c r="S275" s="96" t="s">
        <v>569</v>
      </c>
      <c r="T275" s="96" t="s">
        <v>500</v>
      </c>
      <c r="U275" s="96" t="s">
        <v>334</v>
      </c>
      <c r="V275" s="96" t="s">
        <v>167</v>
      </c>
      <c r="W275" s="96" t="s">
        <v>167</v>
      </c>
      <c r="X275" s="96" t="s">
        <v>167</v>
      </c>
      <c r="Y275" s="96" t="s">
        <v>167</v>
      </c>
      <c r="Z275" s="96" t="s">
        <v>167</v>
      </c>
      <c r="AA275" s="96" t="s">
        <v>167</v>
      </c>
      <c r="AB275" s="96" t="s">
        <v>167</v>
      </c>
      <c r="AC275" s="96" t="s">
        <v>167</v>
      </c>
      <c r="AD275" s="96" t="s">
        <v>167</v>
      </c>
    </row>
    <row r="276" spans="1:30" ht="141.75" x14ac:dyDescent="0.25">
      <c r="A276" t="s">
        <v>1726</v>
      </c>
      <c r="B276" s="96" t="s">
        <v>159</v>
      </c>
      <c r="C276" s="96">
        <v>3</v>
      </c>
      <c r="D276" s="96" t="s">
        <v>364</v>
      </c>
      <c r="E276" s="96" t="s">
        <v>427</v>
      </c>
      <c r="F276" s="96"/>
      <c r="G276" s="96" t="s">
        <v>365</v>
      </c>
      <c r="H276" s="96"/>
      <c r="I276" s="96" t="s">
        <v>164</v>
      </c>
      <c r="J276" s="96" t="s">
        <v>1052</v>
      </c>
      <c r="K276" s="96" t="s">
        <v>1052</v>
      </c>
      <c r="L276" s="96" t="s">
        <v>1052</v>
      </c>
      <c r="M276" s="96" t="s">
        <v>570</v>
      </c>
      <c r="N276" s="96" t="s">
        <v>167</v>
      </c>
      <c r="O276" s="96" t="s">
        <v>570</v>
      </c>
      <c r="P276" s="96" t="s">
        <v>1295</v>
      </c>
      <c r="Q276" s="96" t="s">
        <v>1296</v>
      </c>
      <c r="R276" s="96" t="s">
        <v>1189</v>
      </c>
      <c r="S276" s="96" t="s">
        <v>571</v>
      </c>
      <c r="T276" s="96" t="s">
        <v>1275</v>
      </c>
      <c r="U276" s="96" t="s">
        <v>1276</v>
      </c>
      <c r="V276" s="96" t="s">
        <v>167</v>
      </c>
      <c r="W276" s="96" t="s">
        <v>167</v>
      </c>
      <c r="X276" s="96" t="s">
        <v>167</v>
      </c>
      <c r="Y276" s="96" t="s">
        <v>167</v>
      </c>
      <c r="Z276" s="96" t="s">
        <v>167</v>
      </c>
      <c r="AA276" s="96" t="s">
        <v>167</v>
      </c>
      <c r="AB276" s="96" t="s">
        <v>167</v>
      </c>
      <c r="AC276" s="96" t="s">
        <v>167</v>
      </c>
      <c r="AD276" s="96" t="s">
        <v>167</v>
      </c>
    </row>
    <row r="277" spans="1:30" ht="141.75" x14ac:dyDescent="0.25">
      <c r="A277" t="s">
        <v>1727</v>
      </c>
      <c r="B277" s="96" t="s">
        <v>159</v>
      </c>
      <c r="C277" s="96">
        <v>3</v>
      </c>
      <c r="D277" s="96" t="s">
        <v>5</v>
      </c>
      <c r="E277" s="96" t="s">
        <v>427</v>
      </c>
      <c r="F277" s="96"/>
      <c r="G277" s="96" t="s">
        <v>365</v>
      </c>
      <c r="H277" s="96"/>
      <c r="I277" s="96" t="s">
        <v>164</v>
      </c>
      <c r="J277" s="96" t="s">
        <v>1052</v>
      </c>
      <c r="K277" s="96" t="s">
        <v>1052</v>
      </c>
      <c r="L277" s="96" t="s">
        <v>1052</v>
      </c>
      <c r="M277" s="96" t="s">
        <v>570</v>
      </c>
      <c r="N277" s="96" t="s">
        <v>167</v>
      </c>
      <c r="O277" s="96" t="s">
        <v>570</v>
      </c>
      <c r="P277" s="96" t="s">
        <v>1295</v>
      </c>
      <c r="Q277" s="96" t="s">
        <v>1296</v>
      </c>
      <c r="R277" s="96" t="s">
        <v>1189</v>
      </c>
      <c r="S277" s="96" t="s">
        <v>571</v>
      </c>
      <c r="T277" s="96" t="s">
        <v>1275</v>
      </c>
      <c r="U277" s="96" t="s">
        <v>1276</v>
      </c>
      <c r="V277" s="96" t="s">
        <v>167</v>
      </c>
      <c r="W277" s="96" t="s">
        <v>167</v>
      </c>
      <c r="X277" s="96" t="s">
        <v>167</v>
      </c>
      <c r="Y277" s="96" t="s">
        <v>167</v>
      </c>
      <c r="Z277" s="96" t="s">
        <v>167</v>
      </c>
      <c r="AA277" s="96" t="s">
        <v>167</v>
      </c>
      <c r="AB277" s="96" t="s">
        <v>167</v>
      </c>
      <c r="AC277" s="96" t="s">
        <v>167</v>
      </c>
      <c r="AD277" s="96" t="s">
        <v>167</v>
      </c>
    </row>
    <row r="278" spans="1:30" ht="94.5" x14ac:dyDescent="0.25">
      <c r="A278" t="s">
        <v>1728</v>
      </c>
      <c r="B278" s="96" t="s">
        <v>159</v>
      </c>
      <c r="C278" s="96">
        <v>3</v>
      </c>
      <c r="D278" s="96" t="s">
        <v>364</v>
      </c>
      <c r="E278" s="96" t="s">
        <v>427</v>
      </c>
      <c r="F278" s="96"/>
      <c r="G278" s="96" t="s">
        <v>365</v>
      </c>
      <c r="H278" s="96"/>
      <c r="I278" s="96" t="s">
        <v>164</v>
      </c>
      <c r="J278" s="96" t="s">
        <v>1052</v>
      </c>
      <c r="K278" s="96" t="s">
        <v>1052</v>
      </c>
      <c r="L278" s="96" t="s">
        <v>1052</v>
      </c>
      <c r="M278" s="96" t="s">
        <v>572</v>
      </c>
      <c r="N278" s="96" t="s">
        <v>167</v>
      </c>
      <c r="O278" s="96" t="s">
        <v>572</v>
      </c>
      <c r="P278" s="96" t="s">
        <v>40</v>
      </c>
      <c r="Q278" s="96" t="s">
        <v>40</v>
      </c>
      <c r="R278" s="96" t="s">
        <v>1189</v>
      </c>
      <c r="S278" s="96" t="s">
        <v>573</v>
      </c>
      <c r="T278" s="96" t="s">
        <v>1275</v>
      </c>
      <c r="U278" s="96" t="s">
        <v>1282</v>
      </c>
      <c r="V278" s="96" t="s">
        <v>167</v>
      </c>
      <c r="W278" s="96" t="s">
        <v>167</v>
      </c>
      <c r="X278" s="96" t="s">
        <v>167</v>
      </c>
      <c r="Y278" s="96" t="s">
        <v>167</v>
      </c>
      <c r="Z278" s="96" t="s">
        <v>167</v>
      </c>
      <c r="AA278" s="96" t="s">
        <v>167</v>
      </c>
      <c r="AB278" s="96" t="s">
        <v>167</v>
      </c>
      <c r="AC278" s="96" t="s">
        <v>167</v>
      </c>
      <c r="AD278" s="96" t="s">
        <v>167</v>
      </c>
    </row>
    <row r="279" spans="1:30" ht="94.5" x14ac:dyDescent="0.25">
      <c r="A279" t="s">
        <v>1729</v>
      </c>
      <c r="B279" s="96" t="s">
        <v>159</v>
      </c>
      <c r="C279" s="96">
        <v>3</v>
      </c>
      <c r="D279" s="96" t="s">
        <v>5</v>
      </c>
      <c r="E279" s="96" t="s">
        <v>54</v>
      </c>
      <c r="F279" s="96"/>
      <c r="G279" s="96" t="s">
        <v>365</v>
      </c>
      <c r="H279" s="96"/>
      <c r="I279" s="96" t="s">
        <v>164</v>
      </c>
      <c r="J279" s="96" t="s">
        <v>1052</v>
      </c>
      <c r="K279" s="96" t="s">
        <v>1052</v>
      </c>
      <c r="L279" s="96" t="s">
        <v>1052</v>
      </c>
      <c r="M279" s="96" t="s">
        <v>572</v>
      </c>
      <c r="N279" s="96" t="s">
        <v>167</v>
      </c>
      <c r="O279" s="96" t="s">
        <v>572</v>
      </c>
      <c r="P279" s="96" t="s">
        <v>40</v>
      </c>
      <c r="Q279" s="96" t="s">
        <v>40</v>
      </c>
      <c r="R279" s="96" t="s">
        <v>1189</v>
      </c>
      <c r="S279" s="96" t="s">
        <v>573</v>
      </c>
      <c r="T279" s="96" t="s">
        <v>1275</v>
      </c>
      <c r="U279" s="96" t="s">
        <v>1282</v>
      </c>
      <c r="V279" s="96" t="s">
        <v>167</v>
      </c>
      <c r="W279" s="96" t="s">
        <v>167</v>
      </c>
      <c r="X279" s="96" t="s">
        <v>167</v>
      </c>
      <c r="Y279" s="96" t="s">
        <v>167</v>
      </c>
      <c r="Z279" s="96" t="s">
        <v>167</v>
      </c>
      <c r="AA279" s="96" t="s">
        <v>167</v>
      </c>
      <c r="AB279" s="96" t="s">
        <v>167</v>
      </c>
      <c r="AC279" s="96" t="s">
        <v>167</v>
      </c>
      <c r="AD279" s="96" t="s">
        <v>167</v>
      </c>
    </row>
    <row r="280" spans="1:30" ht="110.25" x14ac:dyDescent="0.25">
      <c r="A280" t="s">
        <v>1730</v>
      </c>
      <c r="B280" s="96" t="s">
        <v>159</v>
      </c>
      <c r="C280" s="96">
        <v>3</v>
      </c>
      <c r="D280" s="96" t="s">
        <v>364</v>
      </c>
      <c r="E280" s="96" t="s">
        <v>427</v>
      </c>
      <c r="F280" s="96"/>
      <c r="G280" s="96" t="s">
        <v>365</v>
      </c>
      <c r="H280" s="96"/>
      <c r="I280" s="96" t="s">
        <v>164</v>
      </c>
      <c r="J280" s="96" t="s">
        <v>1052</v>
      </c>
      <c r="K280" s="96" t="s">
        <v>1052</v>
      </c>
      <c r="L280" s="96" t="s">
        <v>1052</v>
      </c>
      <c r="M280" s="96" t="s">
        <v>574</v>
      </c>
      <c r="N280" s="96" t="s">
        <v>167</v>
      </c>
      <c r="O280" s="96" t="s">
        <v>574</v>
      </c>
      <c r="P280" s="96" t="s">
        <v>40</v>
      </c>
      <c r="Q280" s="96" t="s">
        <v>40</v>
      </c>
      <c r="R280" s="96" t="s">
        <v>1189</v>
      </c>
      <c r="S280" s="96" t="s">
        <v>575</v>
      </c>
      <c r="T280" s="96" t="s">
        <v>1275</v>
      </c>
      <c r="U280" s="96" t="s">
        <v>1282</v>
      </c>
      <c r="V280" s="96" t="s">
        <v>167</v>
      </c>
      <c r="W280" s="96" t="s">
        <v>167</v>
      </c>
      <c r="X280" s="96" t="s">
        <v>167</v>
      </c>
      <c r="Y280" s="96" t="s">
        <v>167</v>
      </c>
      <c r="Z280" s="96" t="s">
        <v>167</v>
      </c>
      <c r="AA280" s="96" t="s">
        <v>167</v>
      </c>
      <c r="AB280" s="96" t="s">
        <v>167</v>
      </c>
      <c r="AC280" s="96" t="s">
        <v>167</v>
      </c>
      <c r="AD280" s="96" t="s">
        <v>167</v>
      </c>
    </row>
    <row r="281" spans="1:30" ht="110.25" x14ac:dyDescent="0.25">
      <c r="A281" t="s">
        <v>1731</v>
      </c>
      <c r="B281" s="96" t="s">
        <v>159</v>
      </c>
      <c r="C281" s="96">
        <v>3</v>
      </c>
      <c r="D281" s="96" t="s">
        <v>5</v>
      </c>
      <c r="E281" s="96" t="s">
        <v>427</v>
      </c>
      <c r="F281" s="96"/>
      <c r="G281" s="96" t="s">
        <v>365</v>
      </c>
      <c r="H281" s="96"/>
      <c r="I281" s="96" t="s">
        <v>164</v>
      </c>
      <c r="J281" s="96" t="s">
        <v>1052</v>
      </c>
      <c r="K281" s="96" t="s">
        <v>1052</v>
      </c>
      <c r="L281" s="96" t="s">
        <v>1052</v>
      </c>
      <c r="M281" s="96" t="s">
        <v>574</v>
      </c>
      <c r="N281" s="96" t="s">
        <v>167</v>
      </c>
      <c r="O281" s="96" t="s">
        <v>574</v>
      </c>
      <c r="P281" s="96" t="s">
        <v>40</v>
      </c>
      <c r="Q281" s="96" t="s">
        <v>40</v>
      </c>
      <c r="R281" s="96" t="s">
        <v>1189</v>
      </c>
      <c r="S281" s="96" t="s">
        <v>575</v>
      </c>
      <c r="T281" s="96" t="s">
        <v>1275</v>
      </c>
      <c r="U281" s="96" t="s">
        <v>1282</v>
      </c>
      <c r="V281" s="96" t="s">
        <v>167</v>
      </c>
      <c r="W281" s="96" t="s">
        <v>167</v>
      </c>
      <c r="X281" s="96" t="s">
        <v>167</v>
      </c>
      <c r="Y281" s="96" t="s">
        <v>167</v>
      </c>
      <c r="Z281" s="96" t="s">
        <v>167</v>
      </c>
      <c r="AA281" s="96" t="s">
        <v>167</v>
      </c>
      <c r="AB281" s="96" t="s">
        <v>167</v>
      </c>
      <c r="AC281" s="96" t="s">
        <v>167</v>
      </c>
      <c r="AD281" s="96" t="s">
        <v>167</v>
      </c>
    </row>
    <row r="282" spans="1:30" ht="126" x14ac:dyDescent="0.25">
      <c r="A282" t="s">
        <v>1732</v>
      </c>
      <c r="B282" s="96" t="s">
        <v>1307</v>
      </c>
      <c r="C282" s="96">
        <v>3</v>
      </c>
      <c r="D282" s="96" t="s">
        <v>364</v>
      </c>
      <c r="E282" s="96" t="s">
        <v>55</v>
      </c>
      <c r="F282" s="96"/>
      <c r="G282" s="96" t="s">
        <v>299</v>
      </c>
      <c r="H282" s="96" t="s">
        <v>600</v>
      </c>
      <c r="I282" s="96" t="s">
        <v>164</v>
      </c>
      <c r="J282" s="96" t="s">
        <v>1052</v>
      </c>
      <c r="K282" s="96" t="s">
        <v>1052</v>
      </c>
      <c r="L282" s="96" t="s">
        <v>1052</v>
      </c>
      <c r="M282" s="96" t="s">
        <v>1432</v>
      </c>
      <c r="N282" s="96" t="s">
        <v>167</v>
      </c>
      <c r="O282" s="96" t="s">
        <v>1433</v>
      </c>
      <c r="P282" s="96" t="s">
        <v>601</v>
      </c>
      <c r="Q282" s="96" t="s">
        <v>602</v>
      </c>
      <c r="R282" s="96" t="s">
        <v>1434</v>
      </c>
      <c r="S282" s="96" t="s">
        <v>603</v>
      </c>
      <c r="T282" s="96" t="s">
        <v>106</v>
      </c>
      <c r="U282" s="96" t="s">
        <v>45</v>
      </c>
      <c r="V282" s="96" t="s">
        <v>604</v>
      </c>
      <c r="W282" s="96" t="s">
        <v>308</v>
      </c>
      <c r="X282" s="96" t="s">
        <v>308</v>
      </c>
      <c r="Y282" s="96" t="s">
        <v>320</v>
      </c>
      <c r="Z282" s="96" t="s">
        <v>605</v>
      </c>
      <c r="AA282" s="96" t="s">
        <v>311</v>
      </c>
      <c r="AB282" s="96" t="s">
        <v>606</v>
      </c>
      <c r="AC282" s="96" t="s">
        <v>146</v>
      </c>
      <c r="AD282" s="96" t="s">
        <v>146</v>
      </c>
    </row>
    <row r="283" spans="1:30" ht="126" x14ac:dyDescent="0.25">
      <c r="A283" t="s">
        <v>1733</v>
      </c>
      <c r="B283" s="96" t="s">
        <v>1307</v>
      </c>
      <c r="C283" s="96">
        <v>3</v>
      </c>
      <c r="D283" s="96" t="s">
        <v>5</v>
      </c>
      <c r="E283" s="96" t="s">
        <v>55</v>
      </c>
      <c r="F283" s="96"/>
      <c r="G283" s="96" t="s">
        <v>299</v>
      </c>
      <c r="H283" s="96" t="s">
        <v>600</v>
      </c>
      <c r="I283" s="96" t="s">
        <v>164</v>
      </c>
      <c r="J283" s="96" t="s">
        <v>1052</v>
      </c>
      <c r="K283" s="96" t="s">
        <v>1052</v>
      </c>
      <c r="L283" s="96" t="s">
        <v>1052</v>
      </c>
      <c r="M283" s="96" t="s">
        <v>1432</v>
      </c>
      <c r="N283" s="96" t="s">
        <v>167</v>
      </c>
      <c r="O283" s="96" t="s">
        <v>1433</v>
      </c>
      <c r="P283" s="96" t="s">
        <v>601</v>
      </c>
      <c r="Q283" s="96" t="s">
        <v>602</v>
      </c>
      <c r="R283" s="96" t="s">
        <v>1434</v>
      </c>
      <c r="S283" s="96" t="s">
        <v>603</v>
      </c>
      <c r="T283" s="96" t="s">
        <v>106</v>
      </c>
      <c r="U283" s="96" t="s">
        <v>45</v>
      </c>
      <c r="V283" s="96" t="s">
        <v>604</v>
      </c>
      <c r="W283" s="96" t="s">
        <v>308</v>
      </c>
      <c r="X283" s="96" t="s">
        <v>308</v>
      </c>
      <c r="Y283" s="96" t="s">
        <v>320</v>
      </c>
      <c r="Z283" s="96" t="s">
        <v>605</v>
      </c>
      <c r="AA283" s="96" t="s">
        <v>311</v>
      </c>
      <c r="AB283" s="96" t="s">
        <v>606</v>
      </c>
      <c r="AC283" s="96" t="s">
        <v>146</v>
      </c>
      <c r="AD283" s="96" t="s">
        <v>146</v>
      </c>
    </row>
    <row r="284" spans="1:30" ht="126" x14ac:dyDescent="0.25">
      <c r="A284" t="s">
        <v>1734</v>
      </c>
      <c r="B284" s="96" t="s">
        <v>1307</v>
      </c>
      <c r="C284" s="96">
        <v>3</v>
      </c>
      <c r="D284" s="96" t="s">
        <v>349</v>
      </c>
      <c r="E284" s="96" t="s">
        <v>55</v>
      </c>
      <c r="F284" s="96"/>
      <c r="G284" s="96" t="s">
        <v>299</v>
      </c>
      <c r="H284" s="96" t="s">
        <v>600</v>
      </c>
      <c r="I284" s="96" t="s">
        <v>164</v>
      </c>
      <c r="J284" s="96" t="s">
        <v>1052</v>
      </c>
      <c r="K284" s="96" t="s">
        <v>1052</v>
      </c>
      <c r="L284" s="96" t="s">
        <v>1052</v>
      </c>
      <c r="M284" s="96" t="s">
        <v>1432</v>
      </c>
      <c r="N284" s="96" t="s">
        <v>167</v>
      </c>
      <c r="O284" s="96" t="s">
        <v>1433</v>
      </c>
      <c r="P284" s="96" t="s">
        <v>601</v>
      </c>
      <c r="Q284" s="96" t="s">
        <v>602</v>
      </c>
      <c r="R284" s="96" t="s">
        <v>1434</v>
      </c>
      <c r="S284" s="96" t="s">
        <v>603</v>
      </c>
      <c r="T284" s="96" t="s">
        <v>106</v>
      </c>
      <c r="U284" s="96" t="s">
        <v>45</v>
      </c>
      <c r="V284" s="96" t="s">
        <v>604</v>
      </c>
      <c r="W284" s="96" t="s">
        <v>308</v>
      </c>
      <c r="X284" s="96" t="s">
        <v>308</v>
      </c>
      <c r="Y284" s="96" t="s">
        <v>320</v>
      </c>
      <c r="Z284" s="96" t="s">
        <v>605</v>
      </c>
      <c r="AA284" s="96" t="s">
        <v>311</v>
      </c>
      <c r="AB284" s="96" t="s">
        <v>606</v>
      </c>
      <c r="AC284" s="96" t="s">
        <v>146</v>
      </c>
      <c r="AD284" s="96" t="s">
        <v>146</v>
      </c>
    </row>
    <row r="285" spans="1:30" ht="110.25" x14ac:dyDescent="0.25">
      <c r="A285" t="s">
        <v>1735</v>
      </c>
      <c r="B285" s="96" t="s">
        <v>1307</v>
      </c>
      <c r="C285" s="96">
        <v>3</v>
      </c>
      <c r="D285" s="96" t="s">
        <v>364</v>
      </c>
      <c r="E285" s="96" t="s">
        <v>55</v>
      </c>
      <c r="F285" s="96"/>
      <c r="G285" s="96" t="s">
        <v>299</v>
      </c>
      <c r="H285" s="96" t="s">
        <v>607</v>
      </c>
      <c r="I285" s="96" t="s">
        <v>164</v>
      </c>
      <c r="J285" s="96" t="s">
        <v>1052</v>
      </c>
      <c r="K285" s="96" t="s">
        <v>1052</v>
      </c>
      <c r="L285" s="96" t="s">
        <v>1052</v>
      </c>
      <c r="M285" s="96" t="s">
        <v>608</v>
      </c>
      <c r="N285" s="96" t="s">
        <v>167</v>
      </c>
      <c r="O285" s="96" t="s">
        <v>1435</v>
      </c>
      <c r="P285" s="96" t="s">
        <v>1436</v>
      </c>
      <c r="Q285" s="96" t="s">
        <v>1437</v>
      </c>
      <c r="R285" s="96" t="s">
        <v>1449</v>
      </c>
      <c r="S285" s="96" t="s">
        <v>609</v>
      </c>
      <c r="T285" s="96" t="s">
        <v>105</v>
      </c>
      <c r="U285" s="96" t="s">
        <v>45</v>
      </c>
      <c r="V285" s="96" t="s">
        <v>39</v>
      </c>
      <c r="W285" s="96" t="s">
        <v>308</v>
      </c>
      <c r="X285" s="96" t="s">
        <v>308</v>
      </c>
      <c r="Y285" s="96" t="s">
        <v>320</v>
      </c>
      <c r="Z285" s="96" t="s">
        <v>1439</v>
      </c>
      <c r="AA285" s="96" t="s">
        <v>610</v>
      </c>
      <c r="AB285" s="96" t="s">
        <v>611</v>
      </c>
      <c r="AC285" s="96" t="s">
        <v>1440</v>
      </c>
      <c r="AD285" s="96" t="s">
        <v>146</v>
      </c>
    </row>
    <row r="286" spans="1:30" ht="110.25" x14ac:dyDescent="0.25">
      <c r="A286" t="s">
        <v>1736</v>
      </c>
      <c r="B286" s="96" t="s">
        <v>1307</v>
      </c>
      <c r="C286" s="96">
        <v>3</v>
      </c>
      <c r="D286" s="96" t="s">
        <v>5</v>
      </c>
      <c r="E286" s="96" t="s">
        <v>55</v>
      </c>
      <c r="F286" s="96"/>
      <c r="G286" s="96" t="s">
        <v>299</v>
      </c>
      <c r="H286" s="96" t="s">
        <v>607</v>
      </c>
      <c r="I286" s="96" t="s">
        <v>164</v>
      </c>
      <c r="J286" s="96" t="s">
        <v>1052</v>
      </c>
      <c r="K286" s="96" t="s">
        <v>1052</v>
      </c>
      <c r="L286" s="96" t="s">
        <v>1052</v>
      </c>
      <c r="M286" s="96" t="s">
        <v>608</v>
      </c>
      <c r="N286" s="96" t="s">
        <v>167</v>
      </c>
      <c r="O286" s="96" t="s">
        <v>1435</v>
      </c>
      <c r="P286" s="96" t="s">
        <v>1436</v>
      </c>
      <c r="Q286" s="96" t="s">
        <v>1437</v>
      </c>
      <c r="R286" s="96" t="s">
        <v>1438</v>
      </c>
      <c r="S286" s="96" t="s">
        <v>609</v>
      </c>
      <c r="T286" s="96" t="s">
        <v>105</v>
      </c>
      <c r="U286" s="96" t="s">
        <v>45</v>
      </c>
      <c r="V286" s="96" t="s">
        <v>39</v>
      </c>
      <c r="W286" s="96" t="s">
        <v>308</v>
      </c>
      <c r="X286" s="96" t="s">
        <v>308</v>
      </c>
      <c r="Y286" s="96" t="s">
        <v>320</v>
      </c>
      <c r="Z286" s="96" t="s">
        <v>1439</v>
      </c>
      <c r="AA286" s="96" t="s">
        <v>610</v>
      </c>
      <c r="AB286" s="96" t="s">
        <v>611</v>
      </c>
      <c r="AC286" s="96" t="s">
        <v>1440</v>
      </c>
      <c r="AD286" s="96" t="s">
        <v>146</v>
      </c>
    </row>
    <row r="287" spans="1:30" ht="63" x14ac:dyDescent="0.25">
      <c r="A287" t="s">
        <v>1737</v>
      </c>
      <c r="B287" s="96" t="s">
        <v>1305</v>
      </c>
      <c r="C287" s="96">
        <v>4</v>
      </c>
      <c r="D287" s="96" t="s">
        <v>364</v>
      </c>
      <c r="E287" s="96" t="s">
        <v>427</v>
      </c>
      <c r="F287" s="96"/>
      <c r="G287" s="96" t="s">
        <v>767</v>
      </c>
      <c r="H287" s="96" t="s">
        <v>766</v>
      </c>
      <c r="I287" s="96" t="s">
        <v>164</v>
      </c>
      <c r="J287" s="96" t="s">
        <v>1052</v>
      </c>
      <c r="K287" s="96" t="s">
        <v>1052</v>
      </c>
      <c r="L287" s="96" t="s">
        <v>1052</v>
      </c>
      <c r="M287" s="96" t="s">
        <v>768</v>
      </c>
      <c r="N287" s="96" t="s">
        <v>164</v>
      </c>
      <c r="O287" s="96" t="s">
        <v>769</v>
      </c>
      <c r="P287" s="96" t="s">
        <v>40</v>
      </c>
      <c r="Q287" s="96" t="s">
        <v>40</v>
      </c>
      <c r="R287" s="96" t="s">
        <v>770</v>
      </c>
      <c r="S287" s="96" t="s">
        <v>771</v>
      </c>
      <c r="T287" s="96" t="s">
        <v>772</v>
      </c>
      <c r="U287" s="96" t="s">
        <v>645</v>
      </c>
      <c r="V287" s="96" t="s">
        <v>167</v>
      </c>
      <c r="W287" s="96" t="s">
        <v>167</v>
      </c>
      <c r="X287" s="96" t="s">
        <v>167</v>
      </c>
      <c r="Y287" s="96" t="s">
        <v>167</v>
      </c>
      <c r="Z287" s="96" t="s">
        <v>167</v>
      </c>
      <c r="AA287" s="96" t="s">
        <v>167</v>
      </c>
      <c r="AB287" s="96" t="s">
        <v>167</v>
      </c>
      <c r="AC287" s="96" t="s">
        <v>167</v>
      </c>
      <c r="AD287" s="96" t="s">
        <v>167</v>
      </c>
    </row>
    <row r="288" spans="1:30" ht="157.5" x14ac:dyDescent="0.25">
      <c r="A288" t="s">
        <v>1738</v>
      </c>
      <c r="B288" s="96" t="s">
        <v>1305</v>
      </c>
      <c r="C288" s="96">
        <v>4</v>
      </c>
      <c r="D288" s="96" t="s">
        <v>364</v>
      </c>
      <c r="E288" s="96" t="s">
        <v>427</v>
      </c>
      <c r="F288" s="96"/>
      <c r="G288" s="96" t="s">
        <v>1755</v>
      </c>
      <c r="H288" s="96" t="s">
        <v>818</v>
      </c>
      <c r="I288" s="96" t="s">
        <v>164</v>
      </c>
      <c r="J288" s="96" t="s">
        <v>1052</v>
      </c>
      <c r="K288" s="96" t="s">
        <v>1052</v>
      </c>
      <c r="L288" s="96" t="s">
        <v>1052</v>
      </c>
      <c r="M288" s="145" t="s">
        <v>1756</v>
      </c>
      <c r="N288" s="96" t="s">
        <v>164</v>
      </c>
      <c r="O288" s="99" t="s">
        <v>1757</v>
      </c>
      <c r="P288" s="96" t="s">
        <v>40</v>
      </c>
      <c r="Q288" s="96" t="s">
        <v>40</v>
      </c>
      <c r="R288" s="99" t="s">
        <v>1750</v>
      </c>
      <c r="S288" s="96" t="s">
        <v>1758</v>
      </c>
      <c r="T288" s="96" t="s">
        <v>1753</v>
      </c>
      <c r="U288" s="96" t="s">
        <v>645</v>
      </c>
      <c r="V288" s="96" t="s">
        <v>167</v>
      </c>
      <c r="W288" s="96" t="s">
        <v>167</v>
      </c>
      <c r="X288" s="96" t="s">
        <v>167</v>
      </c>
      <c r="Y288" s="96" t="s">
        <v>167</v>
      </c>
      <c r="Z288" s="96" t="s">
        <v>167</v>
      </c>
      <c r="AA288" s="96" t="s">
        <v>167</v>
      </c>
      <c r="AB288" s="96" t="s">
        <v>167</v>
      </c>
      <c r="AC288" s="96" t="s">
        <v>167</v>
      </c>
      <c r="AD288" s="96" t="s">
        <v>167</v>
      </c>
    </row>
    <row r="289" spans="1:30" ht="267.75" x14ac:dyDescent="0.25">
      <c r="A289" t="s">
        <v>1739</v>
      </c>
      <c r="B289" s="96" t="s">
        <v>1307</v>
      </c>
      <c r="C289" s="96">
        <v>5</v>
      </c>
      <c r="D289" s="96" t="s">
        <v>364</v>
      </c>
      <c r="E289" s="96" t="s">
        <v>55</v>
      </c>
      <c r="F289" s="96"/>
      <c r="G289" s="96" t="s">
        <v>297</v>
      </c>
      <c r="H289" s="96" t="s">
        <v>940</v>
      </c>
      <c r="I289" s="96" t="s">
        <v>164</v>
      </c>
      <c r="J289" s="96" t="s">
        <v>1052</v>
      </c>
      <c r="K289" s="96" t="s">
        <v>1052</v>
      </c>
      <c r="L289" s="96" t="s">
        <v>1052</v>
      </c>
      <c r="M289" s="96" t="s">
        <v>941</v>
      </c>
      <c r="N289" s="96" t="s">
        <v>164</v>
      </c>
      <c r="O289" s="96" t="s">
        <v>942</v>
      </c>
      <c r="P289" s="96" t="s">
        <v>943</v>
      </c>
      <c r="Q289" s="96" t="s">
        <v>944</v>
      </c>
      <c r="R289" s="96" t="s">
        <v>945</v>
      </c>
      <c r="S289" s="96" t="s">
        <v>946</v>
      </c>
      <c r="T289" s="96" t="s">
        <v>105</v>
      </c>
      <c r="U289" s="96" t="s">
        <v>45</v>
      </c>
      <c r="V289" s="96" t="s">
        <v>947</v>
      </c>
      <c r="W289" s="96" t="s">
        <v>308</v>
      </c>
      <c r="X289" s="96" t="s">
        <v>308</v>
      </c>
      <c r="Y289" s="96" t="s">
        <v>320</v>
      </c>
      <c r="Z289" s="96" t="s">
        <v>785</v>
      </c>
      <c r="AA289" s="96" t="s">
        <v>948</v>
      </c>
      <c r="AB289" s="96" t="s">
        <v>949</v>
      </c>
      <c r="AC289" s="96" t="s">
        <v>950</v>
      </c>
      <c r="AD289" s="96" t="s">
        <v>308</v>
      </c>
    </row>
    <row r="290" spans="1:30" ht="267.75" x14ac:dyDescent="0.25">
      <c r="A290" t="s">
        <v>1740</v>
      </c>
      <c r="B290" s="96" t="s">
        <v>1307</v>
      </c>
      <c r="C290" s="96">
        <v>5</v>
      </c>
      <c r="D290" s="96" t="s">
        <v>5</v>
      </c>
      <c r="E290" s="96" t="s">
        <v>55</v>
      </c>
      <c r="F290" s="96"/>
      <c r="G290" s="96" t="s">
        <v>297</v>
      </c>
      <c r="H290" s="96" t="s">
        <v>940</v>
      </c>
      <c r="I290" s="96" t="s">
        <v>164</v>
      </c>
      <c r="J290" s="96" t="s">
        <v>1052</v>
      </c>
      <c r="K290" s="96" t="s">
        <v>1052</v>
      </c>
      <c r="L290" s="96" t="s">
        <v>1052</v>
      </c>
      <c r="M290" s="96" t="s">
        <v>941</v>
      </c>
      <c r="N290" s="96" t="s">
        <v>164</v>
      </c>
      <c r="O290" s="96" t="s">
        <v>942</v>
      </c>
      <c r="P290" s="96" t="s">
        <v>943</v>
      </c>
      <c r="Q290" s="96" t="s">
        <v>944</v>
      </c>
      <c r="R290" s="96" t="s">
        <v>945</v>
      </c>
      <c r="S290" s="96" t="s">
        <v>946</v>
      </c>
      <c r="T290" s="96" t="s">
        <v>105</v>
      </c>
      <c r="U290" s="96" t="s">
        <v>45</v>
      </c>
      <c r="V290" s="96" t="s">
        <v>947</v>
      </c>
      <c r="W290" s="96" t="s">
        <v>308</v>
      </c>
      <c r="X290" s="96" t="s">
        <v>308</v>
      </c>
      <c r="Y290" s="96" t="s">
        <v>320</v>
      </c>
      <c r="Z290" s="96" t="s">
        <v>785</v>
      </c>
      <c r="AA290" s="96" t="s">
        <v>948</v>
      </c>
      <c r="AB290" s="96" t="s">
        <v>949</v>
      </c>
      <c r="AC290" s="96" t="s">
        <v>950</v>
      </c>
      <c r="AD290" s="96" t="s">
        <v>308</v>
      </c>
    </row>
    <row r="291" spans="1:30" ht="267.75" x14ac:dyDescent="0.25">
      <c r="A291" t="s">
        <v>1741</v>
      </c>
      <c r="B291" s="96" t="s">
        <v>1307</v>
      </c>
      <c r="C291" s="96">
        <v>5</v>
      </c>
      <c r="D291" s="96" t="s">
        <v>44</v>
      </c>
      <c r="E291" s="96" t="s">
        <v>55</v>
      </c>
      <c r="F291" s="96"/>
      <c r="G291" s="96" t="s">
        <v>297</v>
      </c>
      <c r="H291" s="96" t="s">
        <v>940</v>
      </c>
      <c r="I291" s="96" t="s">
        <v>164</v>
      </c>
      <c r="J291" s="96" t="s">
        <v>1052</v>
      </c>
      <c r="K291" s="96" t="s">
        <v>1052</v>
      </c>
      <c r="L291" s="96" t="s">
        <v>1052</v>
      </c>
      <c r="M291" s="96" t="s">
        <v>941</v>
      </c>
      <c r="N291" s="96" t="s">
        <v>164</v>
      </c>
      <c r="O291" s="96" t="s">
        <v>942</v>
      </c>
      <c r="P291" s="96" t="s">
        <v>943</v>
      </c>
      <c r="Q291" s="96" t="s">
        <v>944</v>
      </c>
      <c r="R291" s="96" t="s">
        <v>945</v>
      </c>
      <c r="S291" s="96" t="s">
        <v>946</v>
      </c>
      <c r="T291" s="96" t="s">
        <v>105</v>
      </c>
      <c r="U291" s="96" t="s">
        <v>45</v>
      </c>
      <c r="V291" s="96" t="s">
        <v>947</v>
      </c>
      <c r="W291" s="96" t="s">
        <v>308</v>
      </c>
      <c r="X291" s="96" t="s">
        <v>308</v>
      </c>
      <c r="Y291" s="96" t="s">
        <v>320</v>
      </c>
      <c r="Z291" s="96" t="s">
        <v>785</v>
      </c>
      <c r="AA291" s="96" t="s">
        <v>948</v>
      </c>
      <c r="AB291" s="96" t="s">
        <v>949</v>
      </c>
      <c r="AC291" s="96" t="s">
        <v>950</v>
      </c>
      <c r="AD291" s="96" t="s">
        <v>308</v>
      </c>
    </row>
    <row r="292" spans="1:30" ht="204.75" x14ac:dyDescent="0.25">
      <c r="A292" t="s">
        <v>1742</v>
      </c>
      <c r="B292" s="96" t="s">
        <v>1307</v>
      </c>
      <c r="C292" s="96">
        <v>5</v>
      </c>
      <c r="D292" s="96" t="s">
        <v>364</v>
      </c>
      <c r="E292" s="96" t="s">
        <v>55</v>
      </c>
      <c r="F292" s="96"/>
      <c r="G292" s="96" t="s">
        <v>297</v>
      </c>
      <c r="H292" s="96" t="s">
        <v>951</v>
      </c>
      <c r="I292" s="96" t="s">
        <v>164</v>
      </c>
      <c r="J292" s="96" t="s">
        <v>1052</v>
      </c>
      <c r="K292" s="96" t="s">
        <v>1052</v>
      </c>
      <c r="L292" s="96" t="s">
        <v>1052</v>
      </c>
      <c r="M292" s="96" t="s">
        <v>1168</v>
      </c>
      <c r="N292" s="96" t="s">
        <v>167</v>
      </c>
      <c r="O292" s="96" t="s">
        <v>952</v>
      </c>
      <c r="P292" s="96" t="s">
        <v>953</v>
      </c>
      <c r="Q292" s="96" t="s">
        <v>954</v>
      </c>
      <c r="R292" s="96" t="s">
        <v>1443</v>
      </c>
      <c r="S292" s="96" t="s">
        <v>955</v>
      </c>
      <c r="T292" s="96" t="s">
        <v>670</v>
      </c>
      <c r="U292" s="96" t="s">
        <v>45</v>
      </c>
      <c r="V292" s="96" t="s">
        <v>670</v>
      </c>
      <c r="W292" s="96" t="s">
        <v>308</v>
      </c>
      <c r="X292" s="96" t="s">
        <v>308</v>
      </c>
      <c r="Y292" s="96" t="s">
        <v>320</v>
      </c>
      <c r="Z292" s="96" t="s">
        <v>308</v>
      </c>
      <c r="AA292" s="96" t="s">
        <v>956</v>
      </c>
      <c r="AB292" s="96" t="s">
        <v>957</v>
      </c>
      <c r="AC292" s="96" t="s">
        <v>146</v>
      </c>
      <c r="AD292" s="96" t="s">
        <v>146</v>
      </c>
    </row>
    <row r="293" spans="1:30" ht="204.75" x14ac:dyDescent="0.25">
      <c r="A293" t="s">
        <v>1743</v>
      </c>
      <c r="B293" s="96" t="s">
        <v>1307</v>
      </c>
      <c r="C293" s="96">
        <v>5</v>
      </c>
      <c r="D293" s="96" t="s">
        <v>5</v>
      </c>
      <c r="E293" s="96" t="s">
        <v>55</v>
      </c>
      <c r="F293" s="96"/>
      <c r="G293" s="96" t="s">
        <v>297</v>
      </c>
      <c r="H293" s="96" t="s">
        <v>951</v>
      </c>
      <c r="I293" s="96" t="s">
        <v>164</v>
      </c>
      <c r="J293" s="96" t="s">
        <v>1052</v>
      </c>
      <c r="K293" s="96" t="s">
        <v>1052</v>
      </c>
      <c r="L293" s="96" t="s">
        <v>1052</v>
      </c>
      <c r="M293" s="96" t="s">
        <v>1168</v>
      </c>
      <c r="N293" s="96" t="s">
        <v>167</v>
      </c>
      <c r="O293" s="96" t="s">
        <v>952</v>
      </c>
      <c r="P293" s="96" t="s">
        <v>953</v>
      </c>
      <c r="Q293" s="96" t="s">
        <v>954</v>
      </c>
      <c r="R293" s="96" t="s">
        <v>1443</v>
      </c>
      <c r="S293" s="96" t="s">
        <v>955</v>
      </c>
      <c r="T293" s="96" t="s">
        <v>670</v>
      </c>
      <c r="U293" s="96" t="s">
        <v>45</v>
      </c>
      <c r="V293" s="96" t="s">
        <v>670</v>
      </c>
      <c r="W293" s="96" t="s">
        <v>308</v>
      </c>
      <c r="X293" s="96" t="s">
        <v>308</v>
      </c>
      <c r="Y293" s="96" t="s">
        <v>320</v>
      </c>
      <c r="Z293" s="96" t="s">
        <v>308</v>
      </c>
      <c r="AA293" s="96" t="s">
        <v>956</v>
      </c>
      <c r="AB293" s="96" t="s">
        <v>957</v>
      </c>
      <c r="AC293" s="96" t="s">
        <v>146</v>
      </c>
      <c r="AD293" s="96" t="s">
        <v>146</v>
      </c>
    </row>
    <row r="294" spans="1:30" ht="204.75" x14ac:dyDescent="0.25">
      <c r="A294" t="s">
        <v>1744</v>
      </c>
      <c r="B294" s="96" t="s">
        <v>1307</v>
      </c>
      <c r="C294" s="96">
        <v>5</v>
      </c>
      <c r="D294" s="96" t="s">
        <v>44</v>
      </c>
      <c r="E294" s="96" t="s">
        <v>55</v>
      </c>
      <c r="F294" s="96"/>
      <c r="G294" s="96" t="s">
        <v>297</v>
      </c>
      <c r="H294" s="96" t="s">
        <v>951</v>
      </c>
      <c r="I294" s="96" t="s">
        <v>164</v>
      </c>
      <c r="J294" s="96" t="s">
        <v>1052</v>
      </c>
      <c r="K294" s="96" t="s">
        <v>1052</v>
      </c>
      <c r="L294" s="96" t="s">
        <v>1052</v>
      </c>
      <c r="M294" s="96" t="s">
        <v>1168</v>
      </c>
      <c r="N294" s="96" t="s">
        <v>167</v>
      </c>
      <c r="O294" s="96" t="s">
        <v>952</v>
      </c>
      <c r="P294" s="96" t="s">
        <v>953</v>
      </c>
      <c r="Q294" s="96" t="s">
        <v>954</v>
      </c>
      <c r="R294" s="96" t="s">
        <v>1443</v>
      </c>
      <c r="S294" s="96" t="s">
        <v>955</v>
      </c>
      <c r="T294" s="96" t="s">
        <v>670</v>
      </c>
      <c r="U294" s="96" t="s">
        <v>45</v>
      </c>
      <c r="V294" s="96" t="s">
        <v>670</v>
      </c>
      <c r="W294" s="96" t="s">
        <v>308</v>
      </c>
      <c r="X294" s="96" t="s">
        <v>308</v>
      </c>
      <c r="Y294" s="96" t="s">
        <v>320</v>
      </c>
      <c r="Z294" s="96" t="s">
        <v>308</v>
      </c>
      <c r="AA294" s="96" t="s">
        <v>956</v>
      </c>
      <c r="AB294" s="96" t="s">
        <v>957</v>
      </c>
      <c r="AC294" s="96" t="s">
        <v>146</v>
      </c>
      <c r="AD294" s="96" t="s">
        <v>146</v>
      </c>
    </row>
    <row r="295" spans="1:30" ht="409.5" x14ac:dyDescent="0.25">
      <c r="A295" t="s">
        <v>1745</v>
      </c>
      <c r="B295" s="96" t="s">
        <v>1450</v>
      </c>
      <c r="C295" s="96">
        <v>5</v>
      </c>
      <c r="D295" s="96" t="s">
        <v>44</v>
      </c>
      <c r="E295" s="96" t="s">
        <v>54</v>
      </c>
      <c r="F295" s="96"/>
      <c r="G295" s="96" t="s">
        <v>1082</v>
      </c>
      <c r="H295" s="96"/>
      <c r="I295" s="96" t="s">
        <v>164</v>
      </c>
      <c r="J295" s="96" t="s">
        <v>1052</v>
      </c>
      <c r="K295" s="96" t="s">
        <v>1052</v>
      </c>
      <c r="L295" s="96" t="s">
        <v>1052</v>
      </c>
      <c r="M295" s="96" t="s">
        <v>1297</v>
      </c>
      <c r="N295" s="96" t="s">
        <v>167</v>
      </c>
      <c r="O295" s="96" t="s">
        <v>1297</v>
      </c>
      <c r="P295" s="96" t="s">
        <v>1083</v>
      </c>
      <c r="Q295" s="98" t="s">
        <v>1084</v>
      </c>
      <c r="R295" s="96" t="s">
        <v>1298</v>
      </c>
      <c r="S295" s="96" t="s">
        <v>1766</v>
      </c>
      <c r="T295" s="96" t="s">
        <v>1299</v>
      </c>
      <c r="U295" s="96" t="s">
        <v>45</v>
      </c>
      <c r="V295" s="96" t="s">
        <v>1377</v>
      </c>
      <c r="W295" s="96" t="s">
        <v>167</v>
      </c>
      <c r="X295" s="96" t="s">
        <v>167</v>
      </c>
      <c r="Y295" s="96" t="s">
        <v>167</v>
      </c>
      <c r="Z295" s="96" t="s">
        <v>167</v>
      </c>
      <c r="AA295" s="96" t="s">
        <v>167</v>
      </c>
      <c r="AB295" s="96" t="s">
        <v>167</v>
      </c>
      <c r="AC295" s="96" t="s">
        <v>167</v>
      </c>
      <c r="AD295" s="96" t="s">
        <v>167</v>
      </c>
    </row>
    <row r="296" spans="1:30" ht="409.5" x14ac:dyDescent="0.25">
      <c r="A296" t="s">
        <v>1746</v>
      </c>
      <c r="B296" s="96" t="s">
        <v>1450</v>
      </c>
      <c r="C296" s="96">
        <v>5</v>
      </c>
      <c r="D296" s="96" t="s">
        <v>5</v>
      </c>
      <c r="E296" s="96" t="s">
        <v>54</v>
      </c>
      <c r="F296" s="96"/>
      <c r="G296" s="96" t="s">
        <v>1082</v>
      </c>
      <c r="H296" s="96"/>
      <c r="I296" s="96" t="s">
        <v>164</v>
      </c>
      <c r="J296" s="96" t="s">
        <v>1052</v>
      </c>
      <c r="K296" s="96" t="s">
        <v>1052</v>
      </c>
      <c r="L296" s="96" t="s">
        <v>1052</v>
      </c>
      <c r="M296" s="96" t="s">
        <v>1297</v>
      </c>
      <c r="N296" s="96" t="s">
        <v>167</v>
      </c>
      <c r="O296" s="96" t="s">
        <v>1297</v>
      </c>
      <c r="P296" s="96" t="s">
        <v>1083</v>
      </c>
      <c r="Q296" s="98" t="s">
        <v>1084</v>
      </c>
      <c r="R296" s="96" t="s">
        <v>1298</v>
      </c>
      <c r="S296" s="96" t="s">
        <v>1766</v>
      </c>
      <c r="T296" s="96" t="s">
        <v>1299</v>
      </c>
      <c r="U296" s="96" t="s">
        <v>45</v>
      </c>
      <c r="V296" s="96" t="s">
        <v>1377</v>
      </c>
      <c r="W296" s="96" t="s">
        <v>167</v>
      </c>
      <c r="X296" s="96" t="s">
        <v>167</v>
      </c>
      <c r="Y296" s="96" t="s">
        <v>167</v>
      </c>
      <c r="Z296" s="96" t="s">
        <v>167</v>
      </c>
      <c r="AA296" s="96" t="s">
        <v>167</v>
      </c>
      <c r="AB296" s="96" t="s">
        <v>167</v>
      </c>
      <c r="AC296" s="96" t="s">
        <v>167</v>
      </c>
      <c r="AD296" s="96" t="s">
        <v>167</v>
      </c>
    </row>
    <row r="297" spans="1:30" ht="409.5" x14ac:dyDescent="0.25">
      <c r="A297" t="s">
        <v>1747</v>
      </c>
      <c r="B297" s="96" t="s">
        <v>1450</v>
      </c>
      <c r="C297" s="96">
        <v>5</v>
      </c>
      <c r="D297" s="96" t="s">
        <v>4</v>
      </c>
      <c r="E297" s="96" t="s">
        <v>54</v>
      </c>
      <c r="F297" s="96"/>
      <c r="G297" s="96" t="s">
        <v>1082</v>
      </c>
      <c r="H297" s="96"/>
      <c r="I297" s="96" t="s">
        <v>164</v>
      </c>
      <c r="J297" s="96" t="s">
        <v>1052</v>
      </c>
      <c r="K297" s="96" t="s">
        <v>1052</v>
      </c>
      <c r="L297" s="96" t="s">
        <v>1052</v>
      </c>
      <c r="M297" s="96" t="s">
        <v>1297</v>
      </c>
      <c r="N297" s="96" t="s">
        <v>167</v>
      </c>
      <c r="O297" s="96" t="s">
        <v>1297</v>
      </c>
      <c r="P297" s="96" t="s">
        <v>1083</v>
      </c>
      <c r="Q297" s="98" t="s">
        <v>1084</v>
      </c>
      <c r="R297" s="96" t="s">
        <v>1298</v>
      </c>
      <c r="S297" s="96" t="s">
        <v>1766</v>
      </c>
      <c r="T297" s="96" t="s">
        <v>1299</v>
      </c>
      <c r="U297" s="96" t="s">
        <v>45</v>
      </c>
      <c r="V297" s="96" t="s">
        <v>1377</v>
      </c>
      <c r="W297" s="96" t="s">
        <v>167</v>
      </c>
      <c r="X297" s="96" t="s">
        <v>167</v>
      </c>
      <c r="Y297" s="96" t="s">
        <v>167</v>
      </c>
      <c r="Z297" s="96" t="s">
        <v>167</v>
      </c>
      <c r="AA297" s="96" t="s">
        <v>167</v>
      </c>
      <c r="AB297" s="96" t="s">
        <v>167</v>
      </c>
      <c r="AC297" s="96" t="s">
        <v>167</v>
      </c>
      <c r="AD297" s="96" t="s">
        <v>167</v>
      </c>
    </row>
    <row r="298" spans="1:30" ht="299.25" x14ac:dyDescent="0.25">
      <c r="A298" t="s">
        <v>1748</v>
      </c>
      <c r="B298" s="96" t="s">
        <v>1306</v>
      </c>
      <c r="C298" s="96">
        <v>4</v>
      </c>
      <c r="D298" s="96" t="s">
        <v>44</v>
      </c>
      <c r="E298" s="96" t="s">
        <v>55</v>
      </c>
      <c r="F298" s="96"/>
      <c r="G298" s="96" t="s">
        <v>1300</v>
      </c>
      <c r="H298" s="96"/>
      <c r="I298" s="96" t="s">
        <v>164</v>
      </c>
      <c r="J298" s="96" t="s">
        <v>1052</v>
      </c>
      <c r="K298" s="96" t="s">
        <v>1052</v>
      </c>
      <c r="L298" s="96" t="s">
        <v>1052</v>
      </c>
      <c r="M298" s="96" t="s">
        <v>1782</v>
      </c>
      <c r="N298" s="96" t="s">
        <v>167</v>
      </c>
      <c r="O298" s="96" t="s">
        <v>1327</v>
      </c>
      <c r="P298" s="96" t="s">
        <v>1328</v>
      </c>
      <c r="Q298" s="96" t="s">
        <v>1301</v>
      </c>
      <c r="R298" s="99" t="s">
        <v>1378</v>
      </c>
      <c r="S298" s="96" t="s">
        <v>45</v>
      </c>
      <c r="T298" s="96" t="s">
        <v>167</v>
      </c>
      <c r="U298" s="96" t="s">
        <v>45</v>
      </c>
      <c r="V298" s="96" t="s">
        <v>167</v>
      </c>
      <c r="W298" s="96" t="s">
        <v>167</v>
      </c>
      <c r="X298" s="96" t="s">
        <v>167</v>
      </c>
      <c r="Y298" s="96" t="s">
        <v>167</v>
      </c>
      <c r="Z298" s="96" t="s">
        <v>167</v>
      </c>
      <c r="AA298" s="96" t="s">
        <v>167</v>
      </c>
      <c r="AB298" s="96" t="s">
        <v>167</v>
      </c>
      <c r="AC298" s="96" t="s">
        <v>1302</v>
      </c>
      <c r="AD298" s="96" t="s">
        <v>1303</v>
      </c>
    </row>
    <row r="299" spans="1:30" ht="189" x14ac:dyDescent="0.25">
      <c r="A299" t="s">
        <v>1754</v>
      </c>
      <c r="B299" s="96" t="s">
        <v>1767</v>
      </c>
      <c r="C299" s="96">
        <v>4</v>
      </c>
      <c r="D299" s="96" t="s">
        <v>364</v>
      </c>
      <c r="E299" s="96" t="s">
        <v>427</v>
      </c>
      <c r="F299" s="96"/>
      <c r="G299" s="96" t="s">
        <v>767</v>
      </c>
      <c r="H299" s="96" t="s">
        <v>766</v>
      </c>
      <c r="I299" s="96" t="s">
        <v>164</v>
      </c>
      <c r="J299" s="96" t="s">
        <v>1052</v>
      </c>
      <c r="K299" s="96" t="s">
        <v>1052</v>
      </c>
      <c r="L299" s="96" t="s">
        <v>1052</v>
      </c>
      <c r="M299" s="99" t="s">
        <v>1749</v>
      </c>
      <c r="N299" s="96" t="s">
        <v>164</v>
      </c>
      <c r="O299" s="99" t="s">
        <v>1751</v>
      </c>
      <c r="P299" s="96" t="s">
        <v>40</v>
      </c>
      <c r="Q299" s="96" t="s">
        <v>40</v>
      </c>
      <c r="R299" s="99" t="s">
        <v>1750</v>
      </c>
      <c r="S299" s="96" t="s">
        <v>1752</v>
      </c>
      <c r="T299" s="96" t="s">
        <v>1753</v>
      </c>
      <c r="U299" s="96" t="s">
        <v>645</v>
      </c>
      <c r="V299" s="96" t="s">
        <v>167</v>
      </c>
      <c r="W299" s="96" t="s">
        <v>167</v>
      </c>
      <c r="X299" s="96" t="s">
        <v>167</v>
      </c>
      <c r="Y299" s="96" t="s">
        <v>167</v>
      </c>
      <c r="Z299" s="96" t="s">
        <v>167</v>
      </c>
      <c r="AA299" s="96" t="s">
        <v>167</v>
      </c>
      <c r="AB299" s="96" t="s">
        <v>167</v>
      </c>
      <c r="AC299" s="96" t="s">
        <v>167</v>
      </c>
      <c r="AD299" s="96" t="s">
        <v>167</v>
      </c>
    </row>
    <row r="300" spans="1:30" ht="189" x14ac:dyDescent="0.25">
      <c r="A300" t="s">
        <v>1759</v>
      </c>
      <c r="B300" s="96" t="s">
        <v>1767</v>
      </c>
      <c r="C300" s="96">
        <v>4</v>
      </c>
      <c r="D300" s="96" t="s">
        <v>349</v>
      </c>
      <c r="E300" s="96" t="s">
        <v>427</v>
      </c>
      <c r="F300" s="96"/>
      <c r="G300" s="96" t="s">
        <v>767</v>
      </c>
      <c r="H300" s="96" t="s">
        <v>766</v>
      </c>
      <c r="I300" s="96" t="s">
        <v>164</v>
      </c>
      <c r="J300" s="96" t="s">
        <v>1052</v>
      </c>
      <c r="K300" s="96" t="s">
        <v>1052</v>
      </c>
      <c r="L300" s="96" t="s">
        <v>1052</v>
      </c>
      <c r="M300" s="99" t="s">
        <v>1749</v>
      </c>
      <c r="N300" s="96" t="s">
        <v>164</v>
      </c>
      <c r="O300" s="99" t="s">
        <v>1751</v>
      </c>
      <c r="P300" s="96" t="s">
        <v>40</v>
      </c>
      <c r="Q300" s="96" t="s">
        <v>40</v>
      </c>
      <c r="R300" s="99" t="s">
        <v>1750</v>
      </c>
      <c r="S300" s="96" t="s">
        <v>1752</v>
      </c>
      <c r="T300" s="96" t="s">
        <v>1753</v>
      </c>
      <c r="U300" s="96" t="s">
        <v>645</v>
      </c>
      <c r="V300" s="96" t="s">
        <v>167</v>
      </c>
      <c r="W300" s="96" t="s">
        <v>167</v>
      </c>
      <c r="X300" s="96" t="s">
        <v>167</v>
      </c>
      <c r="Y300" s="96" t="s">
        <v>167</v>
      </c>
      <c r="Z300" s="96" t="s">
        <v>167</v>
      </c>
      <c r="AA300" s="96" t="s">
        <v>167</v>
      </c>
      <c r="AB300" s="96" t="s">
        <v>167</v>
      </c>
      <c r="AC300" s="96" t="s">
        <v>167</v>
      </c>
      <c r="AD300" s="96" t="s">
        <v>167</v>
      </c>
    </row>
    <row r="301" spans="1:30" ht="157.5" x14ac:dyDescent="0.25">
      <c r="A301" t="s">
        <v>1764</v>
      </c>
      <c r="B301" s="96" t="s">
        <v>1767</v>
      </c>
      <c r="C301" s="96">
        <v>4</v>
      </c>
      <c r="D301" s="96" t="s">
        <v>160</v>
      </c>
      <c r="E301" s="96" t="s">
        <v>427</v>
      </c>
      <c r="F301" s="96"/>
      <c r="G301" s="96" t="s">
        <v>1755</v>
      </c>
      <c r="H301" s="96" t="s">
        <v>818</v>
      </c>
      <c r="I301" s="96" t="s">
        <v>164</v>
      </c>
      <c r="J301" s="96" t="s">
        <v>1052</v>
      </c>
      <c r="K301" s="96" t="s">
        <v>1052</v>
      </c>
      <c r="L301" s="96" t="s">
        <v>1052</v>
      </c>
      <c r="M301" s="145" t="s">
        <v>1756</v>
      </c>
      <c r="N301" s="96" t="s">
        <v>164</v>
      </c>
      <c r="O301" s="99" t="s">
        <v>1757</v>
      </c>
      <c r="P301" s="96" t="s">
        <v>40</v>
      </c>
      <c r="Q301" s="96" t="s">
        <v>40</v>
      </c>
      <c r="R301" s="99" t="s">
        <v>1750</v>
      </c>
      <c r="S301" s="96" t="s">
        <v>1758</v>
      </c>
      <c r="T301" s="96" t="s">
        <v>1753</v>
      </c>
      <c r="U301" s="96" t="s">
        <v>645</v>
      </c>
      <c r="V301" s="96" t="s">
        <v>167</v>
      </c>
      <c r="W301" s="96" t="s">
        <v>167</v>
      </c>
      <c r="X301" s="96" t="s">
        <v>167</v>
      </c>
      <c r="Y301" s="96" t="s">
        <v>167</v>
      </c>
      <c r="Z301" s="96" t="s">
        <v>167</v>
      </c>
      <c r="AA301" s="96" t="s">
        <v>167</v>
      </c>
      <c r="AB301" s="96" t="s">
        <v>167</v>
      </c>
      <c r="AC301" s="96" t="s">
        <v>167</v>
      </c>
      <c r="AD301" s="96" t="s">
        <v>167</v>
      </c>
    </row>
    <row r="302" spans="1:30" ht="252" x14ac:dyDescent="0.25">
      <c r="A302" t="s">
        <v>1765</v>
      </c>
      <c r="B302" s="96" t="s">
        <v>1767</v>
      </c>
      <c r="C302" s="96">
        <v>4</v>
      </c>
      <c r="D302" s="96" t="s">
        <v>160</v>
      </c>
      <c r="E302" s="96" t="s">
        <v>427</v>
      </c>
      <c r="F302" s="96"/>
      <c r="G302" s="96" t="s">
        <v>1760</v>
      </c>
      <c r="H302" s="96" t="s">
        <v>819</v>
      </c>
      <c r="I302" s="96" t="s">
        <v>164</v>
      </c>
      <c r="J302" s="96" t="s">
        <v>1052</v>
      </c>
      <c r="K302" s="96" t="s">
        <v>1052</v>
      </c>
      <c r="L302" s="96" t="s">
        <v>1052</v>
      </c>
      <c r="M302" s="96" t="s">
        <v>820</v>
      </c>
      <c r="N302" s="96" t="s">
        <v>164</v>
      </c>
      <c r="O302" s="99" t="s">
        <v>1761</v>
      </c>
      <c r="P302" s="96" t="s">
        <v>40</v>
      </c>
      <c r="Q302" s="96" t="s">
        <v>40</v>
      </c>
      <c r="R302" s="99" t="s">
        <v>1750</v>
      </c>
      <c r="S302" s="31" t="s">
        <v>1762</v>
      </c>
      <c r="T302" s="96" t="s">
        <v>1753</v>
      </c>
      <c r="U302" s="96" t="s">
        <v>645</v>
      </c>
      <c r="V302" s="96" t="s">
        <v>167</v>
      </c>
      <c r="W302" s="96" t="s">
        <v>167</v>
      </c>
      <c r="X302" s="96" t="s">
        <v>167</v>
      </c>
      <c r="Y302" s="96" t="s">
        <v>167</v>
      </c>
      <c r="Z302" s="96" t="s">
        <v>167</v>
      </c>
      <c r="AA302" s="96" t="s">
        <v>167</v>
      </c>
      <c r="AB302" s="96" t="s">
        <v>167</v>
      </c>
      <c r="AC302" s="96" t="s">
        <v>167</v>
      </c>
      <c r="AD302" s="96" t="s">
        <v>167</v>
      </c>
    </row>
    <row r="303" spans="1:30" ht="252" x14ac:dyDescent="0.25">
      <c r="A303" t="s">
        <v>1771</v>
      </c>
      <c r="B303" s="96" t="s">
        <v>1767</v>
      </c>
      <c r="C303" s="96">
        <v>4</v>
      </c>
      <c r="D303" s="96" t="s">
        <v>364</v>
      </c>
      <c r="E303" s="96" t="s">
        <v>427</v>
      </c>
      <c r="F303" s="96"/>
      <c r="G303" s="96" t="s">
        <v>1760</v>
      </c>
      <c r="H303" s="96" t="s">
        <v>819</v>
      </c>
      <c r="I303" s="96" t="s">
        <v>164</v>
      </c>
      <c r="J303" s="96" t="s">
        <v>1052</v>
      </c>
      <c r="K303" s="96" t="s">
        <v>1052</v>
      </c>
      <c r="L303" s="96" t="s">
        <v>1052</v>
      </c>
      <c r="M303" s="96" t="s">
        <v>820</v>
      </c>
      <c r="N303" s="96" t="s">
        <v>164</v>
      </c>
      <c r="O303" s="99" t="s">
        <v>1761</v>
      </c>
      <c r="P303" s="96" t="s">
        <v>40</v>
      </c>
      <c r="Q303" s="96" t="s">
        <v>40</v>
      </c>
      <c r="R303" s="99" t="s">
        <v>1750</v>
      </c>
      <c r="S303" s="31" t="s">
        <v>1762</v>
      </c>
      <c r="T303" s="96" t="s">
        <v>1753</v>
      </c>
      <c r="U303" s="96" t="s">
        <v>645</v>
      </c>
      <c r="V303" s="96" t="s">
        <v>167</v>
      </c>
      <c r="W303" s="96" t="s">
        <v>167</v>
      </c>
      <c r="X303" s="96" t="s">
        <v>167</v>
      </c>
      <c r="Y303" s="96" t="s">
        <v>167</v>
      </c>
      <c r="Z303" s="96" t="s">
        <v>167</v>
      </c>
      <c r="AA303" s="96" t="s">
        <v>167</v>
      </c>
      <c r="AB303" s="96" t="s">
        <v>167</v>
      </c>
      <c r="AC303" s="96" t="s">
        <v>167</v>
      </c>
      <c r="AD303" s="96" t="s">
        <v>167</v>
      </c>
    </row>
    <row r="304" spans="1:30" ht="204.75" x14ac:dyDescent="0.25">
      <c r="A304" t="s">
        <v>1772</v>
      </c>
      <c r="B304" s="96" t="s">
        <v>1767</v>
      </c>
      <c r="C304" s="96">
        <v>4</v>
      </c>
      <c r="D304" s="96" t="s">
        <v>44</v>
      </c>
      <c r="E304" s="96" t="s">
        <v>427</v>
      </c>
      <c r="G304" s="96" t="s">
        <v>1768</v>
      </c>
      <c r="I304" s="96" t="s">
        <v>164</v>
      </c>
      <c r="J304" s="96" t="s">
        <v>1052</v>
      </c>
      <c r="K304" s="96" t="s">
        <v>1052</v>
      </c>
      <c r="L304" s="96" t="s">
        <v>1052</v>
      </c>
      <c r="M304" s="96" t="s">
        <v>1768</v>
      </c>
      <c r="N304" s="96" t="s">
        <v>164</v>
      </c>
      <c r="O304" s="152" t="s">
        <v>1769</v>
      </c>
      <c r="P304" s="96" t="s">
        <v>40</v>
      </c>
      <c r="Q304" s="96" t="s">
        <v>40</v>
      </c>
      <c r="R304" s="99" t="s">
        <v>1750</v>
      </c>
      <c r="S304" s="31" t="s">
        <v>1770</v>
      </c>
      <c r="T304" s="96" t="s">
        <v>1753</v>
      </c>
      <c r="U304" s="96" t="s">
        <v>645</v>
      </c>
      <c r="V304" s="96" t="s">
        <v>167</v>
      </c>
      <c r="W304" s="96" t="s">
        <v>167</v>
      </c>
      <c r="X304" s="96" t="s">
        <v>167</v>
      </c>
      <c r="Y304" s="96" t="s">
        <v>167</v>
      </c>
      <c r="Z304" s="96" t="s">
        <v>167</v>
      </c>
      <c r="AA304" s="96" t="s">
        <v>167</v>
      </c>
      <c r="AB304" s="96" t="s">
        <v>167</v>
      </c>
      <c r="AC304" s="96" t="s">
        <v>167</v>
      </c>
      <c r="AD304" s="96" t="s">
        <v>167</v>
      </c>
    </row>
    <row r="305" spans="1:30" ht="204.75" x14ac:dyDescent="0.25">
      <c r="A305" t="s">
        <v>1773</v>
      </c>
      <c r="B305" s="96" t="s">
        <v>1767</v>
      </c>
      <c r="C305" s="96">
        <v>4</v>
      </c>
      <c r="D305" s="96" t="s">
        <v>160</v>
      </c>
      <c r="E305" s="96" t="s">
        <v>427</v>
      </c>
      <c r="G305" s="96" t="s">
        <v>1768</v>
      </c>
      <c r="I305" s="96" t="s">
        <v>164</v>
      </c>
      <c r="J305" s="96" t="s">
        <v>1052</v>
      </c>
      <c r="K305" s="96" t="s">
        <v>1052</v>
      </c>
      <c r="L305" s="96" t="s">
        <v>1052</v>
      </c>
      <c r="M305" s="96" t="s">
        <v>1768</v>
      </c>
      <c r="N305" s="96" t="s">
        <v>164</v>
      </c>
      <c r="O305" s="152" t="s">
        <v>1769</v>
      </c>
      <c r="P305" s="96" t="s">
        <v>40</v>
      </c>
      <c r="Q305" s="96" t="s">
        <v>40</v>
      </c>
      <c r="R305" s="99" t="s">
        <v>1750</v>
      </c>
      <c r="S305" s="31" t="s">
        <v>1770</v>
      </c>
      <c r="T305" s="96" t="s">
        <v>1753</v>
      </c>
      <c r="U305" s="96" t="s">
        <v>645</v>
      </c>
      <c r="V305" s="96" t="s">
        <v>167</v>
      </c>
      <c r="W305" s="96" t="s">
        <v>167</v>
      </c>
      <c r="X305" s="96" t="s">
        <v>167</v>
      </c>
      <c r="Y305" s="96" t="s">
        <v>167</v>
      </c>
      <c r="Z305" s="96" t="s">
        <v>167</v>
      </c>
      <c r="AA305" s="96" t="s">
        <v>167</v>
      </c>
      <c r="AB305" s="96" t="s">
        <v>167</v>
      </c>
      <c r="AC305" s="96" t="s">
        <v>167</v>
      </c>
      <c r="AD305" s="96" t="s">
        <v>167</v>
      </c>
    </row>
    <row r="306" spans="1:30" ht="204.75" x14ac:dyDescent="0.25">
      <c r="A306" t="s">
        <v>1774</v>
      </c>
      <c r="B306" s="96" t="s">
        <v>1767</v>
      </c>
      <c r="C306" s="96">
        <v>4</v>
      </c>
      <c r="D306" s="96" t="s">
        <v>364</v>
      </c>
      <c r="E306" s="96" t="s">
        <v>427</v>
      </c>
      <c r="G306" s="96" t="s">
        <v>1768</v>
      </c>
      <c r="I306" s="96" t="s">
        <v>164</v>
      </c>
      <c r="J306" s="96" t="s">
        <v>1052</v>
      </c>
      <c r="K306" s="96" t="s">
        <v>1052</v>
      </c>
      <c r="L306" s="96" t="s">
        <v>1052</v>
      </c>
      <c r="M306" s="96" t="s">
        <v>1768</v>
      </c>
      <c r="N306" s="96" t="s">
        <v>164</v>
      </c>
      <c r="O306" s="152" t="s">
        <v>1769</v>
      </c>
      <c r="P306" s="96" t="s">
        <v>40</v>
      </c>
      <c r="Q306" s="96" t="s">
        <v>40</v>
      </c>
      <c r="R306" s="99" t="s">
        <v>1750</v>
      </c>
      <c r="S306" s="31" t="s">
        <v>1770</v>
      </c>
      <c r="T306" s="96" t="s">
        <v>1753</v>
      </c>
      <c r="U306" s="96" t="s">
        <v>645</v>
      </c>
      <c r="V306" s="96" t="s">
        <v>167</v>
      </c>
      <c r="W306" s="96" t="s">
        <v>167</v>
      </c>
      <c r="X306" s="96" t="s">
        <v>167</v>
      </c>
      <c r="Y306" s="96" t="s">
        <v>167</v>
      </c>
      <c r="Z306" s="96" t="s">
        <v>167</v>
      </c>
      <c r="AA306" s="96" t="s">
        <v>167</v>
      </c>
      <c r="AB306" s="96" t="s">
        <v>167</v>
      </c>
      <c r="AC306" s="96" t="s">
        <v>167</v>
      </c>
      <c r="AD306" s="96" t="s">
        <v>167</v>
      </c>
    </row>
    <row r="307" spans="1:30" x14ac:dyDescent="0.25">
      <c r="B307" s="90"/>
    </row>
    <row r="308" spans="1:30" x14ac:dyDescent="0.25">
      <c r="B308" s="90"/>
    </row>
    <row r="309" spans="1:30" x14ac:dyDescent="0.25">
      <c r="B309" s="90"/>
    </row>
    <row r="310" spans="1:30" x14ac:dyDescent="0.25">
      <c r="B310" s="90"/>
    </row>
    <row r="311" spans="1:30" x14ac:dyDescent="0.25">
      <c r="B311" s="90"/>
    </row>
    <row r="312" spans="1:30" x14ac:dyDescent="0.25">
      <c r="B312" s="90"/>
    </row>
    <row r="313" spans="1:30" x14ac:dyDescent="0.25">
      <c r="B313" s="90"/>
    </row>
    <row r="314" spans="1:30" x14ac:dyDescent="0.25">
      <c r="B314" s="90"/>
    </row>
    <row r="315" spans="1:30" x14ac:dyDescent="0.25">
      <c r="B315" s="90"/>
    </row>
    <row r="316" spans="1:30" x14ac:dyDescent="0.25">
      <c r="B316" s="90"/>
    </row>
    <row r="317" spans="1:30" x14ac:dyDescent="0.25">
      <c r="B317" s="90"/>
    </row>
    <row r="318" spans="1:30" x14ac:dyDescent="0.25">
      <c r="B318" s="90"/>
    </row>
    <row r="319" spans="1:30" x14ac:dyDescent="0.25">
      <c r="B319" s="90"/>
    </row>
    <row r="320" spans="1:30" x14ac:dyDescent="0.25">
      <c r="B320" s="90"/>
    </row>
    <row r="321" spans="2:2" x14ac:dyDescent="0.25">
      <c r="B321" s="90"/>
    </row>
    <row r="322" spans="2:2" x14ac:dyDescent="0.25">
      <c r="B322" s="90"/>
    </row>
    <row r="323" spans="2:2" x14ac:dyDescent="0.25">
      <c r="B323" s="90"/>
    </row>
    <row r="324" spans="2:2" x14ac:dyDescent="0.25">
      <c r="B324" s="90"/>
    </row>
    <row r="325" spans="2:2" x14ac:dyDescent="0.25">
      <c r="B325" s="90"/>
    </row>
    <row r="326" spans="2:2" x14ac:dyDescent="0.25">
      <c r="B326" s="90"/>
    </row>
    <row r="327" spans="2:2" x14ac:dyDescent="0.25">
      <c r="B327" s="90"/>
    </row>
    <row r="328" spans="2:2" x14ac:dyDescent="0.25">
      <c r="B328" s="90"/>
    </row>
    <row r="329" spans="2:2" x14ac:dyDescent="0.25">
      <c r="B329" s="90"/>
    </row>
    <row r="330" spans="2:2" x14ac:dyDescent="0.25">
      <c r="B330" s="90"/>
    </row>
    <row r="331" spans="2:2" x14ac:dyDescent="0.25">
      <c r="B331" s="90"/>
    </row>
    <row r="332" spans="2:2" x14ac:dyDescent="0.25">
      <c r="B332" s="90"/>
    </row>
    <row r="333" spans="2:2" x14ac:dyDescent="0.25">
      <c r="B333" s="90"/>
    </row>
    <row r="334" spans="2:2" x14ac:dyDescent="0.25">
      <c r="B334" s="90"/>
    </row>
    <row r="335" spans="2:2" x14ac:dyDescent="0.25">
      <c r="B335" s="90"/>
    </row>
    <row r="336" spans="2:2" x14ac:dyDescent="0.25">
      <c r="B336" s="90"/>
    </row>
    <row r="337" spans="2:2" x14ac:dyDescent="0.25">
      <c r="B337" s="90"/>
    </row>
    <row r="338" spans="2:2" x14ac:dyDescent="0.25">
      <c r="B338" s="90"/>
    </row>
    <row r="339" spans="2:2" x14ac:dyDescent="0.25">
      <c r="B339" s="90"/>
    </row>
    <row r="340" spans="2:2" x14ac:dyDescent="0.25">
      <c r="B340" s="90"/>
    </row>
    <row r="341" spans="2:2" x14ac:dyDescent="0.25">
      <c r="B341" s="90"/>
    </row>
    <row r="342" spans="2:2" x14ac:dyDescent="0.25">
      <c r="B342" s="90"/>
    </row>
    <row r="343" spans="2:2" x14ac:dyDescent="0.25">
      <c r="B343" s="90"/>
    </row>
    <row r="344" spans="2:2" x14ac:dyDescent="0.25">
      <c r="B344" s="90"/>
    </row>
    <row r="345" spans="2:2" x14ac:dyDescent="0.25">
      <c r="B345" s="90"/>
    </row>
    <row r="346" spans="2:2" x14ac:dyDescent="0.25">
      <c r="B346" s="90"/>
    </row>
    <row r="347" spans="2:2" x14ac:dyDescent="0.25">
      <c r="B347" s="90"/>
    </row>
    <row r="348" spans="2:2" x14ac:dyDescent="0.25">
      <c r="B348" s="90"/>
    </row>
    <row r="349" spans="2:2" x14ac:dyDescent="0.25">
      <c r="B349" s="90"/>
    </row>
    <row r="350" spans="2:2" x14ac:dyDescent="0.25">
      <c r="B350" s="90"/>
    </row>
    <row r="351" spans="2:2" x14ac:dyDescent="0.25">
      <c r="B351" s="90"/>
    </row>
    <row r="352" spans="2:2" x14ac:dyDescent="0.25">
      <c r="B352" s="90"/>
    </row>
    <row r="353" spans="2:2" x14ac:dyDescent="0.25">
      <c r="B353" s="90"/>
    </row>
    <row r="354" spans="2:2" x14ac:dyDescent="0.25">
      <c r="B354" s="90"/>
    </row>
    <row r="355" spans="2:2" x14ac:dyDescent="0.25">
      <c r="B355" s="90"/>
    </row>
    <row r="356" spans="2:2" x14ac:dyDescent="0.25">
      <c r="B356" s="90"/>
    </row>
    <row r="357" spans="2:2" x14ac:dyDescent="0.25">
      <c r="B357" s="90"/>
    </row>
    <row r="358" spans="2:2" x14ac:dyDescent="0.25">
      <c r="B358" s="90"/>
    </row>
    <row r="359" spans="2:2" x14ac:dyDescent="0.25">
      <c r="B359" s="90"/>
    </row>
    <row r="360" spans="2:2" x14ac:dyDescent="0.25">
      <c r="B360" s="90"/>
    </row>
    <row r="361" spans="2:2" x14ac:dyDescent="0.25">
      <c r="B361" s="90"/>
    </row>
    <row r="362" spans="2:2" x14ac:dyDescent="0.25">
      <c r="B362" s="90"/>
    </row>
    <row r="363" spans="2:2" x14ac:dyDescent="0.25">
      <c r="B363" s="90"/>
    </row>
    <row r="364" spans="2:2" x14ac:dyDescent="0.25">
      <c r="B364" s="90"/>
    </row>
    <row r="365" spans="2:2" x14ac:dyDescent="0.25">
      <c r="B365" s="90"/>
    </row>
    <row r="366" spans="2:2" x14ac:dyDescent="0.25">
      <c r="B366" s="90"/>
    </row>
    <row r="367" spans="2:2" x14ac:dyDescent="0.25">
      <c r="B367" s="90"/>
    </row>
    <row r="368" spans="2:2" x14ac:dyDescent="0.25">
      <c r="B368" s="90"/>
    </row>
    <row r="369" spans="2:2" x14ac:dyDescent="0.25">
      <c r="B369" s="90"/>
    </row>
    <row r="370" spans="2:2" x14ac:dyDescent="0.25">
      <c r="B370" s="90"/>
    </row>
    <row r="371" spans="2:2" x14ac:dyDescent="0.25">
      <c r="B371" s="90"/>
    </row>
    <row r="372" spans="2:2" x14ac:dyDescent="0.25">
      <c r="B372" s="90"/>
    </row>
    <row r="373" spans="2:2" x14ac:dyDescent="0.25">
      <c r="B373" s="90"/>
    </row>
    <row r="374" spans="2:2" x14ac:dyDescent="0.25">
      <c r="B374" s="90"/>
    </row>
    <row r="375" spans="2:2" x14ac:dyDescent="0.25">
      <c r="B375" s="90"/>
    </row>
    <row r="376" spans="2:2" x14ac:dyDescent="0.25">
      <c r="B376" s="90"/>
    </row>
    <row r="377" spans="2:2" x14ac:dyDescent="0.25">
      <c r="B377" s="90"/>
    </row>
    <row r="378" spans="2:2" x14ac:dyDescent="0.25">
      <c r="B378" s="90"/>
    </row>
    <row r="379" spans="2:2" x14ac:dyDescent="0.25">
      <c r="B379" s="90"/>
    </row>
    <row r="380" spans="2:2" x14ac:dyDescent="0.25">
      <c r="B380" s="90"/>
    </row>
    <row r="381" spans="2:2" x14ac:dyDescent="0.25">
      <c r="B381" s="90"/>
    </row>
    <row r="382" spans="2:2" x14ac:dyDescent="0.25">
      <c r="B382" s="90"/>
    </row>
    <row r="383" spans="2:2" x14ac:dyDescent="0.25">
      <c r="B383" s="90"/>
    </row>
    <row r="384" spans="2:2" x14ac:dyDescent="0.25">
      <c r="B384" s="90"/>
    </row>
    <row r="385" spans="2:2" x14ac:dyDescent="0.25">
      <c r="B385" s="90"/>
    </row>
    <row r="386" spans="2:2" x14ac:dyDescent="0.25">
      <c r="B386" s="90"/>
    </row>
    <row r="387" spans="2:2" x14ac:dyDescent="0.25">
      <c r="B387" s="90"/>
    </row>
    <row r="388" spans="2:2" x14ac:dyDescent="0.25">
      <c r="B388" s="90"/>
    </row>
    <row r="389" spans="2:2" x14ac:dyDescent="0.25">
      <c r="B389" s="90"/>
    </row>
    <row r="390" spans="2:2" x14ac:dyDescent="0.25">
      <c r="B390" s="90"/>
    </row>
    <row r="391" spans="2:2" x14ac:dyDescent="0.25">
      <c r="B391" s="90"/>
    </row>
    <row r="392" spans="2:2" x14ac:dyDescent="0.25">
      <c r="B392" s="90"/>
    </row>
    <row r="393" spans="2:2" x14ac:dyDescent="0.25">
      <c r="B393" s="90"/>
    </row>
    <row r="394" spans="2:2" x14ac:dyDescent="0.25">
      <c r="B394" s="90"/>
    </row>
    <row r="395" spans="2:2" x14ac:dyDescent="0.25">
      <c r="B395" s="90"/>
    </row>
    <row r="396" spans="2:2" x14ac:dyDescent="0.25">
      <c r="B396" s="90"/>
    </row>
    <row r="397" spans="2:2" x14ac:dyDescent="0.25">
      <c r="B397" s="90"/>
    </row>
    <row r="398" spans="2:2" x14ac:dyDescent="0.25">
      <c r="B398" s="90"/>
    </row>
    <row r="399" spans="2:2" x14ac:dyDescent="0.25">
      <c r="B399" s="90"/>
    </row>
    <row r="400" spans="2:2" x14ac:dyDescent="0.25">
      <c r="B400" s="90"/>
    </row>
    <row r="401" spans="2:2" x14ac:dyDescent="0.25">
      <c r="B401" s="90"/>
    </row>
    <row r="402" spans="2:2" x14ac:dyDescent="0.25">
      <c r="B402" s="90"/>
    </row>
    <row r="403" spans="2:2" x14ac:dyDescent="0.25">
      <c r="B403" s="90"/>
    </row>
    <row r="404" spans="2:2" x14ac:dyDescent="0.25">
      <c r="B404" s="90"/>
    </row>
    <row r="405" spans="2:2" x14ac:dyDescent="0.25">
      <c r="B405" s="90"/>
    </row>
    <row r="406" spans="2:2" x14ac:dyDescent="0.25">
      <c r="B406" s="90"/>
    </row>
    <row r="407" spans="2:2" x14ac:dyDescent="0.25">
      <c r="B407" s="90"/>
    </row>
    <row r="408" spans="2:2" x14ac:dyDescent="0.25">
      <c r="B408" s="90"/>
    </row>
    <row r="409" spans="2:2" x14ac:dyDescent="0.25">
      <c r="B409" s="90"/>
    </row>
    <row r="410" spans="2:2" x14ac:dyDescent="0.25">
      <c r="B410" s="90"/>
    </row>
    <row r="411" spans="2:2" x14ac:dyDescent="0.25">
      <c r="B411" s="90"/>
    </row>
    <row r="412" spans="2:2" x14ac:dyDescent="0.25">
      <c r="B412" s="90"/>
    </row>
    <row r="413" spans="2:2" x14ac:dyDescent="0.25">
      <c r="B413" s="90"/>
    </row>
    <row r="414" spans="2:2" x14ac:dyDescent="0.25">
      <c r="B414" s="90"/>
    </row>
    <row r="415" spans="2:2" x14ac:dyDescent="0.25">
      <c r="B415" s="90"/>
    </row>
    <row r="416" spans="2:2" x14ac:dyDescent="0.25">
      <c r="B416" s="90"/>
    </row>
    <row r="417" spans="2:2" x14ac:dyDescent="0.25">
      <c r="B417" s="90"/>
    </row>
    <row r="418" spans="2:2" x14ac:dyDescent="0.25">
      <c r="B418" s="90"/>
    </row>
    <row r="419" spans="2:2" x14ac:dyDescent="0.25">
      <c r="B419" s="90"/>
    </row>
    <row r="420" spans="2:2" x14ac:dyDescent="0.25">
      <c r="B420" s="90"/>
    </row>
    <row r="421" spans="2:2" x14ac:dyDescent="0.25">
      <c r="B421" s="90"/>
    </row>
    <row r="422" spans="2:2" x14ac:dyDescent="0.25">
      <c r="B422" s="90"/>
    </row>
    <row r="423" spans="2:2" x14ac:dyDescent="0.25">
      <c r="B423" s="90"/>
    </row>
    <row r="424" spans="2:2" x14ac:dyDescent="0.25">
      <c r="B424" s="90"/>
    </row>
    <row r="425" spans="2:2" x14ac:dyDescent="0.25">
      <c r="B425" s="90"/>
    </row>
    <row r="426" spans="2:2" x14ac:dyDescent="0.25">
      <c r="B426" s="90"/>
    </row>
    <row r="427" spans="2:2" x14ac:dyDescent="0.25">
      <c r="B427" s="90"/>
    </row>
    <row r="428" spans="2:2" x14ac:dyDescent="0.25">
      <c r="B428" s="90"/>
    </row>
    <row r="429" spans="2:2" x14ac:dyDescent="0.25">
      <c r="B429" s="90"/>
    </row>
    <row r="430" spans="2:2" x14ac:dyDescent="0.25">
      <c r="B430" s="90"/>
    </row>
    <row r="431" spans="2:2" x14ac:dyDescent="0.25">
      <c r="B431" s="90"/>
    </row>
    <row r="432" spans="2:2" x14ac:dyDescent="0.25">
      <c r="B432" s="90"/>
    </row>
    <row r="433" spans="2:2" x14ac:dyDescent="0.25">
      <c r="B433" s="90"/>
    </row>
    <row r="434" spans="2:2" x14ac:dyDescent="0.25">
      <c r="B434" s="90"/>
    </row>
    <row r="435" spans="2:2" x14ac:dyDescent="0.25">
      <c r="B435" s="90"/>
    </row>
    <row r="436" spans="2:2" x14ac:dyDescent="0.25">
      <c r="B436" s="90"/>
    </row>
    <row r="437" spans="2:2" x14ac:dyDescent="0.25">
      <c r="B437" s="90"/>
    </row>
    <row r="438" spans="2:2" x14ac:dyDescent="0.25">
      <c r="B438" s="90"/>
    </row>
    <row r="439" spans="2:2" x14ac:dyDescent="0.25">
      <c r="B439" s="90"/>
    </row>
    <row r="440" spans="2:2" x14ac:dyDescent="0.25">
      <c r="B440" s="90"/>
    </row>
    <row r="441" spans="2:2" x14ac:dyDescent="0.25">
      <c r="B441" s="90"/>
    </row>
    <row r="442" spans="2:2" x14ac:dyDescent="0.25">
      <c r="B442" s="90"/>
    </row>
    <row r="443" spans="2:2" x14ac:dyDescent="0.25">
      <c r="B443" s="90"/>
    </row>
    <row r="444" spans="2:2" x14ac:dyDescent="0.25">
      <c r="B444" s="90"/>
    </row>
    <row r="445" spans="2:2" x14ac:dyDescent="0.25">
      <c r="B445" s="90"/>
    </row>
    <row r="446" spans="2:2" x14ac:dyDescent="0.25">
      <c r="B446" s="90"/>
    </row>
    <row r="447" spans="2:2" x14ac:dyDescent="0.25">
      <c r="B447" s="90"/>
    </row>
    <row r="448" spans="2:2" x14ac:dyDescent="0.25">
      <c r="B448" s="90"/>
    </row>
    <row r="449" spans="2:2" x14ac:dyDescent="0.25">
      <c r="B449" s="90"/>
    </row>
    <row r="450" spans="2:2" x14ac:dyDescent="0.25">
      <c r="B450" s="90"/>
    </row>
    <row r="451" spans="2:2" x14ac:dyDescent="0.25">
      <c r="B451" s="90"/>
    </row>
    <row r="452" spans="2:2" x14ac:dyDescent="0.25">
      <c r="B452" s="90"/>
    </row>
    <row r="453" spans="2:2" x14ac:dyDescent="0.25">
      <c r="B453" s="90"/>
    </row>
    <row r="454" spans="2:2" x14ac:dyDescent="0.25">
      <c r="B454" s="90"/>
    </row>
    <row r="455" spans="2:2" x14ac:dyDescent="0.25">
      <c r="B455" s="90"/>
    </row>
    <row r="456" spans="2:2" x14ac:dyDescent="0.25">
      <c r="B456" s="90"/>
    </row>
    <row r="457" spans="2:2" x14ac:dyDescent="0.25">
      <c r="B457" s="90"/>
    </row>
    <row r="458" spans="2:2" x14ac:dyDescent="0.25">
      <c r="B458" s="90"/>
    </row>
    <row r="459" spans="2:2" x14ac:dyDescent="0.25">
      <c r="B459" s="90"/>
    </row>
    <row r="460" spans="2:2" x14ac:dyDescent="0.25">
      <c r="B460" s="90"/>
    </row>
    <row r="461" spans="2:2" x14ac:dyDescent="0.25">
      <c r="B461" s="90"/>
    </row>
    <row r="462" spans="2:2" x14ac:dyDescent="0.25">
      <c r="B462" s="90"/>
    </row>
    <row r="463" spans="2:2" x14ac:dyDescent="0.25">
      <c r="B463" s="90"/>
    </row>
    <row r="464" spans="2:2" x14ac:dyDescent="0.25">
      <c r="B464" s="90"/>
    </row>
    <row r="465" spans="2:2" x14ac:dyDescent="0.25">
      <c r="B465" s="90"/>
    </row>
    <row r="466" spans="2:2" x14ac:dyDescent="0.25">
      <c r="B466" s="90"/>
    </row>
    <row r="467" spans="2:2" x14ac:dyDescent="0.25">
      <c r="B467" s="90"/>
    </row>
    <row r="468" spans="2:2" x14ac:dyDescent="0.25">
      <c r="B468" s="90"/>
    </row>
    <row r="469" spans="2:2" x14ac:dyDescent="0.25">
      <c r="B469" s="90"/>
    </row>
    <row r="470" spans="2:2" x14ac:dyDescent="0.25">
      <c r="B470" s="90"/>
    </row>
    <row r="471" spans="2:2" x14ac:dyDescent="0.25">
      <c r="B471" s="90"/>
    </row>
    <row r="472" spans="2:2" x14ac:dyDescent="0.25">
      <c r="B472" s="90"/>
    </row>
    <row r="473" spans="2:2" x14ac:dyDescent="0.25">
      <c r="B473" s="90"/>
    </row>
    <row r="474" spans="2:2" x14ac:dyDescent="0.25">
      <c r="B474" s="90"/>
    </row>
    <row r="475" spans="2:2" x14ac:dyDescent="0.25">
      <c r="B475" s="90"/>
    </row>
    <row r="476" spans="2:2" x14ac:dyDescent="0.25">
      <c r="B476" s="90"/>
    </row>
    <row r="477" spans="2:2" x14ac:dyDescent="0.25">
      <c r="B477" s="90"/>
    </row>
    <row r="478" spans="2:2" x14ac:dyDescent="0.25">
      <c r="B478" s="90"/>
    </row>
    <row r="479" spans="2:2" x14ac:dyDescent="0.25">
      <c r="B479" s="90"/>
    </row>
    <row r="480" spans="2:2" x14ac:dyDescent="0.25">
      <c r="B480" s="90"/>
    </row>
    <row r="481" spans="2:2" x14ac:dyDescent="0.25">
      <c r="B481" s="90"/>
    </row>
    <row r="482" spans="2:2" x14ac:dyDescent="0.25">
      <c r="B482" s="90"/>
    </row>
    <row r="483" spans="2:2" x14ac:dyDescent="0.25">
      <c r="B483" s="90"/>
    </row>
    <row r="484" spans="2:2" x14ac:dyDescent="0.25">
      <c r="B484" s="90"/>
    </row>
    <row r="485" spans="2:2" x14ac:dyDescent="0.25">
      <c r="B485" s="90"/>
    </row>
    <row r="486" spans="2:2" x14ac:dyDescent="0.25">
      <c r="B486" s="90"/>
    </row>
    <row r="487" spans="2:2" x14ac:dyDescent="0.25">
      <c r="B487" s="90"/>
    </row>
    <row r="488" spans="2:2" x14ac:dyDescent="0.25">
      <c r="B488" s="90"/>
    </row>
    <row r="489" spans="2:2" x14ac:dyDescent="0.25">
      <c r="B489" s="90"/>
    </row>
    <row r="490" spans="2:2" x14ac:dyDescent="0.25">
      <c r="B490" s="90"/>
    </row>
    <row r="491" spans="2:2" x14ac:dyDescent="0.25">
      <c r="B491" s="90"/>
    </row>
    <row r="492" spans="2:2" x14ac:dyDescent="0.25">
      <c r="B492" s="90"/>
    </row>
    <row r="493" spans="2:2" x14ac:dyDescent="0.25">
      <c r="B493" s="90"/>
    </row>
    <row r="494" spans="2:2" x14ac:dyDescent="0.25">
      <c r="B494" s="90"/>
    </row>
    <row r="495" spans="2:2" x14ac:dyDescent="0.25">
      <c r="B495" s="90"/>
    </row>
    <row r="496" spans="2:2" x14ac:dyDescent="0.25">
      <c r="B496" s="90"/>
    </row>
    <row r="497" spans="2:2" x14ac:dyDescent="0.25">
      <c r="B497" s="90"/>
    </row>
    <row r="498" spans="2:2" x14ac:dyDescent="0.25">
      <c r="B498" s="90"/>
    </row>
    <row r="499" spans="2:2" x14ac:dyDescent="0.25">
      <c r="B499" s="90"/>
    </row>
    <row r="500" spans="2:2" x14ac:dyDescent="0.25">
      <c r="B500" s="90"/>
    </row>
    <row r="501" spans="2:2" x14ac:dyDescent="0.25">
      <c r="B501" s="90"/>
    </row>
    <row r="502" spans="2:2" x14ac:dyDescent="0.25">
      <c r="B502" s="90"/>
    </row>
    <row r="503" spans="2:2" x14ac:dyDescent="0.25">
      <c r="B503" s="90"/>
    </row>
    <row r="504" spans="2:2" x14ac:dyDescent="0.25">
      <c r="B504" s="90"/>
    </row>
    <row r="505" spans="2:2" x14ac:dyDescent="0.25">
      <c r="B505" s="90"/>
    </row>
    <row r="506" spans="2:2" x14ac:dyDescent="0.25">
      <c r="B506" s="90"/>
    </row>
    <row r="507" spans="2:2" x14ac:dyDescent="0.25">
      <c r="B507" s="90"/>
    </row>
    <row r="508" spans="2:2" x14ac:dyDescent="0.25">
      <c r="B508" s="90"/>
    </row>
    <row r="509" spans="2:2" x14ac:dyDescent="0.25">
      <c r="B509" s="90"/>
    </row>
    <row r="510" spans="2:2" x14ac:dyDescent="0.25">
      <c r="B510" s="90"/>
    </row>
    <row r="511" spans="2:2" x14ac:dyDescent="0.25">
      <c r="B511" s="90"/>
    </row>
    <row r="512" spans="2:2" x14ac:dyDescent="0.25">
      <c r="B512" s="90"/>
    </row>
    <row r="513" spans="2:2" x14ac:dyDescent="0.25">
      <c r="B513" s="90"/>
    </row>
    <row r="514" spans="2:2" x14ac:dyDescent="0.25">
      <c r="B514" s="90"/>
    </row>
    <row r="515" spans="2:2" x14ac:dyDescent="0.25">
      <c r="B515" s="90"/>
    </row>
    <row r="516" spans="2:2" x14ac:dyDescent="0.25">
      <c r="B516" s="90"/>
    </row>
    <row r="517" spans="2:2" x14ac:dyDescent="0.25">
      <c r="B517" s="90"/>
    </row>
    <row r="518" spans="2:2" x14ac:dyDescent="0.25">
      <c r="B518" s="90"/>
    </row>
    <row r="519" spans="2:2" x14ac:dyDescent="0.25">
      <c r="B519" s="90"/>
    </row>
    <row r="520" spans="2:2" x14ac:dyDescent="0.25">
      <c r="B520" s="90"/>
    </row>
    <row r="521" spans="2:2" x14ac:dyDescent="0.25">
      <c r="B521" s="90"/>
    </row>
    <row r="522" spans="2:2" x14ac:dyDescent="0.25">
      <c r="B522" s="90"/>
    </row>
    <row r="523" spans="2:2" x14ac:dyDescent="0.25">
      <c r="B523" s="90"/>
    </row>
    <row r="524" spans="2:2" x14ac:dyDescent="0.25">
      <c r="B524" s="90"/>
    </row>
    <row r="525" spans="2:2" x14ac:dyDescent="0.25">
      <c r="B525" s="90"/>
    </row>
    <row r="526" spans="2:2" x14ac:dyDescent="0.25">
      <c r="B526" s="90"/>
    </row>
    <row r="527" spans="2:2" x14ac:dyDescent="0.25">
      <c r="B527" s="90"/>
    </row>
    <row r="528" spans="2:2" x14ac:dyDescent="0.25">
      <c r="B528" s="90"/>
    </row>
    <row r="529" spans="2:2" x14ac:dyDescent="0.25">
      <c r="B529" s="90"/>
    </row>
    <row r="530" spans="2:2" x14ac:dyDescent="0.25">
      <c r="B530" s="90"/>
    </row>
    <row r="531" spans="2:2" x14ac:dyDescent="0.25">
      <c r="B531" s="90"/>
    </row>
    <row r="532" spans="2:2" x14ac:dyDescent="0.25">
      <c r="B532" s="90"/>
    </row>
    <row r="533" spans="2:2" x14ac:dyDescent="0.25">
      <c r="B533" s="90"/>
    </row>
    <row r="534" spans="2:2" x14ac:dyDescent="0.25">
      <c r="B534" s="90"/>
    </row>
    <row r="535" spans="2:2" x14ac:dyDescent="0.25">
      <c r="B535" s="90"/>
    </row>
    <row r="536" spans="2:2" x14ac:dyDescent="0.25">
      <c r="B536" s="90"/>
    </row>
    <row r="537" spans="2:2" x14ac:dyDescent="0.25">
      <c r="B537" s="90"/>
    </row>
    <row r="538" spans="2:2" x14ac:dyDescent="0.25">
      <c r="B538" s="90"/>
    </row>
    <row r="539" spans="2:2" x14ac:dyDescent="0.25">
      <c r="B539" s="90"/>
    </row>
    <row r="540" spans="2:2" x14ac:dyDescent="0.25">
      <c r="B540" s="90"/>
    </row>
    <row r="541" spans="2:2" x14ac:dyDescent="0.25">
      <c r="B541" s="90"/>
    </row>
    <row r="542" spans="2:2" x14ac:dyDescent="0.25">
      <c r="B542" s="90"/>
    </row>
    <row r="543" spans="2:2" x14ac:dyDescent="0.25">
      <c r="B543" s="90"/>
    </row>
    <row r="544" spans="2:2" x14ac:dyDescent="0.25">
      <c r="B544" s="90"/>
    </row>
    <row r="545" spans="2:2" x14ac:dyDescent="0.25">
      <c r="B545" s="90"/>
    </row>
    <row r="546" spans="2:2" x14ac:dyDescent="0.25">
      <c r="B546" s="90"/>
    </row>
    <row r="547" spans="2:2" x14ac:dyDescent="0.25">
      <c r="B547" s="90"/>
    </row>
    <row r="548" spans="2:2" x14ac:dyDescent="0.25">
      <c r="B548" s="90"/>
    </row>
    <row r="549" spans="2:2" x14ac:dyDescent="0.25">
      <c r="B549" s="90"/>
    </row>
    <row r="550" spans="2:2" x14ac:dyDescent="0.25">
      <c r="B550" s="90"/>
    </row>
    <row r="551" spans="2:2" x14ac:dyDescent="0.25">
      <c r="B551" s="90"/>
    </row>
    <row r="552" spans="2:2" x14ac:dyDescent="0.25">
      <c r="B552" s="90"/>
    </row>
    <row r="553" spans="2:2" x14ac:dyDescent="0.25">
      <c r="B553" s="90"/>
    </row>
    <row r="554" spans="2:2" x14ac:dyDescent="0.25">
      <c r="B554" s="90"/>
    </row>
    <row r="555" spans="2:2" x14ac:dyDescent="0.25">
      <c r="B555" s="90"/>
    </row>
    <row r="556" spans="2:2" x14ac:dyDescent="0.25">
      <c r="B556" s="90"/>
    </row>
    <row r="557" spans="2:2" x14ac:dyDescent="0.25">
      <c r="B557" s="90"/>
    </row>
    <row r="558" spans="2:2" x14ac:dyDescent="0.25">
      <c r="B558" s="90"/>
    </row>
    <row r="559" spans="2:2" x14ac:dyDescent="0.25">
      <c r="B559" s="90"/>
    </row>
    <row r="560" spans="2:2" x14ac:dyDescent="0.25">
      <c r="B560" s="90"/>
    </row>
    <row r="561" spans="2:2" x14ac:dyDescent="0.25">
      <c r="B561" s="90"/>
    </row>
    <row r="562" spans="2:2" x14ac:dyDescent="0.25">
      <c r="B562" s="90"/>
    </row>
    <row r="563" spans="2:2" x14ac:dyDescent="0.25">
      <c r="B563" s="90"/>
    </row>
    <row r="564" spans="2:2" x14ac:dyDescent="0.25">
      <c r="B564" s="90"/>
    </row>
    <row r="565" spans="2:2" x14ac:dyDescent="0.25">
      <c r="B565" s="90"/>
    </row>
    <row r="566" spans="2:2" x14ac:dyDescent="0.25">
      <c r="B566" s="90"/>
    </row>
    <row r="567" spans="2:2" x14ac:dyDescent="0.25">
      <c r="B567" s="90"/>
    </row>
    <row r="568" spans="2:2" x14ac:dyDescent="0.25">
      <c r="B568" s="90"/>
    </row>
    <row r="569" spans="2:2" x14ac:dyDescent="0.25">
      <c r="B569" s="90"/>
    </row>
    <row r="570" spans="2:2" x14ac:dyDescent="0.25">
      <c r="B570" s="90"/>
    </row>
    <row r="571" spans="2:2" x14ac:dyDescent="0.25">
      <c r="B571" s="90"/>
    </row>
    <row r="572" spans="2:2" x14ac:dyDescent="0.25">
      <c r="B572" s="90"/>
    </row>
    <row r="573" spans="2:2" x14ac:dyDescent="0.25">
      <c r="B573" s="90"/>
    </row>
    <row r="574" spans="2:2" x14ac:dyDescent="0.25">
      <c r="B574" s="90"/>
    </row>
    <row r="575" spans="2:2" x14ac:dyDescent="0.25">
      <c r="B575" s="90"/>
    </row>
    <row r="576" spans="2:2" x14ac:dyDescent="0.25">
      <c r="B576" s="90"/>
    </row>
    <row r="577" spans="2:2" x14ac:dyDescent="0.25">
      <c r="B577" s="90"/>
    </row>
    <row r="578" spans="2:2" x14ac:dyDescent="0.25">
      <c r="B578" s="90"/>
    </row>
    <row r="579" spans="2:2" x14ac:dyDescent="0.25">
      <c r="B579" s="90"/>
    </row>
    <row r="580" spans="2:2" x14ac:dyDescent="0.25">
      <c r="B580" s="90"/>
    </row>
    <row r="581" spans="2:2" x14ac:dyDescent="0.25">
      <c r="B581" s="90"/>
    </row>
    <row r="582" spans="2:2" x14ac:dyDescent="0.25">
      <c r="B582" s="90"/>
    </row>
    <row r="583" spans="2:2" x14ac:dyDescent="0.25">
      <c r="B583" s="90"/>
    </row>
    <row r="584" spans="2:2" x14ac:dyDescent="0.25">
      <c r="B584" s="90"/>
    </row>
    <row r="585" spans="2:2" x14ac:dyDescent="0.25">
      <c r="B585" s="90"/>
    </row>
    <row r="586" spans="2:2" x14ac:dyDescent="0.25">
      <c r="B586" s="90"/>
    </row>
    <row r="587" spans="2:2" x14ac:dyDescent="0.25">
      <c r="B587" s="90"/>
    </row>
    <row r="588" spans="2:2" x14ac:dyDescent="0.25">
      <c r="B588" s="90"/>
    </row>
    <row r="589" spans="2:2" x14ac:dyDescent="0.25">
      <c r="B589" s="90"/>
    </row>
    <row r="590" spans="2:2" x14ac:dyDescent="0.25">
      <c r="B590" s="90"/>
    </row>
    <row r="591" spans="2:2" x14ac:dyDescent="0.25">
      <c r="B591" s="90"/>
    </row>
    <row r="592" spans="2:2" x14ac:dyDescent="0.25">
      <c r="B592" s="90"/>
    </row>
    <row r="593" spans="2:2" x14ac:dyDescent="0.25">
      <c r="B593" s="90"/>
    </row>
    <row r="594" spans="2:2" x14ac:dyDescent="0.25">
      <c r="B594" s="90"/>
    </row>
    <row r="595" spans="2:2" x14ac:dyDescent="0.25">
      <c r="B595" s="90"/>
    </row>
    <row r="596" spans="2:2" x14ac:dyDescent="0.25">
      <c r="B596" s="90"/>
    </row>
    <row r="597" spans="2:2" x14ac:dyDescent="0.25">
      <c r="B597" s="90"/>
    </row>
    <row r="598" spans="2:2" x14ac:dyDescent="0.25">
      <c r="B598" s="90"/>
    </row>
    <row r="599" spans="2:2" x14ac:dyDescent="0.25">
      <c r="B599" s="90"/>
    </row>
    <row r="600" spans="2:2" x14ac:dyDescent="0.25">
      <c r="B600" s="90"/>
    </row>
    <row r="601" spans="2:2" x14ac:dyDescent="0.25">
      <c r="B601" s="90"/>
    </row>
    <row r="602" spans="2:2" x14ac:dyDescent="0.25">
      <c r="B602" s="90"/>
    </row>
    <row r="603" spans="2:2" x14ac:dyDescent="0.25">
      <c r="B603" s="90"/>
    </row>
    <row r="604" spans="2:2" x14ac:dyDescent="0.25">
      <c r="B604" s="90"/>
    </row>
    <row r="605" spans="2:2" x14ac:dyDescent="0.25">
      <c r="B605" s="90"/>
    </row>
    <row r="606" spans="2:2" x14ac:dyDescent="0.25">
      <c r="B606" s="90"/>
    </row>
    <row r="607" spans="2:2" x14ac:dyDescent="0.25">
      <c r="B607" s="90"/>
    </row>
    <row r="608" spans="2:2" x14ac:dyDescent="0.25">
      <c r="B608" s="90"/>
    </row>
    <row r="609" spans="2:2" x14ac:dyDescent="0.25">
      <c r="B609" s="90"/>
    </row>
    <row r="610" spans="2:2" x14ac:dyDescent="0.25">
      <c r="B610" s="90"/>
    </row>
    <row r="611" spans="2:2" x14ac:dyDescent="0.25">
      <c r="B611" s="90"/>
    </row>
    <row r="612" spans="2:2" x14ac:dyDescent="0.25">
      <c r="B612" s="90"/>
    </row>
    <row r="613" spans="2:2" x14ac:dyDescent="0.25">
      <c r="B613" s="90"/>
    </row>
    <row r="614" spans="2:2" x14ac:dyDescent="0.25">
      <c r="B614" s="90"/>
    </row>
    <row r="615" spans="2:2" x14ac:dyDescent="0.25">
      <c r="B615" s="90"/>
    </row>
    <row r="616" spans="2:2" x14ac:dyDescent="0.25">
      <c r="B616" s="90"/>
    </row>
    <row r="617" spans="2:2" x14ac:dyDescent="0.25">
      <c r="B617" s="90"/>
    </row>
    <row r="618" spans="2:2" x14ac:dyDescent="0.25">
      <c r="B618" s="90"/>
    </row>
  </sheetData>
  <autoFilter ref="A1:G306"/>
  <dataValidations count="1">
    <dataValidation type="list" allowBlank="1" showInputMessage="1" showErrorMessage="1" sqref="E299:E303 E46:E294">
      <formula1>QualityDimension</formula1>
    </dataValidation>
  </dataValidations>
  <hyperlinks>
    <hyperlink ref="S192" r:id="rId1" display="http://www.hscic.gov.uk/catalogue/PUB11575"/>
    <hyperlink ref="S302" r:id="rId2" display="http://www.hscic.gov.uk/catalogue/PUB11575"/>
    <hyperlink ref="S303" r:id="rId3" display="http://www.hscic.gov.uk/catalogue/PUB11575"/>
    <hyperlink ref="S304" r:id="rId4" display="http://www.hscic.gov.uk/catalogue/PUB11575"/>
    <hyperlink ref="S305" r:id="rId5" display="http://www.hscic.gov.uk/catalogue/PUB11575"/>
    <hyperlink ref="S306" r:id="rId6" display="http://www.hscic.gov.uk/catalogue/PUB11575"/>
  </hyperlinks>
  <pageMargins left="0.70866141732283472" right="0.70866141732283472" top="0.74803149606299213" bottom="0.74803149606299213" header="0.31496062992125984" footer="0.31496062992125984"/>
  <pageSetup paperSize="8" scale="32" fitToHeight="0" orientation="landscape" horizontalDpi="300" verticalDpi="300"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pageSetUpPr fitToPage="1"/>
  </sheetPr>
  <dimension ref="A1:I67"/>
  <sheetViews>
    <sheetView tabSelected="1" zoomScale="70" zoomScaleNormal="70" workbookViewId="0">
      <selection activeCell="F10" sqref="F10"/>
    </sheetView>
  </sheetViews>
  <sheetFormatPr defaultRowHeight="15" x14ac:dyDescent="0.25"/>
  <cols>
    <col min="1" max="1" width="20" customWidth="1"/>
    <col min="2" max="2" width="39" customWidth="1"/>
    <col min="3" max="3" width="46.42578125" customWidth="1"/>
    <col min="4" max="4" width="26.28515625" customWidth="1"/>
    <col min="5" max="5" width="14.42578125" customWidth="1"/>
    <col min="6" max="6" width="13.42578125" customWidth="1"/>
    <col min="7" max="7" width="17.5703125" customWidth="1"/>
    <col min="8" max="8" width="19.42578125" customWidth="1"/>
    <col min="9" max="9" width="13.85546875" customWidth="1"/>
    <col min="10" max="10" width="16.42578125" customWidth="1"/>
  </cols>
  <sheetData>
    <row r="1" spans="1:9" ht="18.75" x14ac:dyDescent="0.3">
      <c r="C1" s="20" t="s">
        <v>98</v>
      </c>
    </row>
    <row r="3" spans="1:9" x14ac:dyDescent="0.25">
      <c r="A3" s="1" t="s">
        <v>48</v>
      </c>
    </row>
    <row r="5" spans="1:9" x14ac:dyDescent="0.25">
      <c r="A5" s="8" t="s">
        <v>99</v>
      </c>
      <c r="B5" s="63" t="s">
        <v>1163</v>
      </c>
    </row>
    <row r="6" spans="1:9" x14ac:dyDescent="0.25">
      <c r="A6" s="8" t="s">
        <v>43</v>
      </c>
      <c r="B6" s="2"/>
    </row>
    <row r="7" spans="1:9" x14ac:dyDescent="0.25">
      <c r="A7" s="83" t="s">
        <v>1154</v>
      </c>
      <c r="B7" s="2"/>
      <c r="C7" s="86" t="s">
        <v>1155</v>
      </c>
      <c r="D7" s="2"/>
    </row>
    <row r="8" spans="1:9" x14ac:dyDescent="0.25">
      <c r="A8" s="9" t="s">
        <v>45</v>
      </c>
      <c r="B8" s="2"/>
      <c r="C8" s="87" t="s">
        <v>13</v>
      </c>
      <c r="D8" s="2"/>
    </row>
    <row r="9" spans="1:9" ht="30" x14ac:dyDescent="0.25">
      <c r="A9" s="9" t="s">
        <v>46</v>
      </c>
      <c r="B9" s="2"/>
      <c r="C9" s="87" t="s">
        <v>12</v>
      </c>
      <c r="D9" s="2"/>
    </row>
    <row r="10" spans="1:9" ht="30" x14ac:dyDescent="0.25">
      <c r="A10" s="9" t="s">
        <v>100</v>
      </c>
      <c r="B10" s="141"/>
      <c r="C10" s="88" t="s">
        <v>104</v>
      </c>
      <c r="D10" s="140"/>
    </row>
    <row r="11" spans="1:9" ht="45" x14ac:dyDescent="0.25">
      <c r="A11" s="9" t="s">
        <v>101</v>
      </c>
      <c r="B11" s="106">
        <f>IF(D10="[Insert nationally specified %]",0,B10*D10)</f>
        <v>0</v>
      </c>
    </row>
    <row r="12" spans="1:9" ht="30" customHeight="1" x14ac:dyDescent="0.25">
      <c r="A12" s="9" t="s">
        <v>47</v>
      </c>
      <c r="B12" s="107" t="str">
        <f>CONCATENATE(D8,"_",D9)</f>
        <v>_</v>
      </c>
    </row>
    <row r="15" spans="1:9" x14ac:dyDescent="0.25">
      <c r="A15" s="1" t="s">
        <v>49</v>
      </c>
    </row>
    <row r="16" spans="1:9" x14ac:dyDescent="0.25">
      <c r="A16" s="12"/>
      <c r="B16" s="12"/>
      <c r="C16" s="12"/>
      <c r="D16" s="12"/>
      <c r="E16" s="12"/>
      <c r="F16" s="181" t="s">
        <v>57</v>
      </c>
      <c r="G16" s="182"/>
      <c r="H16" s="183"/>
    </row>
    <row r="17" spans="1:9" ht="78" customHeight="1" x14ac:dyDescent="0.25">
      <c r="A17" s="10" t="s">
        <v>50</v>
      </c>
      <c r="B17" s="13" t="s">
        <v>51</v>
      </c>
      <c r="C17" s="13" t="s">
        <v>52</v>
      </c>
      <c r="D17" s="69" t="s">
        <v>8</v>
      </c>
      <c r="E17" s="11" t="s">
        <v>53</v>
      </c>
      <c r="F17" s="14" t="s">
        <v>54</v>
      </c>
      <c r="G17" s="15" t="s">
        <v>55</v>
      </c>
      <c r="H17" s="11" t="s">
        <v>56</v>
      </c>
      <c r="I17" s="11" t="s">
        <v>14</v>
      </c>
    </row>
    <row r="18" spans="1:9" ht="15.75" x14ac:dyDescent="0.25">
      <c r="A18" s="113"/>
      <c r="B18" s="5"/>
      <c r="C18" s="74"/>
      <c r="D18" s="67"/>
      <c r="E18" s="22">
        <f>$B$11*D18</f>
        <v>0</v>
      </c>
      <c r="F18" s="23"/>
      <c r="G18" s="23"/>
      <c r="H18" s="23"/>
      <c r="I18" s="23"/>
    </row>
    <row r="19" spans="1:9" x14ac:dyDescent="0.25">
      <c r="A19" s="113"/>
      <c r="B19" s="5"/>
      <c r="C19" s="5"/>
      <c r="D19" s="67"/>
      <c r="E19" s="22">
        <f t="shared" ref="E19:E29" si="0">$B$11*D19</f>
        <v>0</v>
      </c>
      <c r="F19" s="23"/>
      <c r="G19" s="23"/>
      <c r="H19" s="23"/>
      <c r="I19" s="23"/>
    </row>
    <row r="20" spans="1:9" x14ac:dyDescent="0.25">
      <c r="A20" s="113"/>
      <c r="B20" s="5"/>
      <c r="C20" s="66"/>
      <c r="D20" s="67"/>
      <c r="E20" s="22">
        <f t="shared" si="0"/>
        <v>0</v>
      </c>
      <c r="F20" s="23"/>
      <c r="G20" s="23"/>
      <c r="H20" s="23"/>
      <c r="I20" s="23"/>
    </row>
    <row r="21" spans="1:9" x14ac:dyDescent="0.25">
      <c r="A21" s="113"/>
      <c r="B21" s="5"/>
      <c r="C21" s="5"/>
      <c r="D21" s="67"/>
      <c r="E21" s="22">
        <f t="shared" si="0"/>
        <v>0</v>
      </c>
      <c r="F21" s="23"/>
      <c r="G21" s="23"/>
      <c r="H21" s="23"/>
      <c r="I21" s="23"/>
    </row>
    <row r="22" spans="1:9" x14ac:dyDescent="0.25">
      <c r="A22" s="113"/>
      <c r="B22" s="5"/>
      <c r="C22" s="5"/>
      <c r="D22" s="67"/>
      <c r="E22" s="22">
        <f>$B$11*D22</f>
        <v>0</v>
      </c>
      <c r="F22" s="23"/>
      <c r="G22" s="23"/>
      <c r="H22" s="23"/>
      <c r="I22" s="23"/>
    </row>
    <row r="23" spans="1:9" x14ac:dyDescent="0.25">
      <c r="A23" s="113"/>
      <c r="B23" s="5"/>
      <c r="C23" s="5"/>
      <c r="D23" s="67"/>
      <c r="E23" s="22">
        <f t="shared" si="0"/>
        <v>0</v>
      </c>
      <c r="F23" s="23"/>
      <c r="G23" s="23"/>
      <c r="H23" s="23"/>
      <c r="I23" s="23"/>
    </row>
    <row r="24" spans="1:9" x14ac:dyDescent="0.25">
      <c r="A24" s="113"/>
      <c r="B24" s="5"/>
      <c r="C24" s="5"/>
      <c r="D24" s="67"/>
      <c r="E24" s="22">
        <f t="shared" si="0"/>
        <v>0</v>
      </c>
      <c r="F24" s="23"/>
      <c r="G24" s="23"/>
      <c r="H24" s="23"/>
      <c r="I24" s="23"/>
    </row>
    <row r="25" spans="1:9" ht="30" customHeight="1" x14ac:dyDescent="0.25">
      <c r="A25" s="113"/>
      <c r="B25" s="5"/>
      <c r="C25" s="5"/>
      <c r="D25" s="67"/>
      <c r="E25" s="22">
        <f t="shared" si="0"/>
        <v>0</v>
      </c>
      <c r="F25" s="23"/>
      <c r="G25" s="23"/>
      <c r="H25" s="23"/>
      <c r="I25" s="23"/>
    </row>
    <row r="26" spans="1:9" x14ac:dyDescent="0.25">
      <c r="A26" s="113"/>
      <c r="B26" s="5"/>
      <c r="C26" s="5"/>
      <c r="D26" s="67"/>
      <c r="E26" s="22">
        <f t="shared" si="0"/>
        <v>0</v>
      </c>
      <c r="F26" s="23"/>
      <c r="G26" s="23"/>
      <c r="H26" s="23"/>
      <c r="I26" s="23"/>
    </row>
    <row r="27" spans="1:9" x14ac:dyDescent="0.25">
      <c r="A27" s="113"/>
      <c r="B27" s="5"/>
      <c r="C27" s="5"/>
      <c r="D27" s="67"/>
      <c r="E27" s="22">
        <f t="shared" si="0"/>
        <v>0</v>
      </c>
      <c r="F27" s="23"/>
      <c r="G27" s="23"/>
      <c r="H27" s="23"/>
      <c r="I27" s="23"/>
    </row>
    <row r="28" spans="1:9" x14ac:dyDescent="0.25">
      <c r="A28" s="113"/>
      <c r="B28" s="5"/>
      <c r="C28" s="5"/>
      <c r="D28" s="67"/>
      <c r="E28" s="22">
        <f t="shared" si="0"/>
        <v>0</v>
      </c>
      <c r="F28" s="23"/>
      <c r="G28" s="23"/>
      <c r="H28" s="23"/>
      <c r="I28" s="23"/>
    </row>
    <row r="29" spans="1:9" x14ac:dyDescent="0.25">
      <c r="A29" s="113"/>
      <c r="B29" s="5"/>
      <c r="C29" s="5"/>
      <c r="D29" s="67"/>
      <c r="E29" s="22">
        <f t="shared" si="0"/>
        <v>0</v>
      </c>
      <c r="F29" s="23"/>
      <c r="G29" s="23"/>
      <c r="H29" s="23"/>
      <c r="I29" s="23"/>
    </row>
    <row r="30" spans="1:9" x14ac:dyDescent="0.25">
      <c r="A30" s="113"/>
      <c r="B30" s="5"/>
      <c r="C30" s="5"/>
      <c r="D30" s="67"/>
      <c r="E30" s="22">
        <f>$B$11*D30</f>
        <v>0</v>
      </c>
      <c r="F30" s="23"/>
      <c r="G30" s="23"/>
      <c r="H30" s="23"/>
      <c r="I30" s="23"/>
    </row>
    <row r="31" spans="1:9" x14ac:dyDescent="0.25">
      <c r="A31" s="113"/>
      <c r="B31" s="5"/>
      <c r="C31" s="5"/>
      <c r="D31" s="67"/>
      <c r="E31" s="22">
        <f>$B$11*D31</f>
        <v>0</v>
      </c>
      <c r="F31" s="23"/>
      <c r="G31" s="23"/>
      <c r="H31" s="23"/>
      <c r="I31" s="23"/>
    </row>
    <row r="32" spans="1:9" x14ac:dyDescent="0.25">
      <c r="A32" s="113"/>
      <c r="B32" s="5"/>
      <c r="C32" s="5"/>
      <c r="D32" s="67"/>
      <c r="E32" s="22">
        <f>$B$11*D32</f>
        <v>0</v>
      </c>
      <c r="F32" s="23"/>
      <c r="G32" s="23"/>
      <c r="H32" s="23"/>
      <c r="I32" s="23"/>
    </row>
    <row r="33" spans="1:9" x14ac:dyDescent="0.25">
      <c r="A33" s="113"/>
      <c r="B33" s="108"/>
      <c r="C33" s="5"/>
      <c r="D33" s="67"/>
      <c r="E33" s="22">
        <f>$B$11*D33</f>
        <v>0</v>
      </c>
      <c r="F33" s="23"/>
      <c r="G33" s="23"/>
      <c r="H33" s="23"/>
      <c r="I33" s="23"/>
    </row>
    <row r="34" spans="1:9" x14ac:dyDescent="0.25">
      <c r="A34" s="113"/>
      <c r="B34" s="108"/>
      <c r="C34" s="5"/>
      <c r="D34" s="67"/>
      <c r="E34" s="22"/>
      <c r="F34" s="23"/>
      <c r="G34" s="23"/>
      <c r="H34" s="23"/>
      <c r="I34" s="23"/>
    </row>
    <row r="35" spans="1:9" x14ac:dyDescent="0.25">
      <c r="A35" s="24"/>
      <c r="B35" s="24"/>
      <c r="C35" s="25"/>
      <c r="D35" s="26">
        <f>SUM(D18:D34)</f>
        <v>0</v>
      </c>
      <c r="E35" s="22">
        <f>SUM(E18:E34)</f>
        <v>0</v>
      </c>
      <c r="F35" s="24"/>
      <c r="G35" s="24"/>
      <c r="H35" s="24"/>
    </row>
    <row r="37" spans="1:9" ht="58.5" customHeight="1" x14ac:dyDescent="0.25">
      <c r="D37" s="184" t="s">
        <v>102</v>
      </c>
      <c r="E37" s="185"/>
      <c r="F37" s="186"/>
    </row>
    <row r="38" spans="1:9" x14ac:dyDescent="0.25">
      <c r="A38" s="1" t="s">
        <v>59</v>
      </c>
    </row>
    <row r="40" spans="1:9" ht="60" x14ac:dyDescent="0.25">
      <c r="A40" s="10" t="s">
        <v>50</v>
      </c>
      <c r="B40" s="10" t="s">
        <v>60</v>
      </c>
      <c r="C40" s="10" t="s">
        <v>61</v>
      </c>
      <c r="D40" s="11" t="s">
        <v>11</v>
      </c>
      <c r="E40" s="11" t="s">
        <v>62</v>
      </c>
      <c r="F40" s="11" t="s">
        <v>110</v>
      </c>
    </row>
    <row r="41" spans="1:9" x14ac:dyDescent="0.25">
      <c r="A41" s="111" t="str">
        <f>'1st indicator '!$D$5</f>
        <v/>
      </c>
      <c r="B41" s="110" t="str">
        <f>'1st indicator '!$D$7</f>
        <v/>
      </c>
      <c r="C41" s="112" t="str">
        <f>'1st indicator '!$D$8</f>
        <v/>
      </c>
      <c r="D41" s="109" t="str">
        <f>'1st indicator '!$D$9</f>
        <v/>
      </c>
      <c r="E41" s="22" t="e">
        <f>$B$11*D41</f>
        <v>#VALUE!</v>
      </c>
      <c r="F41" s="32" t="s">
        <v>111</v>
      </c>
    </row>
    <row r="42" spans="1:9" x14ac:dyDescent="0.25">
      <c r="A42" s="111" t="str">
        <f>'2nd indicator'!$D$5</f>
        <v/>
      </c>
      <c r="B42" s="110" t="str">
        <f>'2nd indicator'!$D$7</f>
        <v/>
      </c>
      <c r="C42" s="112" t="str">
        <f>'2nd indicator'!$D$8</f>
        <v/>
      </c>
      <c r="D42" s="109" t="str">
        <f>'2nd indicator'!$D$9</f>
        <v/>
      </c>
      <c r="E42" s="22" t="e">
        <f t="shared" ref="E42:E60" si="1">$B$11*D42</f>
        <v>#VALUE!</v>
      </c>
      <c r="F42" s="32" t="s">
        <v>112</v>
      </c>
    </row>
    <row r="43" spans="1:9" x14ac:dyDescent="0.25">
      <c r="A43" s="111" t="str">
        <f>'3rd indicator'!$D$5</f>
        <v/>
      </c>
      <c r="B43" s="110" t="str">
        <f>'3rd indicator'!$D$7</f>
        <v/>
      </c>
      <c r="C43" s="110" t="str">
        <f>'3rd indicator'!$D$8</f>
        <v/>
      </c>
      <c r="D43" s="110" t="str">
        <f>'3rd indicator'!$D$9</f>
        <v/>
      </c>
      <c r="E43" s="22" t="e">
        <f t="shared" si="1"/>
        <v>#VALUE!</v>
      </c>
      <c r="F43" s="32" t="s">
        <v>1076</v>
      </c>
    </row>
    <row r="44" spans="1:9" x14ac:dyDescent="0.25">
      <c r="A44" s="111" t="str">
        <f>'4th indicator'!$D$5</f>
        <v/>
      </c>
      <c r="B44" s="111" t="str">
        <f>'4th indicator'!$D$7</f>
        <v/>
      </c>
      <c r="C44" s="111" t="str">
        <f>'4th indicator'!$D$8</f>
        <v/>
      </c>
      <c r="D44" s="111" t="str">
        <f>'4th indicator'!$D$9</f>
        <v/>
      </c>
      <c r="E44" s="22" t="e">
        <f t="shared" si="1"/>
        <v>#VALUE!</v>
      </c>
      <c r="F44" s="32" t="s">
        <v>1077</v>
      </c>
    </row>
    <row r="45" spans="1:9" x14ac:dyDescent="0.25">
      <c r="A45" s="106" t="str">
        <f>'5th indicator'!$D$5</f>
        <v/>
      </c>
      <c r="B45" s="106" t="str">
        <f>'5th indicator'!$D$7</f>
        <v/>
      </c>
      <c r="C45" s="106" t="str">
        <f>'5th indicator'!$D$8</f>
        <v/>
      </c>
      <c r="D45" s="106" t="str">
        <f>'5th indicator'!$D$9</f>
        <v/>
      </c>
      <c r="E45" s="22" t="e">
        <f t="shared" si="1"/>
        <v>#VALUE!</v>
      </c>
      <c r="F45" s="32" t="s">
        <v>1078</v>
      </c>
    </row>
    <row r="46" spans="1:9" x14ac:dyDescent="0.25">
      <c r="A46" s="111" t="str">
        <f>'6th indicator'!$D$5</f>
        <v/>
      </c>
      <c r="B46" s="111" t="str">
        <f>'6th indicator'!$D$7</f>
        <v/>
      </c>
      <c r="C46" s="111" t="str">
        <f>'6th indicator'!$D$8</f>
        <v/>
      </c>
      <c r="D46" s="111" t="str">
        <f>'6th indicator'!$D$9</f>
        <v/>
      </c>
      <c r="E46" s="22" t="e">
        <f t="shared" si="1"/>
        <v>#VALUE!</v>
      </c>
      <c r="F46" s="32" t="s">
        <v>1079</v>
      </c>
    </row>
    <row r="47" spans="1:9" x14ac:dyDescent="0.25">
      <c r="A47" s="111" t="str">
        <f>'7th indicator'!$D$5</f>
        <v/>
      </c>
      <c r="B47" s="111" t="str">
        <f>'7th indicator'!$D$7</f>
        <v/>
      </c>
      <c r="C47" s="111" t="str">
        <f>'7th indicator'!$D$8</f>
        <v/>
      </c>
      <c r="D47" s="111" t="str">
        <f>'7th indicator'!$D$9</f>
        <v/>
      </c>
      <c r="E47" s="22" t="e">
        <f t="shared" si="1"/>
        <v>#VALUE!</v>
      </c>
      <c r="F47" s="32" t="s">
        <v>113</v>
      </c>
    </row>
    <row r="48" spans="1:9" x14ac:dyDescent="0.25">
      <c r="A48" s="111" t="str">
        <f>'8th indicator'!$D$5</f>
        <v/>
      </c>
      <c r="B48" s="111" t="str">
        <f>'8th indicator'!$D$7</f>
        <v/>
      </c>
      <c r="C48" s="111" t="str">
        <f>'8th indicator'!$D$8</f>
        <v/>
      </c>
      <c r="D48" s="111" t="str">
        <f>'8th indicator'!$D$9</f>
        <v/>
      </c>
      <c r="E48" s="22" t="e">
        <f>$B$11*D48</f>
        <v>#VALUE!</v>
      </c>
      <c r="F48" s="32" t="s">
        <v>114</v>
      </c>
    </row>
    <row r="49" spans="1:6" x14ac:dyDescent="0.25">
      <c r="A49" s="106" t="str">
        <f>'9th indicator'!$D$5</f>
        <v/>
      </c>
      <c r="B49" s="106" t="str">
        <f>'9th indicator'!$D$7</f>
        <v/>
      </c>
      <c r="C49" s="106" t="str">
        <f>'9th indicator'!$D$8</f>
        <v/>
      </c>
      <c r="D49" s="106" t="str">
        <f>'9th indicator'!$D$9</f>
        <v/>
      </c>
      <c r="E49" s="22" t="e">
        <f>$B$11*D49</f>
        <v>#VALUE!</v>
      </c>
      <c r="F49" s="32" t="s">
        <v>115</v>
      </c>
    </row>
    <row r="50" spans="1:6" x14ac:dyDescent="0.25">
      <c r="A50" s="106" t="str">
        <f>'10th indicator'!$D$5</f>
        <v/>
      </c>
      <c r="B50" s="106" t="str">
        <f>'10th indicator'!$D$7</f>
        <v/>
      </c>
      <c r="C50" s="106" t="str">
        <f>'9th indicator'!$D$8</f>
        <v/>
      </c>
      <c r="D50" s="106" t="str">
        <f>'9th indicator'!$D$9</f>
        <v/>
      </c>
      <c r="E50" s="22" t="e">
        <f t="shared" si="1"/>
        <v>#VALUE!</v>
      </c>
      <c r="F50" s="32" t="s">
        <v>116</v>
      </c>
    </row>
    <row r="51" spans="1:6" x14ac:dyDescent="0.25">
      <c r="A51" s="106" t="str">
        <f>'11th indicator'!$D$5</f>
        <v/>
      </c>
      <c r="B51" s="106" t="str">
        <f>'11th indicator'!$D$7</f>
        <v/>
      </c>
      <c r="C51" s="106" t="str">
        <f>'9th indicator'!$D$8</f>
        <v/>
      </c>
      <c r="D51" s="106" t="str">
        <f>'9th indicator'!$D$9</f>
        <v/>
      </c>
      <c r="E51" s="22" t="e">
        <f t="shared" si="1"/>
        <v>#VALUE!</v>
      </c>
      <c r="F51" s="32" t="s">
        <v>117</v>
      </c>
    </row>
    <row r="52" spans="1:6" x14ac:dyDescent="0.25">
      <c r="A52" s="106" t="str">
        <f>'12th indicator'!$D$5</f>
        <v/>
      </c>
      <c r="B52" s="106" t="str">
        <f>'12th indicator'!$D$7</f>
        <v/>
      </c>
      <c r="C52" s="106" t="str">
        <f>'9th indicator'!$D$8</f>
        <v/>
      </c>
      <c r="D52" s="106" t="str">
        <f>'9th indicator'!$D$9</f>
        <v/>
      </c>
      <c r="E52" s="22" t="e">
        <f t="shared" si="1"/>
        <v>#VALUE!</v>
      </c>
      <c r="F52" s="32" t="s">
        <v>118</v>
      </c>
    </row>
    <row r="53" spans="1:6" x14ac:dyDescent="0.25">
      <c r="A53" s="106" t="str">
        <f>'13th indicator'!$D$5</f>
        <v/>
      </c>
      <c r="B53" s="106" t="str">
        <f>'13th indicator'!$D$7</f>
        <v/>
      </c>
      <c r="C53" s="106" t="str">
        <f>'9th indicator'!$D$8</f>
        <v/>
      </c>
      <c r="D53" s="106" t="str">
        <f>'9th indicator'!$D$9</f>
        <v/>
      </c>
      <c r="E53" s="22" t="e">
        <f t="shared" si="1"/>
        <v>#VALUE!</v>
      </c>
      <c r="F53" s="32" t="s">
        <v>119</v>
      </c>
    </row>
    <row r="54" spans="1:6" x14ac:dyDescent="0.25">
      <c r="A54" s="106" t="str">
        <f>'14th indicator'!$D$5</f>
        <v/>
      </c>
      <c r="B54" s="106" t="str">
        <f>'14th indicator'!$D$7</f>
        <v/>
      </c>
      <c r="C54" s="106" t="str">
        <f>'9th indicator'!$D$8</f>
        <v/>
      </c>
      <c r="D54" s="106" t="str">
        <f>'9th indicator'!$D$9</f>
        <v/>
      </c>
      <c r="E54" s="22" t="e">
        <f t="shared" si="1"/>
        <v>#VALUE!</v>
      </c>
      <c r="F54" s="32" t="s">
        <v>120</v>
      </c>
    </row>
    <row r="55" spans="1:6" x14ac:dyDescent="0.25">
      <c r="A55" s="106" t="str">
        <f>'15th indicator'!$D$5</f>
        <v/>
      </c>
      <c r="B55" s="106" t="str">
        <f>'15th indicator'!$D$7</f>
        <v/>
      </c>
      <c r="C55" s="106" t="str">
        <f>'9th indicator'!$D$8</f>
        <v/>
      </c>
      <c r="D55" s="106" t="str">
        <f>'9th indicator'!$D$9</f>
        <v/>
      </c>
      <c r="E55" s="22" t="e">
        <f t="shared" si="1"/>
        <v>#VALUE!</v>
      </c>
      <c r="F55" s="32" t="s">
        <v>121</v>
      </c>
    </row>
    <row r="56" spans="1:6" x14ac:dyDescent="0.25">
      <c r="A56" s="106" t="str">
        <f>'16th indicator'!$D$5</f>
        <v/>
      </c>
      <c r="B56" s="106" t="str">
        <f>'16th indicator'!$D$7</f>
        <v/>
      </c>
      <c r="C56" s="106" t="str">
        <f>'9th indicator'!$D$8</f>
        <v/>
      </c>
      <c r="D56" s="106" t="str">
        <f>'9th indicator'!$D$9</f>
        <v/>
      </c>
      <c r="E56" s="22" t="e">
        <f t="shared" si="1"/>
        <v>#VALUE!</v>
      </c>
      <c r="F56" s="32" t="s">
        <v>122</v>
      </c>
    </row>
    <row r="57" spans="1:6" x14ac:dyDescent="0.25">
      <c r="A57" s="106" t="str">
        <f>'17th indicator'!$D$5</f>
        <v/>
      </c>
      <c r="B57" s="106" t="str">
        <f>'17th indicator'!$D$7</f>
        <v/>
      </c>
      <c r="C57" s="106" t="str">
        <f>'9th indicator'!$D$8</f>
        <v/>
      </c>
      <c r="D57" s="106" t="str">
        <f>'9th indicator'!$D$9</f>
        <v/>
      </c>
      <c r="E57" s="22" t="e">
        <f t="shared" si="1"/>
        <v>#VALUE!</v>
      </c>
      <c r="F57" s="32" t="s">
        <v>123</v>
      </c>
    </row>
    <row r="58" spans="1:6" x14ac:dyDescent="0.25">
      <c r="A58" s="106" t="str">
        <f>'18th indicator'!$D$5</f>
        <v/>
      </c>
      <c r="B58" s="106" t="str">
        <f>'18th indicator'!$D$7</f>
        <v/>
      </c>
      <c r="C58" s="106" t="str">
        <f>'9th indicator'!$D$8</f>
        <v/>
      </c>
      <c r="D58" s="106" t="str">
        <f>'9th indicator'!$D$9</f>
        <v/>
      </c>
      <c r="E58" s="22" t="e">
        <f t="shared" si="1"/>
        <v>#VALUE!</v>
      </c>
      <c r="F58" s="32" t="s">
        <v>124</v>
      </c>
    </row>
    <row r="59" spans="1:6" x14ac:dyDescent="0.25">
      <c r="A59" s="106" t="str">
        <f>'19th indicator'!$D$5</f>
        <v/>
      </c>
      <c r="B59" s="106" t="str">
        <f>'19th indicator'!$D$7</f>
        <v/>
      </c>
      <c r="C59" s="106" t="str">
        <f>'9th indicator'!$D$8</f>
        <v/>
      </c>
      <c r="D59" s="106" t="str">
        <f>'9th indicator'!$D$9</f>
        <v/>
      </c>
      <c r="E59" s="22" t="e">
        <f t="shared" si="1"/>
        <v>#VALUE!</v>
      </c>
      <c r="F59" s="32" t="s">
        <v>125</v>
      </c>
    </row>
    <row r="60" spans="1:6" x14ac:dyDescent="0.25">
      <c r="A60" s="106" t="str">
        <f>'20th indicator'!$D$16</f>
        <v/>
      </c>
      <c r="B60" s="106" t="str">
        <f>'20th indicator'!$D$7</f>
        <v/>
      </c>
      <c r="C60" s="106" t="str">
        <f>'9th indicator'!$D$8</f>
        <v/>
      </c>
      <c r="D60" s="106" t="str">
        <f>'9th indicator'!$D$9</f>
        <v/>
      </c>
      <c r="E60" s="22" t="e">
        <f t="shared" si="1"/>
        <v>#VALUE!</v>
      </c>
      <c r="F60" s="32" t="s">
        <v>126</v>
      </c>
    </row>
    <row r="61" spans="1:6" x14ac:dyDescent="0.25">
      <c r="A61" s="24"/>
      <c r="B61" s="24"/>
      <c r="C61" s="102" t="s">
        <v>58</v>
      </c>
      <c r="D61" s="103">
        <v>1</v>
      </c>
      <c r="E61" s="104" t="e">
        <f>SUM(E41:E60)</f>
        <v>#VALUE!</v>
      </c>
      <c r="F61" s="24"/>
    </row>
    <row r="63" spans="1:6" ht="61.5" customHeight="1" x14ac:dyDescent="0.25">
      <c r="D63" s="187" t="s">
        <v>103</v>
      </c>
      <c r="E63" s="188"/>
      <c r="F63" s="189"/>
    </row>
    <row r="67" spans="1:1" x14ac:dyDescent="0.25">
      <c r="A67" t="s">
        <v>78</v>
      </c>
    </row>
  </sheetData>
  <mergeCells count="3">
    <mergeCell ref="F16:H16"/>
    <mergeCell ref="D37:F37"/>
    <mergeCell ref="D63:F63"/>
  </mergeCells>
  <phoneticPr fontId="14" type="noConversion"/>
  <dataValidations count="1">
    <dataValidation type="list" operator="equal" allowBlank="1" showInputMessage="1" showErrorMessage="1" error="Please either select 'Yes' using the drop-down menu or leave blank." sqref="I18:I34 F18:H34">
      <formula1>"Yes"</formula1>
    </dataValidation>
  </dataValidations>
  <hyperlinks>
    <hyperlink ref="F41" location="'1st indicator '!A1" display="1st Indicator"/>
    <hyperlink ref="F42" location="'2nd indicator'!A1" display="2nd Indicator"/>
    <hyperlink ref="F43" location="'3rd indicator'!A1" display="3rd indicator"/>
    <hyperlink ref="F44" location="'4th indicator'!A1" display="4th indicator"/>
    <hyperlink ref="F45" location="'5th indicator'!A1" display="5th indicator"/>
    <hyperlink ref="F46" location="'6th indicator'!A1" display="6th indicator "/>
    <hyperlink ref="F47" location="'7th indicator'!A1" display="7th Indicator"/>
    <hyperlink ref="F48" location="'8th indicator'!A1" display="8th Indicator"/>
    <hyperlink ref="F49" location="'9th indicator'!A1" display="9th Indicator"/>
    <hyperlink ref="F50" location="'10th indicator'!A1" display="10th Indicator"/>
    <hyperlink ref="F51" location="'11th indicator'!A1" display="11th Indicator"/>
    <hyperlink ref="F52" location="'12th indicator'!A1" display="12th Indicator"/>
    <hyperlink ref="F53" location="'13th indicator'!A1" display="13th Indicator"/>
    <hyperlink ref="F54" location="'14th indicator'!A1" display="14th Indicator"/>
    <hyperlink ref="F55" location="'15th indicator'!A1" display="15th Indicator"/>
    <hyperlink ref="F56" location="'16th indicator'!A1" display="16th Indicator"/>
    <hyperlink ref="F57" location="'17th indicator'!A1" display="17th Indicator"/>
    <hyperlink ref="F58" location="'18th indicator'!A1" display="18th Indicator"/>
    <hyperlink ref="F59" location="'19th indicator'!A1" display="19th Indicator"/>
    <hyperlink ref="F60" location="'20th indicator'!A1" display="20th Indicator"/>
  </hyperlinks>
  <pageMargins left="0.70866141732283472" right="0.70866141732283472" top="0.74803149606299213" bottom="0.74803149606299213" header="0.31496062992125984" footer="0.31496062992125984"/>
  <pageSetup paperSize="9" scale="4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2" sqref="D2"/>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6"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7"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7"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7" t="s">
        <v>130</v>
      </c>
      <c r="D7" s="80" t="str">
        <f>IF(ISERROR(IF($D$1="",VLOOKUP($D$2,'CQUIN pick-list '!$A$2:$AG$306,$B7,FALSE),VLOOKUP($D$1,'National CQUINs'!$A$2:$W$18,$A7,FALSE))),"",IF($D$1="",VLOOKUP($D$2,'CQUIN pick-list '!$A$2:$AG$306,$B7,FALSE),VLOOKUP($D$1,'National CQUINs'!$A$2:$W$18,$A7,FALSE)))</f>
        <v/>
      </c>
    </row>
    <row r="8" spans="1:5" x14ac:dyDescent="0.25">
      <c r="A8">
        <f>MATCH(C8,'National CQUINs'!$A$1:$W$1,0)</f>
        <v>6</v>
      </c>
      <c r="B8">
        <f>MATCH(C8,'CQUIN pick-list '!$A$1:$AD$1,0)</f>
        <v>13</v>
      </c>
      <c r="C8" s="17"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ht="120" x14ac:dyDescent="0.25">
      <c r="A10">
        <f>MATCH(C10,'National CQUINs'!$A$1:$W$1,0)</f>
        <v>8</v>
      </c>
      <c r="B10">
        <f>MATCH(C10,'CQUIN pick-list '!$A$1:$AD$1,0)</f>
        <v>15</v>
      </c>
      <c r="C10" s="4"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4"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4"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4"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4"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4" t="s">
        <v>137</v>
      </c>
      <c r="D15" s="80" t="str">
        <f>IF(ISERROR(IF($D$1="",VLOOKUP($D$2,'CQUIN pick-list '!$A$2:$AG$306,$B15,FALSE),VLOOKUP($D$1,'National CQUINs'!$A$2:$W$18,$A15,FALSE))),"",IF($D$1="",VLOOKUP($D$2,'CQUIN pick-list '!$A$2:$AG$306,$B15,FALSE),VLOOKUP($D$1,'National CQUINs'!$A$2:$W$18,$A15,FALSE)))</f>
        <v/>
      </c>
    </row>
    <row r="16" spans="1:5" ht="30" x14ac:dyDescent="0.25">
      <c r="A16">
        <f>MATCH(C16,'National CQUINs'!$A$1:$W$1,0)</f>
        <v>14</v>
      </c>
      <c r="B16">
        <f>MATCH(C16,'CQUIN pick-list '!$A$1:$AD$1,0)</f>
        <v>21</v>
      </c>
      <c r="C16" s="4" t="s">
        <v>138</v>
      </c>
      <c r="D16" s="80" t="str">
        <f>IF(ISERROR(IF($D$1="",VLOOKUP($D$2,'CQUIN pick-list '!$A$2:$AG$306,$B16,FALSE),VLOOKUP($D$1,'National CQUINs'!$A$2:$W$18,$A16,FALSE))),"",IF($D$1="",VLOOKUP($D$2,'CQUIN pick-list '!$A$2:$AG$306,$B16,FALSE),VLOOKUP($D$1,'National CQUINs'!$A$2:$W$18,$A16,FALSE)))</f>
        <v/>
      </c>
    </row>
    <row r="17" spans="1:6" ht="34.5" customHeight="1" x14ac:dyDescent="0.25">
      <c r="A17">
        <f>MATCH(C17,'National CQUINs'!$A$1:$W$1,0)</f>
        <v>15</v>
      </c>
      <c r="B17">
        <f>MATCH(C17,'CQUIN pick-list '!$A$1:$AD$1,0)</f>
        <v>22</v>
      </c>
      <c r="C17" s="4"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4"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4"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ht="37.5" customHeight="1" x14ac:dyDescent="0.25">
      <c r="A21">
        <f>MATCH(C21,'National CQUINs'!$A$1:$W$1,0)</f>
        <v>19</v>
      </c>
      <c r="B21">
        <f>MATCH(C21,'CQUIN pick-list '!$A$1:$AD$1,0)</f>
        <v>26</v>
      </c>
      <c r="C21" s="4" t="s">
        <v>143</v>
      </c>
      <c r="D21" s="80" t="str">
        <f>IF(ISERROR(IF($D$1="",VLOOKUP($D$2,'CQUIN pick-list '!$A$2:$AG$306,$B21,FALSE),VLOOKUP($D$1,'National CQUINs'!$A$2:$W$18,$A21,FALSE))),"",IF($D$1="",VLOOKUP($D$2,'CQUIN pick-list '!$A$2:$AG$306,$B21,FALSE),VLOOKUP($D$1,'National CQUINs'!$A$2:$W$18,$A21,FALSE)))</f>
        <v/>
      </c>
    </row>
    <row r="22" spans="1:6" ht="66" customHeight="1"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4"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E3:XFD3 A3:B3">
      <formula1>IndName</formula1>
    </dataValidation>
    <dataValidation type="list" allowBlank="1" showInputMessage="1" showErrorMessage="1" sqref="D1">
      <formula1>Nationallist</formula1>
    </dataValidation>
    <dataValidation type="list"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8" sqref="D8"/>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ht="70.5" customHeight="1"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1"/>
  <sheetViews>
    <sheetView topLeftCell="C1" zoomScale="70" zoomScaleNormal="70" workbookViewId="0">
      <selection activeCell="D4" sqref="D4:D25"/>
    </sheetView>
  </sheetViews>
  <sheetFormatPr defaultRowHeight="15" x14ac:dyDescent="0.25"/>
  <cols>
    <col min="1" max="2" width="9.140625" hidden="1" customWidth="1"/>
    <col min="3" max="3" width="40.7109375" customWidth="1"/>
    <col min="4" max="4" width="71.28515625" customWidth="1"/>
    <col min="5" max="5" width="20.140625" customWidth="1"/>
    <col min="6" max="6" width="16" customWidth="1"/>
  </cols>
  <sheetData>
    <row r="1" spans="1:5" x14ac:dyDescent="0.25">
      <c r="C1" s="72" t="s">
        <v>1086</v>
      </c>
      <c r="D1" s="2"/>
    </row>
    <row r="2" spans="1:5" x14ac:dyDescent="0.25">
      <c r="C2" s="72" t="s">
        <v>1097</v>
      </c>
      <c r="D2" s="2"/>
      <c r="E2" t="s">
        <v>1185</v>
      </c>
    </row>
    <row r="3" spans="1:5" x14ac:dyDescent="0.25">
      <c r="A3" t="s">
        <v>1103</v>
      </c>
      <c r="B3" t="s">
        <v>1104</v>
      </c>
    </row>
    <row r="4" spans="1:5" x14ac:dyDescent="0.25">
      <c r="A4">
        <f>MATCH(C4,'National CQUINs'!$A$1:$W$1,0)</f>
        <v>2</v>
      </c>
      <c r="B4">
        <f>MATCH(C4,'CQUIN pick-list '!$A1:$AD$1,0)</f>
        <v>9</v>
      </c>
      <c r="C4" s="71" t="s">
        <v>1102</v>
      </c>
      <c r="D4" s="80" t="str">
        <f>IF(ISERROR(IF($D$1="",VLOOKUP($D$2,'CQUIN pick-list '!$A$2:$AG$306,$B4,FALSE),VLOOKUP($D$1,'National CQUINs'!$A$2:$W$18,$A4,FALSE))),"",IF($D$1="",VLOOKUP($D$2,'CQUIN pick-list '!$A$2:$AG$306,$B4,FALSE),VLOOKUP($D$1,'National CQUINs'!$A$2:$W$18,$A4,FALSE)))</f>
        <v/>
      </c>
      <c r="E4" s="31" t="s">
        <v>15</v>
      </c>
    </row>
    <row r="5" spans="1:5" x14ac:dyDescent="0.25">
      <c r="A5">
        <f>MATCH(C5,'National CQUINs'!$A$1:$W$1,0)</f>
        <v>3</v>
      </c>
      <c r="B5">
        <f>MATCH(C5,'CQUIN pick-list '!$A$1:$AD$1,0)</f>
        <v>10</v>
      </c>
      <c r="C5" s="16" t="s">
        <v>128</v>
      </c>
      <c r="D5" s="80" t="str">
        <f>IF(ISERROR(IF($D$1="",VLOOKUP($D$2,'CQUIN pick-list '!$A$2:$AG$306,$B5,FALSE),VLOOKUP($D$1,'National CQUINs'!$A$2:$W$18,$A5,FALSE))),"",IF($D$1="",VLOOKUP($D$2,'CQUIN pick-list '!$A$2:$AG$306,$B5,FALSE),VLOOKUP($D$1,'National CQUINs'!$A$2:$W$18,$A5,FALSE)))</f>
        <v/>
      </c>
    </row>
    <row r="6" spans="1:5" ht="30" customHeight="1" x14ac:dyDescent="0.25">
      <c r="A6">
        <f>MATCH(C6,'National CQUINs'!$A$1:$W$1,0)</f>
        <v>4</v>
      </c>
      <c r="B6">
        <f>MATCH(C6,'CQUIN pick-list '!$A$1:$AD$1,0)</f>
        <v>11</v>
      </c>
      <c r="C6" s="16" t="s">
        <v>129</v>
      </c>
      <c r="D6" s="80" t="str">
        <f>IF(ISERROR(IF($D$1="",VLOOKUP($D$2,'CQUIN pick-list '!$A$2:$AG$306,$B6,FALSE),VLOOKUP($D$1,'National CQUINs'!$A$2:$W$18,$A6,FALSE))),"",IF($D$1="",VLOOKUP($D$2,'CQUIN pick-list '!$A$2:$AG$306,$B6,FALSE),VLOOKUP($D$1,'National CQUINs'!$A$2:$W$18,$A6,FALSE)))</f>
        <v/>
      </c>
    </row>
    <row r="7" spans="1:5" x14ac:dyDescent="0.25">
      <c r="A7">
        <f>MATCH(C7,'National CQUINs'!$A$1:$W$1,0)</f>
        <v>5</v>
      </c>
      <c r="B7">
        <f>MATCH(C7,'CQUIN pick-list '!$A$1:$AD$1,0)</f>
        <v>12</v>
      </c>
      <c r="C7" s="16" t="s">
        <v>130</v>
      </c>
      <c r="D7" s="80" t="str">
        <f>IF(ISERROR(IF($D$1="",VLOOKUP($D$2,'CQUIN pick-list '!$A$2:$AG$306,$B7,FALSE),VLOOKUP($D$1,'National CQUINs'!$A$2:$W$18,$A7,FALSE))),"",IF($D$1="",VLOOKUP($D$2,'CQUIN pick-list '!$A$2:$AG$306,$B7,FALSE),VLOOKUP($D$1,'National CQUINs'!$A$2:$W$18,$A7,FALSE)))</f>
        <v/>
      </c>
    </row>
    <row r="8" spans="1:5" ht="30" customHeight="1" x14ac:dyDescent="0.25">
      <c r="A8">
        <f>MATCH(C8,'National CQUINs'!$A$1:$W$1,0)</f>
        <v>6</v>
      </c>
      <c r="B8">
        <f>MATCH(C8,'CQUIN pick-list '!$A$1:$AD$1,0)</f>
        <v>13</v>
      </c>
      <c r="C8" s="16" t="s">
        <v>131</v>
      </c>
      <c r="D8" s="80" t="str">
        <f>IF(ISERROR(IF($D$1="",VLOOKUP($D$2,'CQUIN pick-list '!$A$2:$AG$306,$B8,FALSE),VLOOKUP($D$1,'National CQUINs'!$A$2:$W$18,$A8,FALSE))),"",IF($D$1="",VLOOKUP($D$2,'CQUIN pick-list '!$A$2:$AG$306,$B8,FALSE),VLOOKUP($D$1,'National CQUINs'!$A$2:$W$18,$A8,FALSE)))</f>
        <v/>
      </c>
    </row>
    <row r="9" spans="1:5" ht="30" x14ac:dyDescent="0.25">
      <c r="A9">
        <f>MATCH(C9,'National CQUINs'!$A$1:$W$1,0)</f>
        <v>7</v>
      </c>
      <c r="B9">
        <f>MATCH(C9,'CQUIN pick-list '!$A$1:$AD$1,0)</f>
        <v>14</v>
      </c>
      <c r="C9" s="76" t="s">
        <v>156</v>
      </c>
      <c r="D9" s="80" t="str">
        <f>IF(ISERROR(IF($D$1="",VLOOKUP($D$2,'CQUIN pick-list '!$A$2:$AG$306,$B9,FALSE),VLOOKUP($D$1,'National CQUINs'!$A$2:$W$18,$A9,FALSE))),"",IF($D$1="",VLOOKUP($D$2,'CQUIN pick-list '!$A$2:$AG$306,$B9,FALSE),VLOOKUP($D$1,'National CQUINs'!$A$2:$W$18,$A9,FALSE)))</f>
        <v/>
      </c>
      <c r="E9" s="70"/>
    </row>
    <row r="10" spans="1:5" x14ac:dyDescent="0.25">
      <c r="A10">
        <f>MATCH(C10,'National CQUINs'!$A$1:$W$1,0)</f>
        <v>8</v>
      </c>
      <c r="B10">
        <f>MATCH(C10,'CQUIN pick-list '!$A$1:$AD$1,0)</f>
        <v>15</v>
      </c>
      <c r="C10" s="3" t="s">
        <v>132</v>
      </c>
      <c r="D10" s="80" t="str">
        <f>IF(ISERROR(IF($D$1="",VLOOKUP($D$2,'CQUIN pick-list '!$A$2:$AG$306,$B10,FALSE),VLOOKUP($D$1,'National CQUINs'!$A$2:$W$18,$A10,FALSE))),"",IF($D$1="",VLOOKUP($D$2,'CQUIN pick-list '!$A$2:$AG$306,$B10,FALSE),VLOOKUP($D$1,'National CQUINs'!$A$2:$W$18,$A10,FALSE)))</f>
        <v/>
      </c>
    </row>
    <row r="11" spans="1:5" x14ac:dyDescent="0.25">
      <c r="A11">
        <f>MATCH(C11,'National CQUINs'!$A$1:$W$1,0)</f>
        <v>9</v>
      </c>
      <c r="B11">
        <f>MATCH(C11,'CQUIN pick-list '!$A$1:$AD$1,0)</f>
        <v>16</v>
      </c>
      <c r="C11" s="3" t="s">
        <v>133</v>
      </c>
      <c r="D11" s="80" t="str">
        <f>IF(ISERROR(IF($D$1="",VLOOKUP($D$2,'CQUIN pick-list '!$A$2:$AG$306,$B11,FALSE),VLOOKUP($D$1,'National CQUINs'!$A$2:$W$18,$A11,FALSE))),"",IF($D$1="",VLOOKUP($D$2,'CQUIN pick-list '!$A$2:$AG$306,$B11,FALSE),VLOOKUP($D$1,'National CQUINs'!$A$2:$W$18,$A11,FALSE)))</f>
        <v/>
      </c>
    </row>
    <row r="12" spans="1:5" x14ac:dyDescent="0.25">
      <c r="A12">
        <f>MATCH(C12,'National CQUINs'!$A$1:$W$1,0)</f>
        <v>10</v>
      </c>
      <c r="B12">
        <f>MATCH(C12,'CQUIN pick-list '!$A$1:$AD$1,0)</f>
        <v>17</v>
      </c>
      <c r="C12" s="3" t="s">
        <v>134</v>
      </c>
      <c r="D12" s="80" t="str">
        <f>IF(ISERROR(IF($D$1="",VLOOKUP($D$2,'CQUIN pick-list '!$A$2:$AG$306,$B12,FALSE),VLOOKUP($D$1,'National CQUINs'!$A$2:$W$18,$A12,FALSE))),"",IF($D$1="",VLOOKUP($D$2,'CQUIN pick-list '!$A$2:$AG$306,$B12,FALSE),VLOOKUP($D$1,'National CQUINs'!$A$2:$W$18,$A12,FALSE)))</f>
        <v/>
      </c>
    </row>
    <row r="13" spans="1:5" x14ac:dyDescent="0.25">
      <c r="A13">
        <f>MATCH(C13,'National CQUINs'!$A$1:$W$1,0)</f>
        <v>11</v>
      </c>
      <c r="B13">
        <f>MATCH(C13,'CQUIN pick-list '!$A$1:$AD$1,0)</f>
        <v>18</v>
      </c>
      <c r="C13" s="3" t="s">
        <v>135</v>
      </c>
      <c r="D13" s="80" t="str">
        <f>IF(ISERROR(IF($D$1="",VLOOKUP($D$2,'CQUIN pick-list '!$A$2:$AG$306,$B13,FALSE),VLOOKUP($D$1,'National CQUINs'!$A$2:$W$18,$A13,FALSE))),"",IF($D$1="",VLOOKUP($D$2,'CQUIN pick-list '!$A$2:$AG$306,$B13,FALSE),VLOOKUP($D$1,'National CQUINs'!$A$2:$W$18,$A13,FALSE)))</f>
        <v/>
      </c>
    </row>
    <row r="14" spans="1:5" x14ac:dyDescent="0.25">
      <c r="A14">
        <f>MATCH(C14,'National CQUINs'!$A$1:$W$1,0)</f>
        <v>12</v>
      </c>
      <c r="B14">
        <f>MATCH(C14,'CQUIN pick-list '!$A$1:$AD$1,0)</f>
        <v>19</v>
      </c>
      <c r="C14" s="3" t="s">
        <v>136</v>
      </c>
      <c r="D14" s="80" t="str">
        <f>IF(ISERROR(IF($D$1="",VLOOKUP($D$2,'CQUIN pick-list '!$A$2:$AG$306,$B14,FALSE),VLOOKUP($D$1,'National CQUINs'!$A$2:$W$18,$A14,FALSE))),"",IF($D$1="",VLOOKUP($D$2,'CQUIN pick-list '!$A$2:$AG$306,$B14,FALSE),VLOOKUP($D$1,'National CQUINs'!$A$2:$W$18,$A14,FALSE)))</f>
        <v/>
      </c>
    </row>
    <row r="15" spans="1:5" x14ac:dyDescent="0.25">
      <c r="A15">
        <f>MATCH(C15,'National CQUINs'!$A$1:$W$1,0)</f>
        <v>13</v>
      </c>
      <c r="B15">
        <f>MATCH(C15,'CQUIN pick-list '!$A$1:$AD$1,0)</f>
        <v>20</v>
      </c>
      <c r="C15" s="3" t="s">
        <v>137</v>
      </c>
      <c r="D15" s="80" t="str">
        <f>IF(ISERROR(IF($D$1="",VLOOKUP($D$2,'CQUIN pick-list '!$A$2:$AG$306,$B15,FALSE),VLOOKUP($D$1,'National CQUINs'!$A$2:$W$18,$A15,FALSE))),"",IF($D$1="",VLOOKUP($D$2,'CQUIN pick-list '!$A$2:$AG$306,$B15,FALSE),VLOOKUP($D$1,'National CQUINs'!$A$2:$W$18,$A15,FALSE)))</f>
        <v/>
      </c>
    </row>
    <row r="16" spans="1:5" x14ac:dyDescent="0.25">
      <c r="A16">
        <f>MATCH(C16,'National CQUINs'!$A$1:$W$1,0)</f>
        <v>14</v>
      </c>
      <c r="B16">
        <f>MATCH(C16,'CQUIN pick-list '!$A$1:$AD$1,0)</f>
        <v>21</v>
      </c>
      <c r="C16" s="3" t="s">
        <v>138</v>
      </c>
      <c r="D16" s="80" t="str">
        <f>IF(ISERROR(IF($D$1="",VLOOKUP($D$2,'CQUIN pick-list '!$A$2:$AG$306,$B16,FALSE),VLOOKUP($D$1,'National CQUINs'!$A$2:$W$18,$A16,FALSE))),"",IF($D$1="",VLOOKUP($D$2,'CQUIN pick-list '!$A$2:$AG$306,$B16,FALSE),VLOOKUP($D$1,'National CQUINs'!$A$2:$W$18,$A16,FALSE)))</f>
        <v/>
      </c>
    </row>
    <row r="17" spans="1:6" ht="21.75" customHeight="1" x14ac:dyDescent="0.25">
      <c r="A17">
        <f>MATCH(C17,'National CQUINs'!$A$1:$W$1,0)</f>
        <v>15</v>
      </c>
      <c r="B17">
        <f>MATCH(C17,'CQUIN pick-list '!$A$1:$AD$1,0)</f>
        <v>22</v>
      </c>
      <c r="C17" s="3" t="s">
        <v>139</v>
      </c>
      <c r="D17" s="80" t="str">
        <f>IF(ISERROR(IF($D$1="",VLOOKUP($D$2,'CQUIN pick-list '!$A$2:$AG$306,$B17,FALSE),VLOOKUP($D$1,'National CQUINs'!$A$2:$W$18,$A17,FALSE))),"",IF($D$1="",VLOOKUP($D$2,'CQUIN pick-list '!$A$2:$AG$306,$B17,FALSE),VLOOKUP($D$1,'National CQUINs'!$A$2:$W$18,$A17,FALSE)))</f>
        <v/>
      </c>
    </row>
    <row r="18" spans="1:6" x14ac:dyDescent="0.25">
      <c r="A18">
        <f>MATCH(C18,'National CQUINs'!$A$1:$W$1,0)</f>
        <v>16</v>
      </c>
      <c r="B18">
        <f>MATCH(C18,'CQUIN pick-list '!$A$1:$AD$1,0)</f>
        <v>23</v>
      </c>
      <c r="C18" s="3" t="s">
        <v>140</v>
      </c>
      <c r="D18" s="80" t="str">
        <f>IF(ISERROR(IF($D$1="",VLOOKUP($D$2,'CQUIN pick-list '!$A$2:$AG$306,$B18,FALSE),VLOOKUP($D$1,'National CQUINs'!$A$2:$W$18,$A18,FALSE))),"",IF($D$1="",VLOOKUP($D$2,'CQUIN pick-list '!$A$2:$AG$306,$B18,FALSE),VLOOKUP($D$1,'National CQUINs'!$A$2:$W$18,$A18,FALSE)))</f>
        <v/>
      </c>
    </row>
    <row r="19" spans="1:6" x14ac:dyDescent="0.25">
      <c r="A19">
        <f>MATCH(C19,'National CQUINs'!$A$1:$W$1,0)</f>
        <v>17</v>
      </c>
      <c r="B19">
        <f>MATCH(C19,'CQUIN pick-list '!$A$1:$AD$1,0)</f>
        <v>24</v>
      </c>
      <c r="C19" s="3" t="s">
        <v>141</v>
      </c>
      <c r="D19" s="80" t="str">
        <f>IF(ISERROR(IF($D$1="",VLOOKUP($D$2,'CQUIN pick-list '!$A$2:$AG$306,$B19,FALSE),VLOOKUP($D$1,'National CQUINs'!$A$2:$W$18,$A19,FALSE))),"",IF($D$1="",VLOOKUP($D$2,'CQUIN pick-list '!$A$2:$AG$306,$B19,FALSE),VLOOKUP($D$1,'National CQUINs'!$A$2:$W$18,$A19,FALSE)))</f>
        <v/>
      </c>
    </row>
    <row r="20" spans="1:6" ht="30" x14ac:dyDescent="0.25">
      <c r="A20">
        <f>MATCH(C20,'National CQUINs'!$A$1:$W$1,0)</f>
        <v>18</v>
      </c>
      <c r="B20">
        <f>MATCH(C20,'CQUIN pick-list '!$A$1:$AD$1,0)</f>
        <v>25</v>
      </c>
      <c r="C20" s="4" t="s">
        <v>142</v>
      </c>
      <c r="D20" s="80" t="str">
        <f>IF(ISERROR(IF($D$1="",VLOOKUP($D$2,'CQUIN pick-list '!$A$2:$AG$306,$B20,FALSE),VLOOKUP($D$1,'National CQUINs'!$A$2:$W$18,$A20,FALSE))),"",IF($D$1="",VLOOKUP($D$2,'CQUIN pick-list '!$A$2:$AG$306,$B20,FALSE),VLOOKUP($D$1,'National CQUINs'!$A$2:$W$18,$A20,FALSE)))</f>
        <v/>
      </c>
    </row>
    <row r="21" spans="1:6" x14ac:dyDescent="0.25">
      <c r="A21">
        <f>MATCH(C21,'National CQUINs'!$A$1:$W$1,0)</f>
        <v>19</v>
      </c>
      <c r="B21">
        <f>MATCH(C21,'CQUIN pick-list '!$A$1:$AD$1,0)</f>
        <v>26</v>
      </c>
      <c r="C21" s="3" t="s">
        <v>143</v>
      </c>
      <c r="D21" s="80" t="str">
        <f>IF(ISERROR(IF($D$1="",VLOOKUP($D$2,'CQUIN pick-list '!$A$2:$AG$306,$B21,FALSE),VLOOKUP($D$1,'National CQUINs'!$A$2:$W$18,$A21,FALSE))),"",IF($D$1="",VLOOKUP($D$2,'CQUIN pick-list '!$A$2:$AG$306,$B21,FALSE),VLOOKUP($D$1,'National CQUINs'!$A$2:$W$18,$A21,FALSE)))</f>
        <v/>
      </c>
    </row>
    <row r="22" spans="1:6" ht="45" x14ac:dyDescent="0.25">
      <c r="A22">
        <f>MATCH(C22,'National CQUINs'!$A$1:$W$1,0)</f>
        <v>20</v>
      </c>
      <c r="B22">
        <f>MATCH(C22,'CQUIN pick-list '!$A$1:$AD$1,0)</f>
        <v>27</v>
      </c>
      <c r="C22" s="4" t="s">
        <v>90</v>
      </c>
      <c r="D22" s="80" t="str">
        <f>IF(ISERROR(IF($D$1="",VLOOKUP($D$2,'CQUIN pick-list '!$A$2:$AG$306,$B22,FALSE),VLOOKUP($D$1,'National CQUINs'!$A$2:$W$18,$A22,FALSE))),"",IF($D$1="",VLOOKUP($D$2,'CQUIN pick-list '!$A$2:$AG$306,$B22,FALSE),VLOOKUP($D$1,'National CQUINs'!$A$2:$W$18,$A22,FALSE)))</f>
        <v/>
      </c>
    </row>
    <row r="23" spans="1:6" ht="35.25" customHeight="1" x14ac:dyDescent="0.25">
      <c r="A23">
        <f>MATCH(C23,'National CQUINs'!$A$1:$W$1,0)</f>
        <v>21</v>
      </c>
      <c r="B23">
        <f>MATCH(C23,'CQUIN pick-list '!$A$1:$AD$1,0)</f>
        <v>28</v>
      </c>
      <c r="C23" s="3" t="s">
        <v>144</v>
      </c>
      <c r="D23" s="80" t="str">
        <f>IF(ISERROR(IF($D$1="",VLOOKUP($D$2,'CQUIN pick-list '!$A$2:$AG$306,$B23,FALSE),VLOOKUP($D$1,'National CQUINs'!$A$2:$W$18,$A23,FALSE))),"",IF($D$1="",VLOOKUP($D$2,'CQUIN pick-list '!$A$2:$AG$306,$B23,FALSE),VLOOKUP($D$1,'National CQUINs'!$A$2:$W$18,$A23,FALSE)))</f>
        <v/>
      </c>
    </row>
    <row r="24" spans="1:6" ht="30" x14ac:dyDescent="0.25">
      <c r="A24">
        <f>MATCH(C24,'National CQUINs'!$A$1:$W$1,0)</f>
        <v>22</v>
      </c>
      <c r="B24">
        <f>MATCH(C24,'CQUIN pick-list '!$A$1:$AD$1,0)</f>
        <v>29</v>
      </c>
      <c r="C24" s="4" t="s">
        <v>157</v>
      </c>
      <c r="D24" s="80" t="str">
        <f>IF(ISERROR(IF($D$1="",VLOOKUP($D$2,'CQUIN pick-list '!$A$2:$AG$306,$B24,FALSE),VLOOKUP($D$1,'National CQUINs'!$A$2:$W$18,$A24,FALSE))),"",IF($D$1="",VLOOKUP($D$2,'CQUIN pick-list '!$A$2:$AG$306,$B24,FALSE),VLOOKUP($D$1,'National CQUINs'!$A$2:$W$18,$A24,FALSE)))</f>
        <v/>
      </c>
      <c r="E24" s="171" t="s">
        <v>147</v>
      </c>
    </row>
    <row r="25" spans="1:6" ht="45" x14ac:dyDescent="0.25">
      <c r="A25">
        <f>MATCH(C25,'National CQUINs'!$A$1:$W$1,0)</f>
        <v>23</v>
      </c>
      <c r="B25">
        <f>MATCH(C25,'CQUIN pick-list '!$A$1:$AD$1,0)</f>
        <v>30</v>
      </c>
      <c r="C25" s="4" t="s">
        <v>158</v>
      </c>
      <c r="D25" s="80" t="str">
        <f>IF(ISERROR(IF($D$1="",VLOOKUP($D$2,'CQUIN pick-list '!$A$2:$AG$306,$B25,FALSE),VLOOKUP($D$1,'National CQUINs'!$A$2:$W$18,$A25,FALSE))),"",IF($D$1="",VLOOKUP($D$2,'CQUIN pick-list '!$A$2:$AG$306,$B25,FALSE),VLOOKUP($D$1,'National CQUINs'!$A$2:$W$18,$A25,FALSE)))</f>
        <v/>
      </c>
      <c r="E25" s="172"/>
    </row>
    <row r="28" spans="1:6" x14ac:dyDescent="0.25">
      <c r="C28" s="173" t="s">
        <v>2</v>
      </c>
      <c r="D28" s="174"/>
      <c r="E28" s="174"/>
      <c r="F28" s="175"/>
    </row>
    <row r="29" spans="1:6" ht="60" x14ac:dyDescent="0.25">
      <c r="C29" s="18" t="s">
        <v>0</v>
      </c>
      <c r="D29" s="11" t="s">
        <v>91</v>
      </c>
      <c r="E29" s="11" t="s">
        <v>1</v>
      </c>
      <c r="F29" s="11" t="s">
        <v>9</v>
      </c>
    </row>
    <row r="30" spans="1:6" x14ac:dyDescent="0.25">
      <c r="C30" s="27"/>
      <c r="D30" s="27"/>
      <c r="E30" s="27"/>
      <c r="F30" s="28"/>
    </row>
    <row r="31" spans="1:6" x14ac:dyDescent="0.25">
      <c r="C31" s="5"/>
      <c r="D31" s="5"/>
      <c r="E31" s="27"/>
      <c r="F31" s="28"/>
    </row>
    <row r="32" spans="1:6" x14ac:dyDescent="0.25">
      <c r="C32" s="5"/>
      <c r="D32" s="5"/>
      <c r="E32" s="27"/>
      <c r="F32" s="28"/>
    </row>
    <row r="33" spans="3:6" x14ac:dyDescent="0.25">
      <c r="C33" s="5"/>
      <c r="D33" s="5"/>
      <c r="E33" s="27"/>
      <c r="F33" s="28"/>
    </row>
    <row r="34" spans="3:6" x14ac:dyDescent="0.25">
      <c r="C34" s="5"/>
      <c r="D34" s="5"/>
      <c r="E34" s="27"/>
      <c r="F34" s="28"/>
    </row>
    <row r="35" spans="3:6" x14ac:dyDescent="0.25">
      <c r="C35" s="5"/>
      <c r="D35" s="5"/>
      <c r="E35" s="27"/>
      <c r="F35" s="28"/>
    </row>
    <row r="36" spans="3:6" x14ac:dyDescent="0.25">
      <c r="E36" s="30" t="s">
        <v>58</v>
      </c>
      <c r="F36" s="29" t="str">
        <f>IF(SUM(F30:F35)=0,"",SUM(F30:F35))</f>
        <v/>
      </c>
    </row>
    <row r="38" spans="3:6" ht="45" customHeight="1" x14ac:dyDescent="0.25">
      <c r="E38" s="176" t="s">
        <v>1308</v>
      </c>
      <c r="F38" s="177"/>
    </row>
    <row r="40" spans="3:6" ht="30" customHeight="1" x14ac:dyDescent="0.25">
      <c r="C40" s="178" t="s">
        <v>83</v>
      </c>
      <c r="D40" s="179"/>
    </row>
    <row r="41" spans="3:6" ht="30" customHeight="1" x14ac:dyDescent="0.25">
      <c r="C41" s="19" t="s">
        <v>143</v>
      </c>
      <c r="D41" s="11" t="s">
        <v>3</v>
      </c>
    </row>
    <row r="42" spans="3:6" x14ac:dyDescent="0.25">
      <c r="C42" s="6"/>
      <c r="D42" s="21"/>
    </row>
    <row r="43" spans="3:6" x14ac:dyDescent="0.25">
      <c r="C43" s="6"/>
      <c r="D43" s="21"/>
    </row>
    <row r="44" spans="3:6" x14ac:dyDescent="0.25">
      <c r="C44" s="6"/>
      <c r="D44" s="21"/>
    </row>
    <row r="45" spans="3:6" x14ac:dyDescent="0.25">
      <c r="C45" s="6"/>
      <c r="D45" s="21"/>
    </row>
    <row r="46" spans="3:6" x14ac:dyDescent="0.25">
      <c r="C46" s="6"/>
      <c r="D46" s="21"/>
    </row>
    <row r="50" spans="3:3" x14ac:dyDescent="0.25">
      <c r="C50" t="s">
        <v>84</v>
      </c>
    </row>
    <row r="51" spans="3:3" x14ac:dyDescent="0.25">
      <c r="C51" t="s">
        <v>79</v>
      </c>
    </row>
  </sheetData>
  <mergeCells count="4">
    <mergeCell ref="E24:E25"/>
    <mergeCell ref="C28:F28"/>
    <mergeCell ref="E38:F38"/>
    <mergeCell ref="C40:D40"/>
  </mergeCells>
  <dataValidations count="3">
    <dataValidation type="list" allowBlank="1" showInputMessage="1" showErrorMessage="1" sqref="D1">
      <formula1>Nationallist</formula1>
    </dataValidation>
    <dataValidation type="list" allowBlank="1" showInputMessage="1" showErrorMessage="1" sqref="A3:XFD3">
      <formula1>IndName</formula1>
    </dataValidation>
    <dataValidation type="list" allowBlank="1" showInputMessage="1" showErrorMessage="1" sqref="D2">
      <formula1>picklist5</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5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10</vt:i4>
      </vt:variant>
    </vt:vector>
  </HeadingPairs>
  <TitlesOfParts>
    <vt:vector size="37" baseType="lpstr">
      <vt:lpstr>Notes</vt:lpstr>
      <vt:lpstr>Example Indicator</vt:lpstr>
      <vt:lpstr>Adding Additional Indicators</vt:lpstr>
      <vt:lpstr>National CQUINs</vt:lpstr>
      <vt:lpstr>CQUIN pick-list </vt:lpstr>
      <vt:lpstr>Goals &amp; Indicator Summary</vt:lpstr>
      <vt:lpstr>1st indicator </vt:lpstr>
      <vt:lpstr>2nd indicator</vt:lpstr>
      <vt:lpstr>3rd indicator</vt:lpstr>
      <vt:lpstr>4th indicator</vt:lpstr>
      <vt:lpstr>5th indicator</vt:lpstr>
      <vt:lpstr>6th indicator</vt:lpstr>
      <vt:lpstr>7th indicator</vt:lpstr>
      <vt:lpstr>8th indicator</vt:lpstr>
      <vt:lpstr>9th indicator</vt:lpstr>
      <vt:lpstr>10th indicator</vt:lpstr>
      <vt:lpstr>11th indicator</vt:lpstr>
      <vt:lpstr>12th indicator</vt:lpstr>
      <vt:lpstr>13th indicator</vt:lpstr>
      <vt:lpstr>14th indicator</vt:lpstr>
      <vt:lpstr>15th indicator</vt:lpstr>
      <vt:lpstr>16th indicator</vt:lpstr>
      <vt:lpstr>17th indicator</vt:lpstr>
      <vt:lpstr>18th indicator</vt:lpstr>
      <vt:lpstr>19th indicator</vt:lpstr>
      <vt:lpstr>20th indicator</vt:lpstr>
      <vt:lpstr>REF</vt:lpstr>
      <vt:lpstr>Nationallist</vt:lpstr>
      <vt:lpstr>NatList</vt:lpstr>
      <vt:lpstr>Natlist2</vt:lpstr>
      <vt:lpstr>NSRPathway</vt:lpstr>
      <vt:lpstr>Picklist3</vt:lpstr>
      <vt:lpstr>Picklist4</vt:lpstr>
      <vt:lpstr>picklist5</vt:lpstr>
      <vt:lpstr>QualityDimension</vt:lpstr>
      <vt:lpstr>QualityDomain</vt:lpstr>
      <vt:lpstr>Type</vt:lpstr>
    </vt:vector>
  </TitlesOfParts>
  <Company>Dudley PCT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LDudley</dc:creator>
  <cp:lastModifiedBy>Sames, Kelly</cp:lastModifiedBy>
  <cp:lastPrinted>2013-12-06T11:03:52Z</cp:lastPrinted>
  <dcterms:created xsi:type="dcterms:W3CDTF">2010-11-09T10:45:03Z</dcterms:created>
  <dcterms:modified xsi:type="dcterms:W3CDTF">2014-02-20T10:12:46Z</dcterms:modified>
</cp:coreProperties>
</file>