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50" windowWidth="18960" windowHeight="8475"/>
  </bookViews>
  <sheets>
    <sheet name="Please fill in this Tab Only" sheetId="2" r:id="rId1"/>
    <sheet name="Codes" sheetId="3" state="hidden" r:id="rId2"/>
    <sheet name="Backsheet" sheetId="4" state="hidden" r:id="rId3"/>
    <sheet name="Sheet1" sheetId="5" r:id="rId4"/>
    <sheet name="Sheet2" sheetId="6" r:id="rId5"/>
  </sheets>
  <definedNames>
    <definedName name="Apr_14">Sheet1!$C$2:$C$3</definedName>
    <definedName name="CCG_list">'Please fill in this Tab Only'!$D$17:$D$54</definedName>
    <definedName name="list">'Please fill in this Tab Only'!$D$17:$D$48</definedName>
    <definedName name="Mar_16">Sheet1!$D$2:$D$3</definedName>
    <definedName name="type">'Please fill in this Tab Only'!$G$17:$G$54</definedName>
    <definedName name="Type_of_provider">Sheet1!$A$2:$A$5</definedName>
    <definedName name="typeofProvider" localSheetId="3">Sheet1!$A$2:$A$5</definedName>
    <definedName name="Yes_No">Sheet1!$B$2:$B$3</definedName>
  </definedNames>
  <calcPr calcId="145621"/>
</workbook>
</file>

<file path=xl/calcChain.xml><?xml version="1.0" encoding="utf-8"?>
<calcChain xmlns="http://schemas.openxmlformats.org/spreadsheetml/2006/main">
  <c r="T17" i="5" l="1"/>
  <c r="U17" i="5"/>
  <c r="V17" i="5"/>
  <c r="W17" i="5"/>
  <c r="X17" i="5"/>
  <c r="T18" i="5"/>
  <c r="U18" i="5"/>
  <c r="V18" i="5"/>
  <c r="W18" i="5"/>
  <c r="X18" i="5"/>
  <c r="T19" i="5"/>
  <c r="U19" i="5"/>
  <c r="V19" i="5"/>
  <c r="W19" i="5"/>
  <c r="X19" i="5"/>
  <c r="T20" i="5"/>
  <c r="U20" i="5"/>
  <c r="V20" i="5"/>
  <c r="W20" i="5"/>
  <c r="X20" i="5"/>
  <c r="T21" i="5"/>
  <c r="U21" i="5"/>
  <c r="V21" i="5"/>
  <c r="W21" i="5"/>
  <c r="X21" i="5"/>
  <c r="T22" i="5"/>
  <c r="U22" i="5"/>
  <c r="V22" i="5"/>
  <c r="W22" i="5"/>
  <c r="X22" i="5"/>
  <c r="T23" i="5"/>
  <c r="U23" i="5"/>
  <c r="V23" i="5"/>
  <c r="W23" i="5"/>
  <c r="X23" i="5"/>
  <c r="T24" i="5"/>
  <c r="U24" i="5"/>
  <c r="V24" i="5"/>
  <c r="W24" i="5"/>
  <c r="X24" i="5"/>
  <c r="T25" i="5"/>
  <c r="U25" i="5"/>
  <c r="V25" i="5"/>
  <c r="W25" i="5"/>
  <c r="X25" i="5"/>
  <c r="T26" i="5"/>
  <c r="U26" i="5"/>
  <c r="V26" i="5"/>
  <c r="W26" i="5"/>
  <c r="X26" i="5"/>
  <c r="T27" i="5"/>
  <c r="U27" i="5"/>
  <c r="V27" i="5"/>
  <c r="W27" i="5"/>
  <c r="X27" i="5"/>
  <c r="T28" i="5"/>
  <c r="U28" i="5"/>
  <c r="V28" i="5"/>
  <c r="W28" i="5"/>
  <c r="X28" i="5"/>
  <c r="T29" i="5"/>
  <c r="U29" i="5"/>
  <c r="V29" i="5"/>
  <c r="W29" i="5"/>
  <c r="X29" i="5"/>
  <c r="T30" i="5"/>
  <c r="U30" i="5"/>
  <c r="V30" i="5"/>
  <c r="W30" i="5"/>
  <c r="X30" i="5"/>
  <c r="T31" i="5"/>
  <c r="U31" i="5"/>
  <c r="V31" i="5"/>
  <c r="W31" i="5"/>
  <c r="X31" i="5"/>
  <c r="T32" i="5"/>
  <c r="U32" i="5"/>
  <c r="V32" i="5"/>
  <c r="W32" i="5"/>
  <c r="X32" i="5"/>
  <c r="T33" i="5"/>
  <c r="U33" i="5"/>
  <c r="V33" i="5"/>
  <c r="W33" i="5"/>
  <c r="X33" i="5"/>
  <c r="T34" i="5"/>
  <c r="U34" i="5"/>
  <c r="V34" i="5"/>
  <c r="W34" i="5"/>
  <c r="X34" i="5"/>
  <c r="T35" i="5"/>
  <c r="U35" i="5"/>
  <c r="V35" i="5"/>
  <c r="W35" i="5"/>
  <c r="X35" i="5"/>
  <c r="T36" i="5"/>
  <c r="U36" i="5"/>
  <c r="V36" i="5"/>
  <c r="W36" i="5"/>
  <c r="X36" i="5"/>
  <c r="T37" i="5"/>
  <c r="U37" i="5"/>
  <c r="V37" i="5"/>
  <c r="W37" i="5"/>
  <c r="X37" i="5"/>
  <c r="T38" i="5"/>
  <c r="U38" i="5"/>
  <c r="V38" i="5"/>
  <c r="W38" i="5"/>
  <c r="X38" i="5"/>
  <c r="T39" i="5"/>
  <c r="U39" i="5"/>
  <c r="V39" i="5"/>
  <c r="W39" i="5"/>
  <c r="X39" i="5"/>
  <c r="T40" i="5"/>
  <c r="U40" i="5"/>
  <c r="V40" i="5"/>
  <c r="W40" i="5"/>
  <c r="X40" i="5"/>
  <c r="T41" i="5"/>
  <c r="U41" i="5"/>
  <c r="V41" i="5"/>
  <c r="W41" i="5"/>
  <c r="X41" i="5"/>
  <c r="T42" i="5"/>
  <c r="U42" i="5"/>
  <c r="V42" i="5"/>
  <c r="W42" i="5"/>
  <c r="X42" i="5"/>
  <c r="T43" i="5"/>
  <c r="U43" i="5"/>
  <c r="V43" i="5"/>
  <c r="W43" i="5"/>
  <c r="X43" i="5"/>
  <c r="T44" i="5"/>
  <c r="U44" i="5"/>
  <c r="V44" i="5"/>
  <c r="W44" i="5"/>
  <c r="X44" i="5"/>
  <c r="T45" i="5"/>
  <c r="U45" i="5"/>
  <c r="V45" i="5"/>
  <c r="W45" i="5"/>
  <c r="X45" i="5"/>
  <c r="T46" i="5"/>
  <c r="U46" i="5"/>
  <c r="V46" i="5"/>
  <c r="W46" i="5"/>
  <c r="X46" i="5"/>
  <c r="T47" i="5"/>
  <c r="U47" i="5"/>
  <c r="V47" i="5"/>
  <c r="W47" i="5"/>
  <c r="X47" i="5"/>
  <c r="T48" i="5"/>
  <c r="U48" i="5"/>
  <c r="V48" i="5"/>
  <c r="W48" i="5"/>
  <c r="X48" i="5"/>
  <c r="T49" i="5"/>
  <c r="U49" i="5"/>
  <c r="V49" i="5"/>
  <c r="W49" i="5"/>
  <c r="X49" i="5"/>
  <c r="T50" i="5"/>
  <c r="U50" i="5"/>
  <c r="V50" i="5"/>
  <c r="W50" i="5"/>
  <c r="X50" i="5"/>
  <c r="T51" i="5"/>
  <c r="U51" i="5"/>
  <c r="V51" i="5"/>
  <c r="W51" i="5"/>
  <c r="X51" i="5"/>
  <c r="T52" i="5"/>
  <c r="U52" i="5"/>
  <c r="V52" i="5"/>
  <c r="W52" i="5"/>
  <c r="X52" i="5"/>
  <c r="T53" i="5"/>
  <c r="U53" i="5"/>
  <c r="V53" i="5"/>
  <c r="W53" i="5"/>
  <c r="X53" i="5"/>
  <c r="T54" i="5"/>
  <c r="U54" i="5"/>
  <c r="V54" i="5"/>
  <c r="W54" i="5"/>
  <c r="X54" i="5"/>
  <c r="B17" i="5"/>
  <c r="C17" i="5"/>
  <c r="D17" i="5"/>
  <c r="E17" i="5"/>
  <c r="F17" i="5"/>
  <c r="G17" i="5"/>
  <c r="H17" i="5"/>
  <c r="I17" i="5"/>
  <c r="J17" i="5"/>
  <c r="K17" i="5"/>
  <c r="L17" i="5"/>
  <c r="M17" i="5"/>
  <c r="N17" i="5"/>
  <c r="O17" i="5"/>
  <c r="P17" i="5"/>
  <c r="Q17" i="5"/>
  <c r="R17" i="5"/>
  <c r="S17" i="5"/>
  <c r="B18" i="5"/>
  <c r="C18" i="5"/>
  <c r="D18" i="5"/>
  <c r="E18" i="5"/>
  <c r="F18" i="5"/>
  <c r="G18" i="5"/>
  <c r="H18" i="5"/>
  <c r="I18" i="5"/>
  <c r="J18" i="5"/>
  <c r="K18" i="5"/>
  <c r="L18" i="5"/>
  <c r="M18" i="5"/>
  <c r="N18" i="5"/>
  <c r="O18" i="5"/>
  <c r="P18" i="5"/>
  <c r="Q18" i="5"/>
  <c r="R18" i="5"/>
  <c r="S18" i="5"/>
  <c r="B19" i="5"/>
  <c r="C19" i="5"/>
  <c r="D19" i="5"/>
  <c r="E19" i="5"/>
  <c r="F19" i="5"/>
  <c r="G19" i="5"/>
  <c r="H19" i="5"/>
  <c r="I19" i="5"/>
  <c r="J19" i="5"/>
  <c r="K19" i="5"/>
  <c r="L19" i="5"/>
  <c r="M19" i="5"/>
  <c r="N19" i="5"/>
  <c r="O19" i="5"/>
  <c r="P19" i="5"/>
  <c r="Q19" i="5"/>
  <c r="R19" i="5"/>
  <c r="S19" i="5"/>
  <c r="B20" i="5"/>
  <c r="C20" i="5"/>
  <c r="D20" i="5"/>
  <c r="E20" i="5"/>
  <c r="F20" i="5"/>
  <c r="G20" i="5"/>
  <c r="H20" i="5"/>
  <c r="I20" i="5"/>
  <c r="J20" i="5"/>
  <c r="K20" i="5"/>
  <c r="L20" i="5"/>
  <c r="M20" i="5"/>
  <c r="N20" i="5"/>
  <c r="O20" i="5"/>
  <c r="P20" i="5"/>
  <c r="Q20" i="5"/>
  <c r="R20" i="5"/>
  <c r="S20" i="5"/>
  <c r="B21" i="5"/>
  <c r="C21" i="5"/>
  <c r="D21" i="5"/>
  <c r="E21" i="5"/>
  <c r="F21" i="5"/>
  <c r="G21" i="5"/>
  <c r="H21" i="5"/>
  <c r="I21" i="5"/>
  <c r="J21" i="5"/>
  <c r="K21" i="5"/>
  <c r="L21" i="5"/>
  <c r="M21" i="5"/>
  <c r="N21" i="5"/>
  <c r="O21" i="5"/>
  <c r="P21" i="5"/>
  <c r="Q21" i="5"/>
  <c r="R21" i="5"/>
  <c r="S21" i="5"/>
  <c r="B22" i="5"/>
  <c r="C22" i="5"/>
  <c r="D22" i="5"/>
  <c r="E22" i="5"/>
  <c r="F22" i="5"/>
  <c r="G22" i="5"/>
  <c r="H22" i="5"/>
  <c r="I22" i="5"/>
  <c r="J22" i="5"/>
  <c r="K22" i="5"/>
  <c r="L22" i="5"/>
  <c r="M22" i="5"/>
  <c r="N22" i="5"/>
  <c r="O22" i="5"/>
  <c r="P22" i="5"/>
  <c r="Q22" i="5"/>
  <c r="R22" i="5"/>
  <c r="S22" i="5"/>
  <c r="B23" i="5"/>
  <c r="C23" i="5"/>
  <c r="D23" i="5"/>
  <c r="E23" i="5"/>
  <c r="F23" i="5"/>
  <c r="G23" i="5"/>
  <c r="H23" i="5"/>
  <c r="I23" i="5"/>
  <c r="J23" i="5"/>
  <c r="K23" i="5"/>
  <c r="L23" i="5"/>
  <c r="M23" i="5"/>
  <c r="N23" i="5"/>
  <c r="O23" i="5"/>
  <c r="P23" i="5"/>
  <c r="Q23" i="5"/>
  <c r="R23" i="5"/>
  <c r="S23" i="5"/>
  <c r="B24" i="5"/>
  <c r="C24" i="5"/>
  <c r="D24" i="5"/>
  <c r="E24" i="5"/>
  <c r="F24" i="5"/>
  <c r="G24" i="5"/>
  <c r="H24" i="5"/>
  <c r="I24" i="5"/>
  <c r="J24" i="5"/>
  <c r="K24" i="5"/>
  <c r="L24" i="5"/>
  <c r="M24" i="5"/>
  <c r="N24" i="5"/>
  <c r="O24" i="5"/>
  <c r="P24" i="5"/>
  <c r="Q24" i="5"/>
  <c r="R24" i="5"/>
  <c r="S24" i="5"/>
  <c r="B25" i="5"/>
  <c r="C25" i="5"/>
  <c r="D25" i="5"/>
  <c r="E25" i="5"/>
  <c r="F25" i="5"/>
  <c r="G25" i="5"/>
  <c r="H25" i="5"/>
  <c r="I25" i="5"/>
  <c r="J25" i="5"/>
  <c r="K25" i="5"/>
  <c r="L25" i="5"/>
  <c r="M25" i="5"/>
  <c r="N25" i="5"/>
  <c r="O25" i="5"/>
  <c r="P25" i="5"/>
  <c r="Q25" i="5"/>
  <c r="R25" i="5"/>
  <c r="S25" i="5"/>
  <c r="B26" i="5"/>
  <c r="C26" i="5"/>
  <c r="D26" i="5"/>
  <c r="E26" i="5"/>
  <c r="F26" i="5"/>
  <c r="G26" i="5"/>
  <c r="H26" i="5"/>
  <c r="I26" i="5"/>
  <c r="J26" i="5"/>
  <c r="K26" i="5"/>
  <c r="L26" i="5"/>
  <c r="M26" i="5"/>
  <c r="N26" i="5"/>
  <c r="O26" i="5"/>
  <c r="P26" i="5"/>
  <c r="Q26" i="5"/>
  <c r="R26" i="5"/>
  <c r="S26" i="5"/>
  <c r="B27" i="5"/>
  <c r="C27" i="5"/>
  <c r="D27" i="5"/>
  <c r="E27" i="5"/>
  <c r="F27" i="5"/>
  <c r="G27" i="5"/>
  <c r="H27" i="5"/>
  <c r="I27" i="5"/>
  <c r="J27" i="5"/>
  <c r="K27" i="5"/>
  <c r="L27" i="5"/>
  <c r="M27" i="5"/>
  <c r="N27" i="5"/>
  <c r="O27" i="5"/>
  <c r="P27" i="5"/>
  <c r="Q27" i="5"/>
  <c r="R27" i="5"/>
  <c r="S27" i="5"/>
  <c r="B28" i="5"/>
  <c r="C28" i="5"/>
  <c r="D28" i="5"/>
  <c r="E28" i="5"/>
  <c r="F28" i="5"/>
  <c r="G28" i="5"/>
  <c r="H28" i="5"/>
  <c r="I28" i="5"/>
  <c r="J28" i="5"/>
  <c r="K28" i="5"/>
  <c r="L28" i="5"/>
  <c r="M28" i="5"/>
  <c r="N28" i="5"/>
  <c r="O28" i="5"/>
  <c r="P28" i="5"/>
  <c r="Q28" i="5"/>
  <c r="R28" i="5"/>
  <c r="S28" i="5"/>
  <c r="B29" i="5"/>
  <c r="C29" i="5"/>
  <c r="D29" i="5"/>
  <c r="E29" i="5"/>
  <c r="F29" i="5"/>
  <c r="G29" i="5"/>
  <c r="H29" i="5"/>
  <c r="I29" i="5"/>
  <c r="J29" i="5"/>
  <c r="K29" i="5"/>
  <c r="L29" i="5"/>
  <c r="M29" i="5"/>
  <c r="N29" i="5"/>
  <c r="O29" i="5"/>
  <c r="P29" i="5"/>
  <c r="Q29" i="5"/>
  <c r="R29" i="5"/>
  <c r="S29" i="5"/>
  <c r="B30" i="5"/>
  <c r="C30" i="5"/>
  <c r="D30" i="5"/>
  <c r="E30" i="5"/>
  <c r="F30" i="5"/>
  <c r="G30" i="5"/>
  <c r="H30" i="5"/>
  <c r="I30" i="5"/>
  <c r="J30" i="5"/>
  <c r="K30" i="5"/>
  <c r="L30" i="5"/>
  <c r="M30" i="5"/>
  <c r="N30" i="5"/>
  <c r="O30" i="5"/>
  <c r="P30" i="5"/>
  <c r="Q30" i="5"/>
  <c r="R30" i="5"/>
  <c r="S30" i="5"/>
  <c r="B31" i="5"/>
  <c r="C31" i="5"/>
  <c r="D31" i="5"/>
  <c r="E31" i="5"/>
  <c r="F31" i="5"/>
  <c r="G31" i="5"/>
  <c r="H31" i="5"/>
  <c r="I31" i="5"/>
  <c r="J31" i="5"/>
  <c r="K31" i="5"/>
  <c r="L31" i="5"/>
  <c r="M31" i="5"/>
  <c r="N31" i="5"/>
  <c r="O31" i="5"/>
  <c r="P31" i="5"/>
  <c r="Q31" i="5"/>
  <c r="R31" i="5"/>
  <c r="S31" i="5"/>
  <c r="B32" i="5"/>
  <c r="C32" i="5"/>
  <c r="D32" i="5"/>
  <c r="E32" i="5"/>
  <c r="F32" i="5"/>
  <c r="G32" i="5"/>
  <c r="H32" i="5"/>
  <c r="I32" i="5"/>
  <c r="J32" i="5"/>
  <c r="K32" i="5"/>
  <c r="L32" i="5"/>
  <c r="M32" i="5"/>
  <c r="N32" i="5"/>
  <c r="O32" i="5"/>
  <c r="P32" i="5"/>
  <c r="Q32" i="5"/>
  <c r="R32" i="5"/>
  <c r="S32" i="5"/>
  <c r="B33" i="5"/>
  <c r="C33" i="5"/>
  <c r="D33" i="5"/>
  <c r="E33" i="5"/>
  <c r="F33" i="5"/>
  <c r="G33" i="5"/>
  <c r="H33" i="5"/>
  <c r="I33" i="5"/>
  <c r="J33" i="5"/>
  <c r="K33" i="5"/>
  <c r="L33" i="5"/>
  <c r="M33" i="5"/>
  <c r="N33" i="5"/>
  <c r="O33" i="5"/>
  <c r="P33" i="5"/>
  <c r="Q33" i="5"/>
  <c r="R33" i="5"/>
  <c r="S33" i="5"/>
  <c r="B34" i="5"/>
  <c r="C34" i="5"/>
  <c r="D34" i="5"/>
  <c r="E34" i="5"/>
  <c r="F34" i="5"/>
  <c r="G34" i="5"/>
  <c r="H34" i="5"/>
  <c r="I34" i="5"/>
  <c r="J34" i="5"/>
  <c r="K34" i="5"/>
  <c r="L34" i="5"/>
  <c r="M34" i="5"/>
  <c r="N34" i="5"/>
  <c r="O34" i="5"/>
  <c r="P34" i="5"/>
  <c r="Q34" i="5"/>
  <c r="R34" i="5"/>
  <c r="S34" i="5"/>
  <c r="B35" i="5"/>
  <c r="C35" i="5"/>
  <c r="D35" i="5"/>
  <c r="E35" i="5"/>
  <c r="F35" i="5"/>
  <c r="G35" i="5"/>
  <c r="H35" i="5"/>
  <c r="I35" i="5"/>
  <c r="J35" i="5"/>
  <c r="K35" i="5"/>
  <c r="L35" i="5"/>
  <c r="M35" i="5"/>
  <c r="N35" i="5"/>
  <c r="O35" i="5"/>
  <c r="P35" i="5"/>
  <c r="Q35" i="5"/>
  <c r="R35" i="5"/>
  <c r="S35" i="5"/>
  <c r="B36" i="5"/>
  <c r="C36" i="5"/>
  <c r="D36" i="5"/>
  <c r="E36" i="5"/>
  <c r="F36" i="5"/>
  <c r="G36" i="5"/>
  <c r="H36" i="5"/>
  <c r="I36" i="5"/>
  <c r="J36" i="5"/>
  <c r="K36" i="5"/>
  <c r="L36" i="5"/>
  <c r="M36" i="5"/>
  <c r="N36" i="5"/>
  <c r="O36" i="5"/>
  <c r="P36" i="5"/>
  <c r="Q36" i="5"/>
  <c r="R36" i="5"/>
  <c r="S36" i="5"/>
  <c r="B37" i="5"/>
  <c r="C37" i="5"/>
  <c r="D37" i="5"/>
  <c r="E37" i="5"/>
  <c r="F37" i="5"/>
  <c r="G37" i="5"/>
  <c r="H37" i="5"/>
  <c r="I37" i="5"/>
  <c r="J37" i="5"/>
  <c r="K37" i="5"/>
  <c r="L37" i="5"/>
  <c r="M37" i="5"/>
  <c r="N37" i="5"/>
  <c r="O37" i="5"/>
  <c r="P37" i="5"/>
  <c r="Q37" i="5"/>
  <c r="R37" i="5"/>
  <c r="S37" i="5"/>
  <c r="B38" i="5"/>
  <c r="C38" i="5"/>
  <c r="D38" i="5"/>
  <c r="E38" i="5"/>
  <c r="F38" i="5"/>
  <c r="G38" i="5"/>
  <c r="H38" i="5"/>
  <c r="I38" i="5"/>
  <c r="J38" i="5"/>
  <c r="K38" i="5"/>
  <c r="L38" i="5"/>
  <c r="M38" i="5"/>
  <c r="N38" i="5"/>
  <c r="O38" i="5"/>
  <c r="P38" i="5"/>
  <c r="Q38" i="5"/>
  <c r="R38" i="5"/>
  <c r="S38" i="5"/>
  <c r="B39" i="5"/>
  <c r="C39" i="5"/>
  <c r="D39" i="5"/>
  <c r="E39" i="5"/>
  <c r="F39" i="5"/>
  <c r="G39" i="5"/>
  <c r="H39" i="5"/>
  <c r="I39" i="5"/>
  <c r="J39" i="5"/>
  <c r="K39" i="5"/>
  <c r="L39" i="5"/>
  <c r="M39" i="5"/>
  <c r="N39" i="5"/>
  <c r="O39" i="5"/>
  <c r="P39" i="5"/>
  <c r="Q39" i="5"/>
  <c r="R39" i="5"/>
  <c r="S39" i="5"/>
  <c r="B40" i="5"/>
  <c r="C40" i="5"/>
  <c r="D40" i="5"/>
  <c r="E40" i="5"/>
  <c r="F40" i="5"/>
  <c r="G40" i="5"/>
  <c r="H40" i="5"/>
  <c r="I40" i="5"/>
  <c r="J40" i="5"/>
  <c r="K40" i="5"/>
  <c r="L40" i="5"/>
  <c r="M40" i="5"/>
  <c r="N40" i="5"/>
  <c r="O40" i="5"/>
  <c r="P40" i="5"/>
  <c r="Q40" i="5"/>
  <c r="R40" i="5"/>
  <c r="S40" i="5"/>
  <c r="B41" i="5"/>
  <c r="C41" i="5"/>
  <c r="D41" i="5"/>
  <c r="E41" i="5"/>
  <c r="F41" i="5"/>
  <c r="G41" i="5"/>
  <c r="H41" i="5"/>
  <c r="I41" i="5"/>
  <c r="J41" i="5"/>
  <c r="K41" i="5"/>
  <c r="L41" i="5"/>
  <c r="M41" i="5"/>
  <c r="N41" i="5"/>
  <c r="O41" i="5"/>
  <c r="P41" i="5"/>
  <c r="Q41" i="5"/>
  <c r="R41" i="5"/>
  <c r="S41" i="5"/>
  <c r="B42" i="5"/>
  <c r="C42" i="5"/>
  <c r="D42" i="5"/>
  <c r="E42" i="5"/>
  <c r="F42" i="5"/>
  <c r="G42" i="5"/>
  <c r="H42" i="5"/>
  <c r="I42" i="5"/>
  <c r="J42" i="5"/>
  <c r="K42" i="5"/>
  <c r="L42" i="5"/>
  <c r="M42" i="5"/>
  <c r="N42" i="5"/>
  <c r="O42" i="5"/>
  <c r="P42" i="5"/>
  <c r="Q42" i="5"/>
  <c r="R42" i="5"/>
  <c r="S42" i="5"/>
  <c r="B43" i="5"/>
  <c r="C43" i="5"/>
  <c r="D43" i="5"/>
  <c r="E43" i="5"/>
  <c r="F43" i="5"/>
  <c r="G43" i="5"/>
  <c r="H43" i="5"/>
  <c r="I43" i="5"/>
  <c r="J43" i="5"/>
  <c r="K43" i="5"/>
  <c r="L43" i="5"/>
  <c r="M43" i="5"/>
  <c r="N43" i="5"/>
  <c r="O43" i="5"/>
  <c r="P43" i="5"/>
  <c r="Q43" i="5"/>
  <c r="R43" i="5"/>
  <c r="S43" i="5"/>
  <c r="B44" i="5"/>
  <c r="C44" i="5"/>
  <c r="D44" i="5"/>
  <c r="E44" i="5"/>
  <c r="F44" i="5"/>
  <c r="G44" i="5"/>
  <c r="H44" i="5"/>
  <c r="I44" i="5"/>
  <c r="J44" i="5"/>
  <c r="K44" i="5"/>
  <c r="L44" i="5"/>
  <c r="M44" i="5"/>
  <c r="N44" i="5"/>
  <c r="O44" i="5"/>
  <c r="P44" i="5"/>
  <c r="Q44" i="5"/>
  <c r="R44" i="5"/>
  <c r="S44" i="5"/>
  <c r="B45" i="5"/>
  <c r="C45" i="5"/>
  <c r="D45" i="5"/>
  <c r="E45" i="5"/>
  <c r="F45" i="5"/>
  <c r="G45" i="5"/>
  <c r="H45" i="5"/>
  <c r="I45" i="5"/>
  <c r="J45" i="5"/>
  <c r="K45" i="5"/>
  <c r="L45" i="5"/>
  <c r="M45" i="5"/>
  <c r="N45" i="5"/>
  <c r="O45" i="5"/>
  <c r="P45" i="5"/>
  <c r="Q45" i="5"/>
  <c r="R45" i="5"/>
  <c r="S45" i="5"/>
  <c r="B46" i="5"/>
  <c r="C46" i="5"/>
  <c r="D46" i="5"/>
  <c r="E46" i="5"/>
  <c r="F46" i="5"/>
  <c r="G46" i="5"/>
  <c r="H46" i="5"/>
  <c r="I46" i="5"/>
  <c r="J46" i="5"/>
  <c r="K46" i="5"/>
  <c r="L46" i="5"/>
  <c r="M46" i="5"/>
  <c r="N46" i="5"/>
  <c r="O46" i="5"/>
  <c r="P46" i="5"/>
  <c r="Q46" i="5"/>
  <c r="R46" i="5"/>
  <c r="S46" i="5"/>
  <c r="B47" i="5"/>
  <c r="C47" i="5"/>
  <c r="D47" i="5"/>
  <c r="E47" i="5"/>
  <c r="F47" i="5"/>
  <c r="G47" i="5"/>
  <c r="H47" i="5"/>
  <c r="I47" i="5"/>
  <c r="J47" i="5"/>
  <c r="K47" i="5"/>
  <c r="L47" i="5"/>
  <c r="M47" i="5"/>
  <c r="N47" i="5"/>
  <c r="O47" i="5"/>
  <c r="P47" i="5"/>
  <c r="Q47" i="5"/>
  <c r="R47" i="5"/>
  <c r="S47" i="5"/>
  <c r="B48" i="5"/>
  <c r="C48" i="5"/>
  <c r="D48" i="5"/>
  <c r="E48" i="5"/>
  <c r="F48" i="5"/>
  <c r="G48" i="5"/>
  <c r="H48" i="5"/>
  <c r="I48" i="5"/>
  <c r="J48" i="5"/>
  <c r="K48" i="5"/>
  <c r="L48" i="5"/>
  <c r="M48" i="5"/>
  <c r="N48" i="5"/>
  <c r="O48" i="5"/>
  <c r="P48" i="5"/>
  <c r="Q48" i="5"/>
  <c r="R48" i="5"/>
  <c r="S48" i="5"/>
  <c r="B49" i="5"/>
  <c r="C49" i="5"/>
  <c r="D49" i="5"/>
  <c r="E49" i="5"/>
  <c r="F49" i="5"/>
  <c r="G49" i="5"/>
  <c r="H49" i="5"/>
  <c r="I49" i="5"/>
  <c r="J49" i="5"/>
  <c r="K49" i="5"/>
  <c r="L49" i="5"/>
  <c r="M49" i="5"/>
  <c r="N49" i="5"/>
  <c r="O49" i="5"/>
  <c r="P49" i="5"/>
  <c r="Q49" i="5"/>
  <c r="R49" i="5"/>
  <c r="S49" i="5"/>
  <c r="B50" i="5"/>
  <c r="C50" i="5"/>
  <c r="D50" i="5"/>
  <c r="E50" i="5"/>
  <c r="F50" i="5"/>
  <c r="G50" i="5"/>
  <c r="H50" i="5"/>
  <c r="I50" i="5"/>
  <c r="J50" i="5"/>
  <c r="K50" i="5"/>
  <c r="L50" i="5"/>
  <c r="M50" i="5"/>
  <c r="N50" i="5"/>
  <c r="O50" i="5"/>
  <c r="P50" i="5"/>
  <c r="Q50" i="5"/>
  <c r="R50" i="5"/>
  <c r="S50" i="5"/>
  <c r="B51" i="5"/>
  <c r="C51" i="5"/>
  <c r="D51" i="5"/>
  <c r="E51" i="5"/>
  <c r="F51" i="5"/>
  <c r="G51" i="5"/>
  <c r="H51" i="5"/>
  <c r="I51" i="5"/>
  <c r="J51" i="5"/>
  <c r="K51" i="5"/>
  <c r="L51" i="5"/>
  <c r="M51" i="5"/>
  <c r="N51" i="5"/>
  <c r="O51" i="5"/>
  <c r="P51" i="5"/>
  <c r="Q51" i="5"/>
  <c r="R51" i="5"/>
  <c r="S51" i="5"/>
  <c r="B52" i="5"/>
  <c r="C52" i="5"/>
  <c r="D52" i="5"/>
  <c r="E52" i="5"/>
  <c r="F52" i="5"/>
  <c r="G52" i="5"/>
  <c r="H52" i="5"/>
  <c r="I52" i="5"/>
  <c r="J52" i="5"/>
  <c r="K52" i="5"/>
  <c r="L52" i="5"/>
  <c r="M52" i="5"/>
  <c r="N52" i="5"/>
  <c r="O52" i="5"/>
  <c r="P52" i="5"/>
  <c r="Q52" i="5"/>
  <c r="R52" i="5"/>
  <c r="S52" i="5"/>
  <c r="B53" i="5"/>
  <c r="C53" i="5"/>
  <c r="D53" i="5"/>
  <c r="E53" i="5"/>
  <c r="F53" i="5"/>
  <c r="G53" i="5"/>
  <c r="H53" i="5"/>
  <c r="I53" i="5"/>
  <c r="J53" i="5"/>
  <c r="K53" i="5"/>
  <c r="L53" i="5"/>
  <c r="M53" i="5"/>
  <c r="N53" i="5"/>
  <c r="O53" i="5"/>
  <c r="P53" i="5"/>
  <c r="Q53" i="5"/>
  <c r="R53" i="5"/>
  <c r="S53" i="5"/>
  <c r="B54" i="5"/>
  <c r="C54" i="5"/>
  <c r="D54" i="5"/>
  <c r="E54" i="5"/>
  <c r="F54" i="5"/>
  <c r="G54" i="5"/>
  <c r="H54" i="5"/>
  <c r="I54" i="5"/>
  <c r="J54" i="5"/>
  <c r="K54" i="5"/>
  <c r="L54" i="5"/>
  <c r="M54" i="5"/>
  <c r="N54" i="5"/>
  <c r="O54" i="5"/>
  <c r="P54" i="5"/>
  <c r="Q54" i="5"/>
  <c r="R54" i="5"/>
  <c r="S54" i="5"/>
  <c r="A54" i="5"/>
  <c r="M205" i="3" l="1"/>
  <c r="M196" i="3"/>
  <c r="M195" i="3"/>
  <c r="M173" i="3"/>
  <c r="M168" i="3"/>
  <c r="M166" i="3"/>
  <c r="M132" i="3"/>
  <c r="M124" i="3"/>
  <c r="M118" i="3"/>
  <c r="M111" i="3"/>
  <c r="M110" i="3"/>
  <c r="M104" i="3"/>
  <c r="M95" i="3"/>
  <c r="M78" i="3"/>
  <c r="M71" i="3"/>
  <c r="M62" i="3"/>
  <c r="M61" i="3"/>
  <c r="M57" i="3"/>
  <c r="M59" i="3"/>
  <c r="M56" i="3"/>
  <c r="M48" i="3"/>
  <c r="M26" i="3"/>
  <c r="M14" i="3"/>
  <c r="M12" i="3"/>
  <c r="M4" i="3"/>
  <c r="M3" i="3"/>
  <c r="M8" i="3"/>
  <c r="M9" i="3"/>
  <c r="M10" i="3"/>
  <c r="M13" i="3"/>
  <c r="M25" i="3"/>
  <c r="M27" i="3"/>
  <c r="M28" i="3"/>
  <c r="M29" i="3"/>
  <c r="M30" i="3"/>
  <c r="M33" i="3"/>
  <c r="M34" i="3"/>
  <c r="M39" i="3"/>
  <c r="M40" i="3"/>
  <c r="M47" i="3"/>
  <c r="M55" i="3"/>
  <c r="M60" i="3"/>
  <c r="M70" i="3"/>
  <c r="M72" i="3"/>
  <c r="M73" i="3"/>
  <c r="M77" i="3"/>
  <c r="M84" i="3"/>
  <c r="M85" i="3"/>
  <c r="M86" i="3"/>
  <c r="M94" i="3"/>
  <c r="M96" i="3"/>
  <c r="M97" i="3"/>
  <c r="M98" i="3"/>
  <c r="M99" i="3"/>
  <c r="M102" i="3"/>
  <c r="M103" i="3"/>
  <c r="M109" i="3"/>
  <c r="M116" i="3"/>
  <c r="M117" i="3"/>
  <c r="M123" i="3"/>
  <c r="M125" i="3"/>
  <c r="M131" i="3"/>
  <c r="M133" i="3"/>
  <c r="M163" i="3"/>
  <c r="M164" i="3"/>
  <c r="M167" i="3"/>
  <c r="M169" i="3"/>
  <c r="M170" i="3"/>
  <c r="M171" i="3"/>
  <c r="M172" i="3"/>
  <c r="M174" i="3"/>
  <c r="M175" i="3"/>
  <c r="M176" i="3"/>
  <c r="M182" i="3"/>
  <c r="M183" i="3"/>
  <c r="M184" i="3"/>
  <c r="M194" i="3"/>
  <c r="M204" i="3"/>
  <c r="M2" i="3"/>
  <c r="M207" i="3" l="1"/>
  <c r="M206" i="3"/>
  <c r="M198" i="3"/>
  <c r="M197" i="3"/>
  <c r="M185" i="3"/>
  <c r="M177" i="3"/>
  <c r="M165" i="3"/>
  <c r="M134" i="3"/>
  <c r="M126" i="3"/>
  <c r="M120" i="3"/>
  <c r="M119" i="3"/>
  <c r="M113" i="3"/>
  <c r="M112" i="3"/>
  <c r="M106" i="3"/>
  <c r="M105" i="3"/>
  <c r="M100" i="3"/>
  <c r="M101" i="3"/>
  <c r="M88" i="3"/>
  <c r="M87" i="3"/>
  <c r="M80" i="3"/>
  <c r="M79" i="3"/>
  <c r="M74" i="3"/>
  <c r="M64" i="3"/>
  <c r="M63" i="3"/>
  <c r="M58" i="3"/>
  <c r="M50" i="3"/>
  <c r="M49" i="3"/>
  <c r="M42" i="3"/>
  <c r="M41" i="3"/>
  <c r="M36" i="3"/>
  <c r="M35" i="3"/>
  <c r="M31" i="3"/>
  <c r="M32" i="3"/>
  <c r="M16" i="3"/>
  <c r="M15" i="3"/>
  <c r="M11" i="3"/>
  <c r="M7" i="3"/>
  <c r="M6" i="3"/>
  <c r="M5" i="3"/>
  <c r="F16" i="4"/>
  <c r="F17" i="4"/>
  <c r="F18" i="4"/>
  <c r="F19" i="4"/>
  <c r="F20" i="4"/>
  <c r="F21" i="4"/>
  <c r="F22" i="4"/>
  <c r="F23" i="4"/>
  <c r="F15" i="4"/>
  <c r="E16" i="4"/>
  <c r="E17" i="4"/>
  <c r="E18" i="4"/>
  <c r="E19" i="4"/>
  <c r="E20" i="4"/>
  <c r="E21" i="4"/>
  <c r="E22" i="4"/>
  <c r="E23" i="4"/>
  <c r="E15" i="4"/>
  <c r="D14" i="4"/>
  <c r="E14" i="4"/>
  <c r="F14" i="4"/>
  <c r="D13" i="4"/>
  <c r="E13" i="4"/>
  <c r="F13" i="4"/>
  <c r="D5" i="4"/>
  <c r="D16" i="4" s="1"/>
  <c r="E5" i="4"/>
  <c r="F5" i="4"/>
  <c r="D6" i="4"/>
  <c r="D17" i="4" s="1"/>
  <c r="E6" i="4"/>
  <c r="F6" i="4"/>
  <c r="E7" i="4"/>
  <c r="F7" i="4"/>
  <c r="E8" i="4"/>
  <c r="F8" i="4"/>
  <c r="D9" i="4"/>
  <c r="D20" i="4" s="1"/>
  <c r="E9" i="4"/>
  <c r="F9" i="4"/>
  <c r="D10" i="4"/>
  <c r="D21" i="4" s="1"/>
  <c r="E10" i="4"/>
  <c r="F10" i="4"/>
  <c r="D11" i="4"/>
  <c r="D22" i="4" s="1"/>
  <c r="E11" i="4"/>
  <c r="F11" i="4"/>
  <c r="D12" i="4"/>
  <c r="D23" i="4" s="1"/>
  <c r="E12" i="4"/>
  <c r="F12" i="4"/>
  <c r="F4" i="4"/>
  <c r="E4" i="4"/>
  <c r="D4" i="4"/>
  <c r="D15" i="4" s="1"/>
  <c r="M208" i="3" l="1"/>
  <c r="M199" i="3"/>
  <c r="M186" i="3"/>
  <c r="M178" i="3"/>
  <c r="M135" i="3"/>
  <c r="M127" i="3"/>
  <c r="M121" i="3"/>
  <c r="M122" i="3"/>
  <c r="M115" i="3"/>
  <c r="M114" i="3"/>
  <c r="M108" i="3"/>
  <c r="M107" i="3"/>
  <c r="M89" i="3"/>
  <c r="M81" i="3"/>
  <c r="M75" i="3"/>
  <c r="M76" i="3"/>
  <c r="M65" i="3"/>
  <c r="M51" i="3"/>
  <c r="M43" i="3"/>
  <c r="M38" i="3"/>
  <c r="M37" i="3"/>
  <c r="M17" i="3"/>
  <c r="G3" i="3"/>
  <c r="H3" i="3"/>
  <c r="G4" i="3"/>
  <c r="H4" i="3"/>
  <c r="G5" i="3"/>
  <c r="H5" i="3"/>
  <c r="G6" i="3"/>
  <c r="H6" i="3"/>
  <c r="G7" i="3"/>
  <c r="K8" i="2" s="1"/>
  <c r="B11" i="5" s="1"/>
  <c r="H7" i="3"/>
  <c r="L8" i="2" s="1"/>
  <c r="G8" i="3"/>
  <c r="H8" i="3"/>
  <c r="G9" i="3"/>
  <c r="H9" i="3"/>
  <c r="G10" i="3"/>
  <c r="H10" i="3"/>
  <c r="G11" i="3"/>
  <c r="H11" i="3"/>
  <c r="G12" i="3"/>
  <c r="H12" i="3"/>
  <c r="G13" i="3"/>
  <c r="H13" i="3"/>
  <c r="G14" i="3"/>
  <c r="H14" i="3"/>
  <c r="G15" i="3"/>
  <c r="H15" i="3"/>
  <c r="G16" i="3"/>
  <c r="H16" i="3"/>
  <c r="G17" i="3"/>
  <c r="H17" i="3"/>
  <c r="G18" i="3"/>
  <c r="H18" i="3"/>
  <c r="G19" i="3"/>
  <c r="H19" i="3"/>
  <c r="G20" i="3"/>
  <c r="H20" i="3"/>
  <c r="G21" i="3"/>
  <c r="H21" i="3"/>
  <c r="G22" i="3"/>
  <c r="H22" i="3"/>
  <c r="G23" i="3"/>
  <c r="H23" i="3"/>
  <c r="G24" i="3"/>
  <c r="H24" i="3"/>
  <c r="G25" i="3"/>
  <c r="H25" i="3"/>
  <c r="G26" i="3"/>
  <c r="H26" i="3"/>
  <c r="G27" i="3"/>
  <c r="H27" i="3"/>
  <c r="G28" i="3"/>
  <c r="H28" i="3"/>
  <c r="G29" i="3"/>
  <c r="H29" i="3"/>
  <c r="G2" i="3"/>
  <c r="H2" i="3"/>
  <c r="F3" i="3"/>
  <c r="F4" i="3"/>
  <c r="F5" i="3"/>
  <c r="F6" i="3"/>
  <c r="F7" i="3"/>
  <c r="J8" i="2" s="1"/>
  <c r="D17" i="2" s="1"/>
  <c r="A17" i="5" s="1"/>
  <c r="F8" i="3"/>
  <c r="F9" i="3"/>
  <c r="F10" i="3"/>
  <c r="F11" i="3"/>
  <c r="F12" i="3"/>
  <c r="F13" i="3"/>
  <c r="F14" i="3"/>
  <c r="F15" i="3"/>
  <c r="F16" i="3"/>
  <c r="F17" i="3"/>
  <c r="F18" i="3"/>
  <c r="F19" i="3"/>
  <c r="F20" i="3"/>
  <c r="F21" i="3"/>
  <c r="F22" i="3"/>
  <c r="F23" i="3"/>
  <c r="F24" i="3"/>
  <c r="F25" i="3"/>
  <c r="F26" i="3"/>
  <c r="F27" i="3"/>
  <c r="F28" i="3"/>
  <c r="F29" i="3"/>
  <c r="F2" i="3"/>
  <c r="D7" i="4" l="1"/>
  <c r="D18" i="4" s="1"/>
  <c r="D21" i="2"/>
  <c r="A21" i="5" s="1"/>
  <c r="D29" i="2"/>
  <c r="A29" i="5" s="1"/>
  <c r="D41" i="2"/>
  <c r="A41" i="5" s="1"/>
  <c r="D26" i="2"/>
  <c r="A26" i="5" s="1"/>
  <c r="D34" i="2"/>
  <c r="A34" i="5" s="1"/>
  <c r="D42" i="2"/>
  <c r="A42" i="5" s="1"/>
  <c r="D19" i="2"/>
  <c r="A19" i="5" s="1"/>
  <c r="D23" i="2"/>
  <c r="A23" i="5" s="1"/>
  <c r="D27" i="2"/>
  <c r="A27" i="5" s="1"/>
  <c r="D31" i="2"/>
  <c r="A31" i="5" s="1"/>
  <c r="D35" i="2"/>
  <c r="A35" i="5" s="1"/>
  <c r="D39" i="2"/>
  <c r="A39" i="5" s="1"/>
  <c r="D43" i="2"/>
  <c r="A43" i="5" s="1"/>
  <c r="D47" i="2"/>
  <c r="A47" i="5" s="1"/>
  <c r="D20" i="2"/>
  <c r="A20" i="5" s="1"/>
  <c r="D24" i="2"/>
  <c r="A24" i="5" s="1"/>
  <c r="D28" i="2"/>
  <c r="A28" i="5" s="1"/>
  <c r="D32" i="2"/>
  <c r="A32" i="5" s="1"/>
  <c r="D36" i="2"/>
  <c r="A36" i="5" s="1"/>
  <c r="D40" i="2"/>
  <c r="A40" i="5" s="1"/>
  <c r="D44" i="2"/>
  <c r="A44" i="5" s="1"/>
  <c r="D25" i="2"/>
  <c r="A25" i="5" s="1"/>
  <c r="D33" i="2"/>
  <c r="A33" i="5" s="1"/>
  <c r="D37" i="2"/>
  <c r="A37" i="5" s="1"/>
  <c r="D45" i="2"/>
  <c r="A45" i="5" s="1"/>
  <c r="D18" i="2"/>
  <c r="A18" i="5" s="1"/>
  <c r="D22" i="2"/>
  <c r="A22" i="5" s="1"/>
  <c r="D30" i="2"/>
  <c r="A30" i="5" s="1"/>
  <c r="D38" i="2"/>
  <c r="A38" i="5" s="1"/>
  <c r="D46" i="2"/>
  <c r="A46" i="5" s="1"/>
  <c r="C31" i="2"/>
  <c r="C35" i="2"/>
  <c r="C39" i="2"/>
  <c r="C43" i="2"/>
  <c r="C47" i="2"/>
  <c r="C51" i="2"/>
  <c r="C55" i="2"/>
  <c r="C59" i="2"/>
  <c r="C63" i="2"/>
  <c r="C29" i="2"/>
  <c r="C32" i="2"/>
  <c r="C36" i="2"/>
  <c r="C40" i="2"/>
  <c r="C44" i="2"/>
  <c r="C48" i="2"/>
  <c r="C52" i="2"/>
  <c r="C56" i="2"/>
  <c r="C60" i="2"/>
  <c r="C64" i="2"/>
  <c r="C33" i="2"/>
  <c r="C37" i="2"/>
  <c r="C41" i="2"/>
  <c r="C45" i="2"/>
  <c r="C49" i="2"/>
  <c r="C53" i="2"/>
  <c r="C57" i="2"/>
  <c r="C61" i="2"/>
  <c r="C65" i="2"/>
  <c r="C30" i="2"/>
  <c r="C34" i="2"/>
  <c r="C38" i="2"/>
  <c r="C42" i="2"/>
  <c r="C46" i="2"/>
  <c r="C50" i="2"/>
  <c r="C54" i="2"/>
  <c r="C58" i="2"/>
  <c r="C62" i="2"/>
  <c r="C66" i="2"/>
  <c r="D48" i="2"/>
  <c r="A48" i="5" s="1"/>
  <c r="D52" i="2"/>
  <c r="A52" i="5" s="1"/>
  <c r="D49" i="2"/>
  <c r="A49" i="5" s="1"/>
  <c r="D53" i="2"/>
  <c r="A53" i="5" s="1"/>
  <c r="D50" i="2"/>
  <c r="A50" i="5" s="1"/>
  <c r="D51" i="2"/>
  <c r="A51" i="5" s="1"/>
  <c r="M209" i="3"/>
  <c r="M200" i="3"/>
  <c r="M187" i="3"/>
  <c r="M179" i="3"/>
  <c r="M136" i="3"/>
  <c r="M128" i="3"/>
  <c r="M90" i="3"/>
  <c r="M82" i="3"/>
  <c r="M83" i="3"/>
  <c r="M66" i="3"/>
  <c r="M52" i="3"/>
  <c r="M44" i="3"/>
  <c r="M18" i="3"/>
  <c r="A16" i="4"/>
  <c r="A20" i="4"/>
  <c r="A14" i="4"/>
  <c r="A8" i="4"/>
  <c r="A12" i="4"/>
  <c r="A19" i="4"/>
  <c r="A23" i="4"/>
  <c r="A15" i="4"/>
  <c r="A11" i="4"/>
  <c r="A18" i="4"/>
  <c r="A22" i="4"/>
  <c r="A13" i="4"/>
  <c r="A10" i="4"/>
  <c r="A17" i="4"/>
  <c r="A21" i="4"/>
  <c r="A9" i="4"/>
  <c r="B17" i="4"/>
  <c r="B21" i="4"/>
  <c r="B9" i="4"/>
  <c r="B16" i="4"/>
  <c r="B20" i="4"/>
  <c r="B14" i="4"/>
  <c r="B8" i="4"/>
  <c r="B12" i="4"/>
  <c r="B19" i="4"/>
  <c r="B23" i="4"/>
  <c r="B15" i="4"/>
  <c r="B11" i="4"/>
  <c r="B18" i="4"/>
  <c r="B22" i="4"/>
  <c r="B13" i="4"/>
  <c r="B10" i="4"/>
  <c r="C18" i="4"/>
  <c r="C22" i="4"/>
  <c r="C13" i="4"/>
  <c r="C10" i="4"/>
  <c r="C17" i="4"/>
  <c r="C21" i="4"/>
  <c r="C9" i="4"/>
  <c r="C16" i="4"/>
  <c r="C20" i="4"/>
  <c r="C14" i="4"/>
  <c r="C8" i="4"/>
  <c r="C12" i="4"/>
  <c r="C19" i="4"/>
  <c r="C23" i="4"/>
  <c r="C15" i="4"/>
  <c r="C11" i="4"/>
  <c r="B7" i="4"/>
  <c r="B5" i="4"/>
  <c r="B6" i="4"/>
  <c r="B4" i="4"/>
  <c r="C7" i="4"/>
  <c r="C6" i="4"/>
  <c r="C5" i="4"/>
  <c r="C4" i="4"/>
  <c r="A6" i="4"/>
  <c r="A4" i="4"/>
  <c r="A5" i="4"/>
  <c r="A7" i="4"/>
  <c r="D8" i="4" l="1"/>
  <c r="D19" i="4" s="1"/>
  <c r="M210" i="3"/>
  <c r="M201" i="3"/>
  <c r="M188" i="3"/>
  <c r="M180" i="3"/>
  <c r="M181" i="3"/>
  <c r="M137" i="3"/>
  <c r="M129" i="3"/>
  <c r="M130" i="3"/>
  <c r="M91" i="3"/>
  <c r="M67" i="3"/>
  <c r="M54" i="3"/>
  <c r="M53" i="3"/>
  <c r="M46" i="3"/>
  <c r="M45" i="3"/>
  <c r="M19" i="3"/>
  <c r="M212" i="3" l="1"/>
  <c r="M211" i="3"/>
  <c r="M203" i="3"/>
  <c r="M202" i="3"/>
  <c r="M189" i="3"/>
  <c r="M138" i="3"/>
  <c r="M93" i="3"/>
  <c r="M92" i="3"/>
  <c r="M68" i="3"/>
  <c r="M69" i="3"/>
  <c r="M20" i="3"/>
  <c r="M190" i="3" l="1"/>
  <c r="M139" i="3"/>
  <c r="M21" i="3"/>
  <c r="M191" i="3" l="1"/>
  <c r="M140" i="3"/>
  <c r="M22" i="3"/>
  <c r="M193" i="3" l="1"/>
  <c r="M192" i="3"/>
  <c r="M141" i="3"/>
  <c r="M24" i="3"/>
  <c r="M23" i="3"/>
  <c r="M142" i="3" l="1"/>
  <c r="M143" i="3" l="1"/>
  <c r="M144" i="3" l="1"/>
  <c r="M145" i="3" l="1"/>
  <c r="M146" i="3" l="1"/>
  <c r="M147" i="3" l="1"/>
  <c r="M148" i="3" l="1"/>
  <c r="M149" i="3" l="1"/>
  <c r="M150" i="3" l="1"/>
  <c r="M151" i="3" l="1"/>
  <c r="M152" i="3" l="1"/>
  <c r="M153" i="3" l="1"/>
  <c r="M154" i="3" l="1"/>
  <c r="M155" i="3" l="1"/>
  <c r="M156" i="3" l="1"/>
  <c r="M157" i="3" l="1"/>
  <c r="M158" i="3" l="1"/>
  <c r="M159" i="3" l="1"/>
  <c r="M160" i="3" l="1"/>
  <c r="M161" i="3" l="1"/>
  <c r="M162" i="3"/>
</calcChain>
</file>

<file path=xl/sharedStrings.xml><?xml version="1.0" encoding="utf-8"?>
<sst xmlns="http://schemas.openxmlformats.org/spreadsheetml/2006/main" count="814" uniqueCount="537">
  <si>
    <t>Area Team</t>
  </si>
  <si>
    <t>Area Team Code</t>
  </si>
  <si>
    <t>Area Team Name</t>
  </si>
  <si>
    <t>Region</t>
  </si>
  <si>
    <t>Q44</t>
  </si>
  <si>
    <t>CHESHIRE, WARRINGTON AND WIRRAL AREA TEAM</t>
  </si>
  <si>
    <t>Y54</t>
  </si>
  <si>
    <t>Q45</t>
  </si>
  <si>
    <t>DURHAM, DARLINGTON AND TEES AREA TEAM</t>
  </si>
  <si>
    <t>Q46</t>
  </si>
  <si>
    <t>GREATER MANCHESTER AREA TEAM</t>
  </si>
  <si>
    <t>Q47</t>
  </si>
  <si>
    <t>LANCASHIRE AREA TEAM</t>
  </si>
  <si>
    <t>Q48</t>
  </si>
  <si>
    <t>MERSEYSIDE AREA TEAM</t>
  </si>
  <si>
    <t>Q49</t>
  </si>
  <si>
    <t>CUMBRIA, NORTHUMBERLAND, TYNE AND WEAR AREA TEAM</t>
  </si>
  <si>
    <t>Q50</t>
  </si>
  <si>
    <t>NORTH YORKSHIRE AND HUMBER AREA TEAM</t>
  </si>
  <si>
    <t>Q51</t>
  </si>
  <si>
    <t>SOUTH YORKSHIRE AND BASSETLAW AREA TEAM</t>
  </si>
  <si>
    <t>Q52</t>
  </si>
  <si>
    <t>WEST YORKSHIRE AREA TEAM</t>
  </si>
  <si>
    <t>Q53</t>
  </si>
  <si>
    <t>ARDEN, HEREFORDSHIRE AND WORCESTERSHIRE AREA TEAM</t>
  </si>
  <si>
    <t>Y55</t>
  </si>
  <si>
    <t>Q54</t>
  </si>
  <si>
    <t>BIRMINGHAM AND THE BLACK COUNTRY AREA TEAM</t>
  </si>
  <si>
    <t>Q55</t>
  </si>
  <si>
    <t>DERBYSHIRE AND NOTTINGHAMSHIRE AREA TEAM</t>
  </si>
  <si>
    <t>Q56</t>
  </si>
  <si>
    <t>EAST ANGLIA AREA TEAM</t>
  </si>
  <si>
    <t>Q57</t>
  </si>
  <si>
    <t>ESSEX AREA TEAM</t>
  </si>
  <si>
    <t>Q58</t>
  </si>
  <si>
    <t>HERTFORDSHIRE AND THE SOUTH MIDLANDS AREA TEAM</t>
  </si>
  <si>
    <t>Q59</t>
  </si>
  <si>
    <t>LEICESTERSHIRE AND LINCOLNSHIRE AREA TEAM</t>
  </si>
  <si>
    <t>Q60</t>
  </si>
  <si>
    <t>SHROPSHIRE AND STAFFORDSHIRE AREA TEAM</t>
  </si>
  <si>
    <t>Q61</t>
  </si>
  <si>
    <t>NORTH EAST LONDON AREA TEAM</t>
  </si>
  <si>
    <t>Y56</t>
  </si>
  <si>
    <t>Q62</t>
  </si>
  <si>
    <t>NORTH WEST LONDON AREA TEAM</t>
  </si>
  <si>
    <t>Q63</t>
  </si>
  <si>
    <t>SOUTH LONDON AREA TEAM</t>
  </si>
  <si>
    <t>Q64</t>
  </si>
  <si>
    <t>BATH, GLOUCESTERSHIRE, SWINDON AND WILTSHIRE AREA TEAM</t>
  </si>
  <si>
    <t>Y57</t>
  </si>
  <si>
    <t>Q65</t>
  </si>
  <si>
    <t>BRISTOL, NORTH SOMERSET, SOMERSET AND SOUTH GLOUCESTERSHIRE AREA TEAM</t>
  </si>
  <si>
    <t>Q66</t>
  </si>
  <si>
    <t>DEVON, CORNWALL AND ISLES OF SCILLY AREA TEAM</t>
  </si>
  <si>
    <t>Q67</t>
  </si>
  <si>
    <t>KENT AND MEDWAY AREA TEAM</t>
  </si>
  <si>
    <t>Q68</t>
  </si>
  <si>
    <t>SURREY AND SUSSEX AREA TEAM</t>
  </si>
  <si>
    <t>Q69</t>
  </si>
  <si>
    <t>THAMES VALLEY AREA TEAM</t>
  </si>
  <si>
    <t>Q70</t>
  </si>
  <si>
    <t>WESSEX AREA TEAM</t>
  </si>
  <si>
    <t>Q71</t>
  </si>
  <si>
    <t>LONDON AREA TEAM</t>
  </si>
  <si>
    <t>CCG name</t>
  </si>
  <si>
    <t>code</t>
  </si>
  <si>
    <t>name</t>
  </si>
  <si>
    <t>01C</t>
  </si>
  <si>
    <t>NHS EASTERN CHESHIRE CCG</t>
  </si>
  <si>
    <t>01R</t>
  </si>
  <si>
    <t>NHS SOUTH CHESHIRE CCG</t>
  </si>
  <si>
    <t>02D</t>
  </si>
  <si>
    <t>NHS VALE ROYAL CCG</t>
  </si>
  <si>
    <t>02E</t>
  </si>
  <si>
    <t>NHS WARRINGTON CCG</t>
  </si>
  <si>
    <t>02F</t>
  </si>
  <si>
    <t>NHS WEST CHESHIRE CCG</t>
  </si>
  <si>
    <t>12F</t>
  </si>
  <si>
    <t>NHS WIRRAL CCG</t>
  </si>
  <si>
    <t>00C</t>
  </si>
  <si>
    <t>NHS DARLINGTON CCG</t>
  </si>
  <si>
    <t>00D</t>
  </si>
  <si>
    <t>NHS DURHAM DALES, EASINGTON AND SEDGEFIELD CCG</t>
  </si>
  <si>
    <t>00J</t>
  </si>
  <si>
    <t>NHS NORTH DURHAM CCG</t>
  </si>
  <si>
    <t>00K</t>
  </si>
  <si>
    <t>NHS HARTLEPOOL AND STOCKTON-ON-TEES CCG</t>
  </si>
  <si>
    <t>00M</t>
  </si>
  <si>
    <t>NHS SOUTH TEES CCG</t>
  </si>
  <si>
    <t>00T</t>
  </si>
  <si>
    <t>NHS BOLTON CCG</t>
  </si>
  <si>
    <t>00V</t>
  </si>
  <si>
    <t>NHS BURY CCG</t>
  </si>
  <si>
    <t>00W</t>
  </si>
  <si>
    <t>NHS CENTRAL MANCHESTER CCG</t>
  </si>
  <si>
    <t>00Y</t>
  </si>
  <si>
    <t>NHS OLDHAM CCG</t>
  </si>
  <si>
    <t>01D</t>
  </si>
  <si>
    <t>NHS HEYWOOD, MIDDLETON AND ROCHDALE CCG</t>
  </si>
  <si>
    <t>01G</t>
  </si>
  <si>
    <t>NHS SALFORD CCG</t>
  </si>
  <si>
    <t>01M</t>
  </si>
  <si>
    <t>NHS NORTH MANCHESTER CCG</t>
  </si>
  <si>
    <t>01N</t>
  </si>
  <si>
    <t>NHS SOUTH MANCHESTER CCG</t>
  </si>
  <si>
    <t>01W</t>
  </si>
  <si>
    <t>NHS STOCKPORT CCG</t>
  </si>
  <si>
    <t>01Y</t>
  </si>
  <si>
    <t>NHS TAMESIDE AND GLOSSOP CCG</t>
  </si>
  <si>
    <t>02A</t>
  </si>
  <si>
    <t>NHS TRAFFORD CCG</t>
  </si>
  <si>
    <t>02H</t>
  </si>
  <si>
    <t>NHS WIGAN BOROUGH CCG</t>
  </si>
  <si>
    <t>00Q</t>
  </si>
  <si>
    <t>NHS BLACKBURN WITH DARWEN CCG</t>
  </si>
  <si>
    <t>00R</t>
  </si>
  <si>
    <t>NHS BLACKPOOL CCG</t>
  </si>
  <si>
    <t>00X</t>
  </si>
  <si>
    <t>NHS CHORLEY AND SOUTH RIBBLE CCG</t>
  </si>
  <si>
    <t>01A</t>
  </si>
  <si>
    <t>NHS EAST LANCASHIRE CCG</t>
  </si>
  <si>
    <t>01E</t>
  </si>
  <si>
    <t>NHS GREATER PRESTON CCG</t>
  </si>
  <si>
    <t>01K</t>
  </si>
  <si>
    <t>NHS LANCASHIRE NORTH CCG</t>
  </si>
  <si>
    <t>02G</t>
  </si>
  <si>
    <t>NHS WEST LANCASHIRE CCG</t>
  </si>
  <si>
    <t>02M</t>
  </si>
  <si>
    <t>NHS FYLDE &amp; WYRE CCG</t>
  </si>
  <si>
    <t>01F</t>
  </si>
  <si>
    <t>NHS HALTON CCG</t>
  </si>
  <si>
    <t>01J</t>
  </si>
  <si>
    <t>NHS KNOWSLEY CCG</t>
  </si>
  <si>
    <t>01T</t>
  </si>
  <si>
    <t>NHS SOUTH SEFTON CCG</t>
  </si>
  <si>
    <t>01V</t>
  </si>
  <si>
    <t>NHS SOUTHPORT AND FORMBY CCG</t>
  </si>
  <si>
    <t>01X</t>
  </si>
  <si>
    <t>NHS ST HELENS CCG</t>
  </si>
  <si>
    <t>99A</t>
  </si>
  <si>
    <t>NHS LIVERPOOL CCG</t>
  </si>
  <si>
    <t>00F</t>
  </si>
  <si>
    <t>NHS GATESHEAD CCG</t>
  </si>
  <si>
    <t>00G</t>
  </si>
  <si>
    <t>NHS NEWCASTLE NORTH AND EAST CCG</t>
  </si>
  <si>
    <t>00H</t>
  </si>
  <si>
    <t>NHS NEWCASTLE WEST CCG</t>
  </si>
  <si>
    <t>00L</t>
  </si>
  <si>
    <t>NHS NORTHUMBERLAND CCG</t>
  </si>
  <si>
    <t>00N</t>
  </si>
  <si>
    <t>NHS SOUTH TYNESIDE CCG</t>
  </si>
  <si>
    <t>00P</t>
  </si>
  <si>
    <t>NHS SUNDERLAND CCG</t>
  </si>
  <si>
    <t>01H</t>
  </si>
  <si>
    <t>NHS CUMBRIA CCG</t>
  </si>
  <si>
    <t>99C</t>
  </si>
  <si>
    <t>NHS NORTH TYNESIDE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</si>
  <si>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</si>
  <si>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</si>
  <si>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</si>
  <si>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</si>
  <si>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</si>
  <si>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</si>
  <si>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</si>
  <si>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</si>
  <si>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</si>
  <si>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</si>
  <si>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</si>
  <si>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</si>
  <si>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</si>
  <si>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</si>
  <si>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</si>
  <si>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</si>
  <si>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</si>
  <si>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</si>
  <si>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02Q</t>
  </si>
  <si>
    <t>NHS BASSETLAW CCG</t>
  </si>
  <si>
    <t>02X</t>
  </si>
  <si>
    <t>NHS DONCASTER CCG</t>
  </si>
  <si>
    <t>03L</t>
  </si>
  <si>
    <t>NHS ROTHERHAM CCG</t>
  </si>
  <si>
    <t>03N</t>
  </si>
  <si>
    <t>NHS SHEFFIELD CCG</t>
  </si>
  <si>
    <t>02N</t>
  </si>
  <si>
    <t>NHS AIREDALE, WHARFDALE AND CRAVEN CCG</t>
  </si>
  <si>
    <t>02R</t>
  </si>
  <si>
    <t>NHS BRADFORD DISTRICTS CCG</t>
  </si>
  <si>
    <t>02T</t>
  </si>
  <si>
    <t>NHS CALDERDALE CCG</t>
  </si>
  <si>
    <t>02V</t>
  </si>
  <si>
    <t>NHS LEEDS NORTH CCG</t>
  </si>
  <si>
    <t>02W</t>
  </si>
  <si>
    <t>NHS BRADFORD CITY CCG</t>
  </si>
  <si>
    <t>03A</t>
  </si>
  <si>
    <t>NHS GREATER HUDDERSFIELD CCG</t>
  </si>
  <si>
    <t>03C</t>
  </si>
  <si>
    <t>NHS LEEDS WEST CCG</t>
  </si>
  <si>
    <t>03G</t>
  </si>
  <si>
    <t>NHS LEEDS SOUTH AND EAST CCG</t>
  </si>
  <si>
    <t>03J</t>
  </si>
  <si>
    <t>NHS NORTH KIRKLEES CCG</t>
  </si>
  <si>
    <t>03R</t>
  </si>
  <si>
    <t>NHS WAKEFIELD CCG</t>
  </si>
  <si>
    <t>05A</t>
  </si>
  <si>
    <t>NHS COVENTRY AND RUGBY CCG</t>
  </si>
  <si>
    <t>05F</t>
  </si>
  <si>
    <t>NHS HEREFORDSHIRE CCG</t>
  </si>
  <si>
    <t>05H</t>
  </si>
  <si>
    <t>NHS WARWICKSHIRE NORTH CCG</t>
  </si>
  <si>
    <t>05J</t>
  </si>
  <si>
    <t>NHS REDDITCH AND BROMSGROVE CCG</t>
  </si>
  <si>
    <t>05R</t>
  </si>
  <si>
    <t>NHS SOUTH WARWICKSHIRE CCG</t>
  </si>
  <si>
    <t>05T</t>
  </si>
  <si>
    <t>NHS SOUTH WORCESTERSHIRE CCG</t>
  </si>
  <si>
    <t>06D</t>
  </si>
  <si>
    <t>NHS WYRE FOREST CCG</t>
  </si>
  <si>
    <t>04X</t>
  </si>
  <si>
    <t>NHS BIRMINGHAM SOUTH AND CENTRAL CCG</t>
  </si>
  <si>
    <t>05C</t>
  </si>
  <si>
    <t>NHS DUDLEY CCG</t>
  </si>
  <si>
    <t>05L</t>
  </si>
  <si>
    <t>NHS SANDWELL AND WEST BIRMINGHAM CCG</t>
  </si>
  <si>
    <t>05P</t>
  </si>
  <si>
    <t>NHS SOLIHULL CCG</t>
  </si>
  <si>
    <t>05Y</t>
  </si>
  <si>
    <t>NHS WALSALL CCG</t>
  </si>
  <si>
    <t>06A</t>
  </si>
  <si>
    <t>NHS WOLVERHAMPTON CCG</t>
  </si>
  <si>
    <t>13P</t>
  </si>
  <si>
    <t>NHS BIRMINGHAM CROSSCITY CCG</t>
  </si>
  <si>
    <t>03X</t>
  </si>
  <si>
    <t>NHS EREWASH CCG</t>
  </si>
  <si>
    <t>03Y</t>
  </si>
  <si>
    <t>NHS HARDWICK CCG</t>
  </si>
  <si>
    <t>04E</t>
  </si>
  <si>
    <t>NHS MANSFIELD AND ASHFIELD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</si>
  <si>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</si>
  <si>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</si>
  <si>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</si>
  <si>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</si>
  <si>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</si>
  <si>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</si>
  <si>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</si>
  <si>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</si>
  <si>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</si>
  <si>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</si>
  <si>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</si>
  <si>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</si>
  <si>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</si>
  <si>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</si>
  <si>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</si>
  <si>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</si>
  <si>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06L</t>
  </si>
  <si>
    <t>NHS IPSWICH AND EAST SUFFOLK CCG</t>
  </si>
  <si>
    <t>06M</t>
  </si>
  <si>
    <t>NHS GREAT YARMOUTH AND WAVENEY CCG</t>
  </si>
  <si>
    <t>06V</t>
  </si>
  <si>
    <t>NHS NORTH NORFOLK CCG</t>
  </si>
  <si>
    <t>06W</t>
  </si>
  <si>
    <t>NHS NORWICH CCG</t>
  </si>
  <si>
    <t>06Y</t>
  </si>
  <si>
    <t>NHS SOUTH NORFOLK CCG</t>
  </si>
  <si>
    <t>07J</t>
  </si>
  <si>
    <t>NHS WEST NORFOLK CCG</t>
  </si>
  <si>
    <t>07K</t>
  </si>
  <si>
    <t>NHS WEST SUFFOLK CCG</t>
  </si>
  <si>
    <t>06Q</t>
  </si>
  <si>
    <t>NHS MID ESSEX CCG</t>
  </si>
  <si>
    <t>06T</t>
  </si>
  <si>
    <t>NHS NORTH EAST ESSEX CCG</t>
  </si>
  <si>
    <t>07G</t>
  </si>
  <si>
    <t>NHS THURROCK CCG</t>
  </si>
  <si>
    <t>07H</t>
  </si>
  <si>
    <t>NHS WEST ESSEX CCG</t>
  </si>
  <si>
    <t>99E</t>
  </si>
  <si>
    <t>NHS BASILDON AND BRENTWOOD CCG</t>
  </si>
  <si>
    <t>99F</t>
  </si>
  <si>
    <t>NHS CASTLE POINT AND ROCHFORD CCG</t>
  </si>
  <si>
    <t>99G</t>
  </si>
  <si>
    <t>NHS SOUTHEND CCG</t>
  </si>
  <si>
    <t>03V</t>
  </si>
  <si>
    <t>NHS CORBY CCG</t>
  </si>
  <si>
    <t>04F</t>
  </si>
  <si>
    <t>NHS MILTON KEYNES CCG</t>
  </si>
  <si>
    <t>04G</t>
  </si>
  <si>
    <t>NHS NENE CCG</t>
  </si>
  <si>
    <t>06F</t>
  </si>
  <si>
    <t>NHS BEDFORDSHIRE CCG</t>
  </si>
  <si>
    <t>06K</t>
  </si>
  <si>
    <t>NHS EAST AND NORTH HERTFORDSHIRE CCG</t>
  </si>
  <si>
    <t>06N</t>
  </si>
  <si>
    <t>NHS HERTS VALLEYS CCG</t>
  </si>
  <si>
    <t>06P</t>
  </si>
  <si>
    <t>NHS LUTON CCG</t>
  </si>
  <si>
    <t>03T</t>
  </si>
  <si>
    <t>NHS LINCOLNSHIRE EAST CCG</t>
  </si>
  <si>
    <t>03W</t>
  </si>
  <si>
    <t>NHS EAST LEICESTERSHIRE AND RUTLAND CCG</t>
  </si>
  <si>
    <t>04C</t>
  </si>
  <si>
    <t>NHS LEICESTER CITY CCG</t>
  </si>
  <si>
    <t>04D</t>
  </si>
  <si>
    <t>NHS LINCOLNSHIRE WEST CCG</t>
  </si>
  <si>
    <t>04Q</t>
  </si>
  <si>
    <t>NHS SOUTH WEST LINCOLNSHIRE CCG</t>
  </si>
  <si>
    <t>04V</t>
  </si>
  <si>
    <t>NHS WEST LEICESTERSHIRE CCG</t>
  </si>
  <si>
    <t>99D</t>
  </si>
  <si>
    <t>NHS SOUTH LINCOLNSHIRE CCG</t>
  </si>
  <si>
    <t>04Y</t>
  </si>
  <si>
    <t>NHS CANNOCK CHASE CCG</t>
  </si>
  <si>
    <t>05D</t>
  </si>
  <si>
    <t>NHS EAST STAFFORDSHIRE CCG</t>
  </si>
  <si>
    <t>05G</t>
  </si>
  <si>
    <t>NHS NORTH STAFFORDSHIRE CCG</t>
  </si>
  <si>
    <t>05N</t>
  </si>
  <si>
    <t>NHS SHROPSHIRE CCG</t>
  </si>
  <si>
    <t>05Q</t>
  </si>
  <si>
    <t>NHS SOUTH EAST STAFFS AND SEISDON PENINSULAR CCG</t>
  </si>
  <si>
    <t>05V</t>
  </si>
  <si>
    <t>NHS STAFFORD AND SURROUNDS CCG</t>
  </si>
  <si>
    <t>05W</t>
  </si>
  <si>
    <t>NHS STOKE ON TRENT CCG</t>
  </si>
  <si>
    <t>05X</t>
  </si>
  <si>
    <t>NHS TELFORD AND WREKIN CCG</t>
  </si>
  <si>
    <t>07L</t>
  </si>
  <si>
    <t>NHS BARKING AND DAGENHAM CCG</t>
  </si>
  <si>
    <t>07M</t>
  </si>
  <si>
    <t>NHS BARNET CCG</t>
  </si>
  <si>
    <t>07N</t>
  </si>
  <si>
    <t>NHS BEXLEY CCG</t>
  </si>
  <si>
    <t>07P</t>
  </si>
  <si>
    <t>NHS BRENT CCG</t>
  </si>
  <si>
    <t>07Q</t>
  </si>
  <si>
    <t>NHS BROMLEY CCG</t>
  </si>
  <si>
    <t>07R</t>
  </si>
  <si>
    <t>NHS CAMDEN CCG</t>
  </si>
  <si>
    <t>07T</t>
  </si>
  <si>
    <t>NHS CITY AND HACKNEY CCG</t>
  </si>
  <si>
    <t>07V</t>
  </si>
  <si>
    <t>NHS CROYDON CCG</t>
  </si>
  <si>
    <t>07W</t>
  </si>
  <si>
    <t>NHS EALING CCG</t>
  </si>
  <si>
    <t>07X</t>
  </si>
  <si>
    <t>NHS ENFIELD CCG</t>
  </si>
  <si>
    <t>07Y</t>
  </si>
  <si>
    <t>NHS HOUNSLOW CCG</t>
  </si>
  <si>
    <t>08A</t>
  </si>
  <si>
    <t>NHS GREENWICH CCG</t>
  </si>
  <si>
    <t>08C</t>
  </si>
  <si>
    <t>NHS HAMMERSMITH AND FULHAM CCG</t>
  </si>
  <si>
    <t>08D</t>
  </si>
  <si>
    <t>NHS HARINGEY CCG</t>
  </si>
  <si>
    <t>08E</t>
  </si>
  <si>
    <t>NHS HARROW CCG</t>
  </si>
  <si>
    <t>08F</t>
  </si>
  <si>
    <t>NHS HAVERING CCG</t>
  </si>
  <si>
    <t>08G</t>
  </si>
  <si>
    <t>NHS HILLINGDON CCG</t>
  </si>
  <si>
    <t>08H</t>
  </si>
  <si>
    <t>NHS ISLINGTON CCG</t>
  </si>
  <si>
    <t>08J</t>
  </si>
  <si>
    <t>NHS KINGSTON CCG</t>
  </si>
  <si>
    <t>08K</t>
  </si>
  <si>
    <t>NHS LAMBETH CCG</t>
  </si>
  <si>
    <t>08L</t>
  </si>
  <si>
    <t>NHS LEWISHAM CCG</t>
  </si>
  <si>
    <t>08M</t>
  </si>
  <si>
    <t>NHS NEWHAM CCG</t>
  </si>
  <si>
    <t>08N</t>
  </si>
  <si>
    <t>NHS REDBRIDGE CCG</t>
  </si>
  <si>
    <t>08P</t>
  </si>
  <si>
    <t>NHS RICHMOND CCG</t>
  </si>
  <si>
    <t>08Q</t>
  </si>
  <si>
    <t>NHS SOUTHWARK CCG</t>
  </si>
  <si>
    <t>08R</t>
  </si>
  <si>
    <t>NHS MERTON CCG</t>
  </si>
  <si>
    <t>08T</t>
  </si>
  <si>
    <t>NHS SUTTON CCG</t>
  </si>
  <si>
    <t>08V</t>
  </si>
  <si>
    <t>NHS TOWER HAMLETS CCG</t>
  </si>
  <si>
    <t>08W</t>
  </si>
  <si>
    <t>NHS WALTHAM FOREST CCG</t>
  </si>
  <si>
    <t>08X</t>
  </si>
  <si>
    <t>NHS WANDSWORTH CCG</t>
  </si>
  <si>
    <t>08Y</t>
  </si>
  <si>
    <t>NHS WEST LONDON (K&amp;C &amp; QPP) CCG</t>
  </si>
  <si>
    <t>09A</t>
  </si>
  <si>
    <t>NHS CENTRAL LONDON (WESTMINSTER) CCG</t>
  </si>
  <si>
    <t>11E</t>
  </si>
  <si>
    <t>NHS BATH AND NORTH EAST SOMERSET CCG</t>
  </si>
  <si>
    <t>11M</t>
  </si>
  <si>
    <t>NHS GLOUCESTERSHIRE CCG</t>
  </si>
  <si>
    <t>12D</t>
  </si>
  <si>
    <t>NHS SWINDON CCG</t>
  </si>
  <si>
    <t>99N</t>
  </si>
  <si>
    <t>NHS WILTSHIRE CCG</t>
  </si>
  <si>
    <t>11H</t>
  </si>
  <si>
    <t>NHS BRISTOL CCG</t>
  </si>
  <si>
    <t>11T</t>
  </si>
  <si>
    <t>NHS NORTH SOMERSET CCG</t>
  </si>
  <si>
    <t>11X</t>
  </si>
  <si>
    <t>NHS SOMERSET CCG</t>
  </si>
  <si>
    <t>12A</t>
  </si>
  <si>
    <t>NHS SOUTH GLOUCESTERSHIRE CCG</t>
  </si>
  <si>
    <t>11N</t>
  </si>
  <si>
    <t>NHS KERNOW CCG</t>
  </si>
  <si>
    <t>99P</t>
  </si>
  <si>
    <t>NHS NORTH, EAST, WEST DEVON CCG</t>
  </si>
  <si>
    <t>99Q</t>
  </si>
  <si>
    <t>NHS SOUTH DEVON AND TORBAY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</si>
  <si>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</si>
  <si>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</si>
  <si>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</si>
  <si>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</si>
  <si>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</si>
  <si>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</si>
  <si>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</si>
  <si>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</si>
  <si>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</si>
  <si>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</si>
  <si>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</si>
  <si>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</si>
  <si>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</si>
  <si>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</si>
  <si>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</si>
  <si>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</si>
  <si>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</si>
  <si>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</si>
  <si>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09F</t>
  </si>
  <si>
    <t>NHS EASTBOURNE, HAILSHAM AND SEAFORD CCG</t>
  </si>
  <si>
    <t>09G</t>
  </si>
  <si>
    <t>NHS COASTAL WEST SUSSEX CCG</t>
  </si>
  <si>
    <t>09H</t>
  </si>
  <si>
    <t>NHS CRAWLEY CCG</t>
  </si>
  <si>
    <t>09L</t>
  </si>
  <si>
    <t>NHS EAST SURREY CCG</t>
  </si>
  <si>
    <t>09N</t>
  </si>
  <si>
    <t>NHS GUILDFORD AND WAVERLEY CCG</t>
  </si>
  <si>
    <t>09P</t>
  </si>
  <si>
    <t>NHS HASTINGS AND ROTHER CCG</t>
  </si>
  <si>
    <t>09X</t>
  </si>
  <si>
    <t>NHS HORSHAM AND MID SUSSEX CCG</t>
  </si>
  <si>
    <t>09Y</t>
  </si>
  <si>
    <t>NHS NORTH WEST SURREY CCG</t>
  </si>
  <si>
    <t>10C</t>
  </si>
  <si>
    <t>NHS SURREY HEATH CCG</t>
  </si>
  <si>
    <t>99H</t>
  </si>
  <si>
    <t>NHS SURREY DOWNS CCG</t>
  </si>
  <si>
    <t>99K</t>
  </si>
  <si>
    <t>NHS HIGH WEALD LEWES HAVENS CCG</t>
  </si>
  <si>
    <t>10G</t>
  </si>
  <si>
    <t>NHS BRACKNELL AND ASCOT CCG</t>
  </si>
  <si>
    <t>10H</t>
  </si>
  <si>
    <t>NHS CHILTERN CCG</t>
  </si>
  <si>
    <t>10M</t>
  </si>
  <si>
    <t>NHS NEWBURY AND DISTRICT CCG</t>
  </si>
  <si>
    <t>10N</t>
  </si>
  <si>
    <t>NHS NORTH &amp; WEST READING CCG</t>
  </si>
  <si>
    <t>10Q</t>
  </si>
  <si>
    <t>NHS OXFORDSHIRE CCG</t>
  </si>
  <si>
    <t>10T</t>
  </si>
  <si>
    <t>NHS SLOUGH CCG</t>
  </si>
  <si>
    <t>10W</t>
  </si>
  <si>
    <t>NHS SOUTH READING CCG</t>
  </si>
  <si>
    <t>10Y</t>
  </si>
  <si>
    <t>NHS AYLESBURY VALE CCG</t>
  </si>
  <si>
    <t>11C</t>
  </si>
  <si>
    <t>NHS WINDSOR, ASCOT AND MAIDENHEAD CCG</t>
  </si>
  <si>
    <t>11D</t>
  </si>
  <si>
    <t>NHS WOKINGHAM CCG</t>
  </si>
  <si>
    <t>10J</t>
  </si>
  <si>
    <t>NHS NORTH HAMPSHIRE CCG</t>
  </si>
  <si>
    <t>10K</t>
  </si>
  <si>
    <t>NHS FAREHAM AND GOSPORT CCG</t>
  </si>
  <si>
    <t>10L</t>
  </si>
  <si>
    <t>NHS ISLE OF WIGHT CCG</t>
  </si>
  <si>
    <t>10R</t>
  </si>
  <si>
    <t>NHS PORTSMOUTH CCG</t>
  </si>
  <si>
    <t>10V</t>
  </si>
  <si>
    <t>NHS SOUTH EASTERN HAMPSHIRE CCG</t>
  </si>
  <si>
    <t>10X</t>
  </si>
  <si>
    <t>NHS SOUTHAMPTON CCG</t>
  </si>
  <si>
    <t>11A</t>
  </si>
  <si>
    <t>NHS WEST HAMPSHIRE CCG</t>
  </si>
  <si>
    <t>11J</t>
  </si>
  <si>
    <t>NHS DORSET CCG</t>
  </si>
  <si>
    <t>99M</t>
  </si>
  <si>
    <t>NHS NORTH EAST HAMPSHIRE AND FARNHAM CCG</t>
  </si>
  <si>
    <t>Please select your area team:</t>
  </si>
  <si>
    <t>[please insert contact details name, tel/email in case of queries]</t>
  </si>
  <si>
    <t>1. Out of Hours Service contracts covering “opted-out” GP practices in each of your CCG areas</t>
  </si>
  <si>
    <t>Type of provider</t>
  </si>
  <si>
    <t>Yes_No</t>
  </si>
  <si>
    <t>Yes</t>
  </si>
  <si>
    <t>No</t>
  </si>
  <si>
    <t>Out of Hours Service contracts covering “opted-out” GP practices in each of your CCG areas</t>
  </si>
  <si>
    <t xml:space="preserve">For profit (Commercial) </t>
  </si>
  <si>
    <t>Not for profit social enterprise (e.g. GP co-operative)</t>
  </si>
  <si>
    <t>NHS body (e.g. Ambulance service or NHS Trust)</t>
  </si>
  <si>
    <t>Other (please specify)</t>
  </si>
  <si>
    <t/>
  </si>
  <si>
    <t>Contract start date</t>
  </si>
  <si>
    <t>start</t>
  </si>
  <si>
    <t>end</t>
  </si>
  <si>
    <r>
      <rPr>
        <b/>
        <sz val="11"/>
        <color theme="1"/>
        <rFont val="Calibri"/>
        <family val="2"/>
        <scheme val="minor"/>
      </rPr>
      <t xml:space="preserve">Type of provider
</t>
    </r>
    <r>
      <rPr>
        <sz val="11"/>
        <color theme="1"/>
        <rFont val="Calibri"/>
        <family val="2"/>
        <scheme val="minor"/>
      </rPr>
      <t xml:space="preserve">
S</t>
    </r>
    <r>
      <rPr>
        <sz val="9"/>
        <color theme="1"/>
        <rFont val="Calibri"/>
        <family val="2"/>
        <scheme val="minor"/>
      </rPr>
      <t>elect one from the drop-down list  (If other, please specify in the next column)</t>
    </r>
  </si>
  <si>
    <t>Number of GP practices in the CCG area that the OOH contract covers</t>
  </si>
  <si>
    <t xml:space="preserve">4. Please provide the OOH Contract details as below. </t>
  </si>
  <si>
    <t>Area teams are asked to fill in the below table for each CCG within their remit who have OOH service contracts covering 'opted-out' GP Practices.  If you have any questions about how to fill in this template please contact Helen Parkin</t>
  </si>
  <si>
    <t>Earlier</t>
  </si>
  <si>
    <t>During 2008</t>
  </si>
  <si>
    <t>During 2009</t>
  </si>
  <si>
    <t>During 2010</t>
  </si>
  <si>
    <t>During 2011</t>
  </si>
  <si>
    <t>During 2012</t>
  </si>
  <si>
    <t>During 2013</t>
  </si>
  <si>
    <t>During 2014</t>
  </si>
  <si>
    <t>During 2015</t>
  </si>
  <si>
    <t>Later</t>
  </si>
  <si>
    <t xml:space="preserve">select 'yes' or 'no'. </t>
  </si>
  <si>
    <t xml:space="preserve">2. Does the CCG manage the OOH contract itself?
</t>
  </si>
  <si>
    <t>If 'no' and the CCG relies on another CCG to manage the OOH contract on its behalf, please select the CCG responsible for contract management below</t>
  </si>
  <si>
    <t>If 'no' and the CCG relies on a CSU to manage the contract, please name the CSU below.</t>
  </si>
  <si>
    <r>
      <t xml:space="preserve">Does the provider also provide NHS 111 services for the relevant CCG?
</t>
    </r>
    <r>
      <rPr>
        <sz val="10"/>
        <color theme="1"/>
        <rFont val="Calibri"/>
        <family val="2"/>
        <scheme val="minor"/>
      </rPr>
      <t>select</t>
    </r>
    <r>
      <rPr>
        <b/>
        <sz val="10"/>
        <color theme="1"/>
        <rFont val="Calibri"/>
        <family val="2"/>
        <scheme val="minor"/>
      </rPr>
      <t xml:space="preserve"> </t>
    </r>
    <r>
      <rPr>
        <sz val="10"/>
        <color theme="1"/>
        <rFont val="Calibri"/>
        <family val="2"/>
        <scheme val="minor"/>
      </rPr>
      <t>'yes' or 'no' below</t>
    </r>
  </si>
  <si>
    <r>
      <t xml:space="preserve">Name of OOH Provider
</t>
    </r>
    <r>
      <rPr>
        <sz val="10"/>
        <color theme="1"/>
        <rFont val="Calibri"/>
        <family val="2"/>
        <scheme val="minor"/>
      </rPr>
      <t>If the provider is operating under more than one contract in your area please manually add each additional individual contract on the blank lines avaliable below</t>
    </r>
  </si>
  <si>
    <r>
      <rPr>
        <b/>
        <sz val="14"/>
        <color theme="1"/>
        <rFont val="Calibri"/>
        <family val="2"/>
        <scheme val="minor"/>
      </rPr>
      <t xml:space="preserve">3. Does the contract cover other CCGs?
</t>
    </r>
    <r>
      <rPr>
        <sz val="10"/>
        <color theme="1"/>
        <rFont val="Calibri"/>
        <family val="2"/>
        <scheme val="minor"/>
      </rPr>
      <t>select 'yes' or 'no' from the first column.
If no, please leave theremaining columns in this section blank and move to question 4
If yes, please indicate which CCG's are also covered under this contract.  You may add up to 10 CCGs from the drop-down manu below wherre applicible.</t>
    </r>
  </si>
  <si>
    <r>
      <rPr>
        <b/>
        <sz val="12"/>
        <color theme="1"/>
        <rFont val="Calibri"/>
        <family val="2"/>
        <scheme val="minor"/>
      </rPr>
      <t>Contract end date</t>
    </r>
    <r>
      <rPr>
        <sz val="12"/>
        <color theme="1"/>
        <rFont val="Calibri"/>
        <family val="2"/>
        <scheme val="minor"/>
      </rPr>
      <t xml:space="preserve">
</t>
    </r>
    <r>
      <rPr>
        <sz val="10"/>
        <color theme="1"/>
        <rFont val="Calibri"/>
        <family val="2"/>
        <scheme val="minor"/>
      </rPr>
      <t>(not including optional extension)</t>
    </r>
  </si>
  <si>
    <r>
      <rPr>
        <b/>
        <sz val="12"/>
        <color theme="1"/>
        <rFont val="Calibri"/>
        <family val="2"/>
        <scheme val="minor"/>
      </rPr>
      <t>Latest contract end date</t>
    </r>
    <r>
      <rPr>
        <sz val="12"/>
        <color theme="1"/>
        <rFont val="Calibri"/>
        <family val="2"/>
        <scheme val="minor"/>
      </rPr>
      <t xml:space="preserve">
</t>
    </r>
    <r>
      <rPr>
        <sz val="10"/>
        <color theme="1"/>
        <rFont val="Calibri"/>
        <family val="2"/>
        <scheme val="minor"/>
      </rPr>
      <t>(e.g. if optional extension available)</t>
    </r>
  </si>
  <si>
    <r>
      <rPr>
        <b/>
        <sz val="12"/>
        <color theme="1"/>
        <rFont val="Calibri"/>
        <family val="2"/>
        <scheme val="minor"/>
      </rPr>
      <t xml:space="preserve">Estimate (if easily avilabile) of total contract value </t>
    </r>
    <r>
      <rPr>
        <b/>
        <sz val="9"/>
        <color theme="1"/>
        <rFont val="Calibri"/>
        <family val="2"/>
        <scheme val="minor"/>
      </rPr>
      <t>(for ALL CCGs covered by the contract in 2013-14.</t>
    </r>
    <r>
      <rPr>
        <sz val="9"/>
        <color theme="1"/>
        <rFont val="Calibri"/>
        <family val="2"/>
        <scheme val="minor"/>
      </rPr>
      <t xml:space="preserve"> </t>
    </r>
    <r>
      <rPr>
        <sz val="10"/>
        <color theme="1"/>
        <rFont val="Calibri"/>
        <family val="2"/>
        <scheme val="minor"/>
      </rPr>
      <t xml:space="preserve"> Please only include amount spent specifically for out-of-hours GP services – exclude spending on other services (e.g. NHS 111) that are part of the contract. Please INCLUDE VAT.</t>
    </r>
  </si>
  <si>
    <r>
      <rPr>
        <b/>
        <sz val="14"/>
        <color theme="1"/>
        <rFont val="Calibri"/>
        <family val="2"/>
        <scheme val="minor"/>
      </rPr>
      <t xml:space="preserve">3. Does the contract cover other CCGs?
</t>
    </r>
    <r>
      <rPr>
        <sz val="10"/>
        <color theme="1"/>
        <rFont val="Calibri"/>
        <family val="2"/>
        <scheme val="minor"/>
      </rPr>
      <t xml:space="preserve">
</t>
    </r>
  </si>
  <si>
    <t>select 'yes' or 'no' from below</t>
  </si>
  <si>
    <t>If no, please leave the remaining columns in this section blank and move to question 4.
If yes, please indicate which CCG's are also covered under this contract.  You may add up to 10 CCGs from the drop-down manu below where applicible.</t>
  </si>
  <si>
    <t>Helen Parkin</t>
  </si>
  <si>
    <t>Number of "opted-out" GP practices in the CCG area that the OOH contract covers</t>
  </si>
  <si>
    <r>
      <t xml:space="preserve">Does the provider also provide NHS 111 services for this CCG?
</t>
    </r>
    <r>
      <rPr>
        <sz val="10"/>
        <color theme="1"/>
        <rFont val="Calibri"/>
        <family val="2"/>
        <scheme val="minor"/>
      </rPr>
      <t>select</t>
    </r>
    <r>
      <rPr>
        <b/>
        <sz val="10"/>
        <color theme="1"/>
        <rFont val="Calibri"/>
        <family val="2"/>
        <scheme val="minor"/>
      </rPr>
      <t xml:space="preserve"> </t>
    </r>
    <r>
      <rPr>
        <sz val="10"/>
        <color theme="1"/>
        <rFont val="Calibri"/>
        <family val="2"/>
        <scheme val="minor"/>
      </rPr>
      <t>'yes' or 'no' below</t>
    </r>
  </si>
  <si>
    <t xml:space="preserve">Publications Gateway Reference: </t>
  </si>
  <si>
    <t>Area Team Reference Number 02110</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</si>
</sst>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b/>
      <sz val="18"/>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i/>
      <sz val="12"/>
      <name val="Calibri"/>
      <family val="2"/>
      <scheme val="minor"/>
    </font>
    <font>
      <b/>
      <i/>
      <sz val="11"/>
      <color theme="1"/>
      <name val="Calibri"/>
      <family val="2"/>
      <scheme val="minor"/>
    </font>
    <font>
      <u/>
      <sz val="11"/>
      <color theme="10"/>
      <name val="Calibri"/>
      <family val="2"/>
      <scheme val="minor"/>
    </font>
    <font>
      <u/>
      <sz val="14"/>
      <color theme="10"/>
      <name val="Calibri"/>
      <family val="2"/>
      <scheme val="minor"/>
    </font>
    <font>
      <i/>
      <sz val="11"/>
      <color theme="1"/>
      <name val="Calibri"/>
      <family val="2"/>
      <scheme val="minor"/>
    </font>
    <font>
      <sz val="11"/>
      <color rgb="FFFF0000"/>
      <name val="Calibri"/>
      <family val="2"/>
      <scheme val="minor"/>
    </font>
    <font>
      <sz val="9"/>
      <color theme="1"/>
      <name val="Calibri"/>
      <family val="2"/>
      <scheme val="minor"/>
    </font>
    <font>
      <b/>
      <sz val="12"/>
      <color theme="1"/>
      <name val="Calibri"/>
      <family val="2"/>
      <scheme val="minor"/>
    </font>
    <font>
      <b/>
      <sz val="9"/>
      <color theme="1"/>
      <name val="Calibri"/>
      <family val="2"/>
      <scheme val="minor"/>
    </font>
    <font>
      <b/>
      <sz val="12"/>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36">
    <xf numFmtId="0" fontId="0" fillId="0" borderId="0" xfId="0"/>
    <xf numFmtId="0" fontId="0" fillId="0" borderId="0" xfId="0" applyAlignment="1">
      <alignment horizontal="right"/>
    </xf>
    <xf numFmtId="0" fontId="1" fillId="0" borderId="0" xfId="0" applyFont="1"/>
    <xf numFmtId="0" fontId="0" fillId="0" borderId="0" xfId="0" applyAlignment="1">
      <alignment horizontal="right" vertical="top"/>
    </xf>
    <xf numFmtId="0" fontId="3" fillId="0" borderId="0" xfId="0" applyFont="1"/>
    <xf numFmtId="0" fontId="4" fillId="0" borderId="0" xfId="0" applyFont="1"/>
    <xf numFmtId="0" fontId="0" fillId="0" borderId="0" xfId="0" applyBorder="1"/>
    <xf numFmtId="0" fontId="6" fillId="0" borderId="4" xfId="0" applyFont="1" applyBorder="1"/>
    <xf numFmtId="0" fontId="0" fillId="0" borderId="6" xfId="0" applyBorder="1"/>
    <xf numFmtId="0" fontId="0" fillId="0" borderId="8" xfId="0" applyBorder="1" applyAlignment="1"/>
    <xf numFmtId="0" fontId="0" fillId="0" borderId="10" xfId="0" applyBorder="1" applyAlignment="1"/>
    <xf numFmtId="0" fontId="0" fillId="0" borderId="11" xfId="0" applyBorder="1"/>
    <xf numFmtId="0" fontId="0" fillId="0" borderId="12" xfId="0" applyBorder="1"/>
    <xf numFmtId="0" fontId="0" fillId="0" borderId="2" xfId="0" applyBorder="1"/>
    <xf numFmtId="0" fontId="0" fillId="0" borderId="13" xfId="0" applyBorder="1"/>
    <xf numFmtId="0" fontId="0" fillId="0" borderId="15" xfId="0" applyBorder="1"/>
    <xf numFmtId="0" fontId="0" fillId="0" borderId="16" xfId="0" applyBorder="1"/>
    <xf numFmtId="0" fontId="0" fillId="0" borderId="19" xfId="0" applyBorder="1"/>
    <xf numFmtId="0" fontId="0" fillId="0" borderId="20" xfId="0" applyBorder="1"/>
    <xf numFmtId="0" fontId="0" fillId="0" borderId="17"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6" xfId="0" applyBorder="1" applyAlignment="1">
      <alignment horizontal="center" vertical="center" wrapText="1"/>
    </xf>
    <xf numFmtId="0" fontId="0" fillId="0" borderId="21" xfId="0" applyBorder="1" applyAlignment="1">
      <alignment horizontal="center" wrapText="1"/>
    </xf>
    <xf numFmtId="0" fontId="7" fillId="0" borderId="0" xfId="0" applyFont="1"/>
    <xf numFmtId="0" fontId="10" fillId="0" borderId="0" xfId="0" applyFont="1"/>
    <xf numFmtId="0" fontId="4" fillId="0" borderId="0" xfId="0" applyFont="1" applyBorder="1"/>
    <xf numFmtId="0" fontId="3" fillId="0" borderId="0" xfId="0" applyFont="1" applyBorder="1"/>
    <xf numFmtId="0" fontId="11" fillId="0" borderId="0" xfId="0" applyFont="1"/>
    <xf numFmtId="0" fontId="11" fillId="0" borderId="0" xfId="0" applyFont="1" applyAlignment="1">
      <alignment horizontal="right"/>
    </xf>
    <xf numFmtId="0" fontId="11" fillId="0" borderId="0" xfId="0" applyFont="1" applyAlignment="1">
      <alignment horizontal="right" vertical="top"/>
    </xf>
    <xf numFmtId="0" fontId="11" fillId="0" borderId="0" xfId="0" applyFont="1" applyBorder="1"/>
    <xf numFmtId="17" fontId="0" fillId="0" borderId="0" xfId="0" applyNumberFormat="1"/>
    <xf numFmtId="0" fontId="3" fillId="0" borderId="22" xfId="0" applyFont="1" applyBorder="1"/>
    <xf numFmtId="0" fontId="3" fillId="0" borderId="22" xfId="0" applyFont="1" applyBorder="1" applyAlignment="1">
      <alignment wrapText="1"/>
    </xf>
    <xf numFmtId="0" fontId="0" fillId="0" borderId="22" xfId="0" applyBorder="1"/>
    <xf numFmtId="0" fontId="4" fillId="0" borderId="22" xfId="0" applyFont="1" applyBorder="1"/>
    <xf numFmtId="0" fontId="0" fillId="0" borderId="22" xfId="0" applyFont="1" applyBorder="1"/>
    <xf numFmtId="0" fontId="6" fillId="0" borderId="26" xfId="0" applyFont="1" applyBorder="1"/>
    <xf numFmtId="0" fontId="3" fillId="0" borderId="27" xfId="0" applyFont="1" applyBorder="1"/>
    <xf numFmtId="0" fontId="0" fillId="0" borderId="27" xfId="0" applyBorder="1"/>
    <xf numFmtId="0" fontId="4" fillId="0" borderId="27" xfId="0" applyFont="1" applyBorder="1"/>
    <xf numFmtId="0" fontId="6" fillId="0" borderId="28" xfId="0" applyFont="1" applyBorder="1"/>
    <xf numFmtId="0" fontId="0" fillId="0" borderId="29" xfId="0" applyFont="1" applyBorder="1"/>
    <xf numFmtId="0" fontId="0" fillId="0" borderId="29" xfId="0" applyBorder="1"/>
    <xf numFmtId="0" fontId="0" fillId="0" borderId="30" xfId="0" applyBorder="1"/>
    <xf numFmtId="0" fontId="3" fillId="0" borderId="37" xfId="0" applyFont="1" applyBorder="1"/>
    <xf numFmtId="0" fontId="0" fillId="0" borderId="37" xfId="0" applyBorder="1"/>
    <xf numFmtId="0" fontId="4" fillId="0" borderId="37" xfId="0" applyFont="1" applyBorder="1"/>
    <xf numFmtId="0" fontId="0" fillId="0" borderId="27" xfId="0" applyFont="1" applyBorder="1"/>
    <xf numFmtId="0" fontId="0" fillId="0" borderId="30" xfId="0" applyFont="1" applyBorder="1"/>
    <xf numFmtId="0" fontId="3" fillId="0" borderId="26" xfId="0" applyFont="1" applyBorder="1"/>
    <xf numFmtId="0" fontId="0" fillId="0" borderId="26" xfId="0" applyBorder="1"/>
    <xf numFmtId="0" fontId="4" fillId="0" borderId="26" xfId="0" applyFont="1" applyBorder="1"/>
    <xf numFmtId="0" fontId="0" fillId="0" borderId="28" xfId="0" applyBorder="1"/>
    <xf numFmtId="0" fontId="3" fillId="0" borderId="46" xfId="0" applyFont="1" applyBorder="1" applyAlignment="1">
      <alignment wrapText="1"/>
    </xf>
    <xf numFmtId="0" fontId="3" fillId="0" borderId="46" xfId="0" applyFont="1" applyBorder="1"/>
    <xf numFmtId="0" fontId="0" fillId="0" borderId="31" xfId="0" applyBorder="1" applyAlignment="1">
      <alignment horizontal="center" vertical="top" wrapText="1"/>
    </xf>
    <xf numFmtId="0" fontId="0" fillId="0" borderId="6" xfId="0" applyBorder="1" applyAlignment="1">
      <alignment horizontal="center" vertical="top" wrapText="1"/>
    </xf>
    <xf numFmtId="0" fontId="0" fillId="0" borderId="46" xfId="0" applyFont="1" applyBorder="1"/>
    <xf numFmtId="0" fontId="0" fillId="0" borderId="47" xfId="0" applyFont="1" applyBorder="1"/>
    <xf numFmtId="0" fontId="0" fillId="0" borderId="49" xfId="0" applyBorder="1"/>
    <xf numFmtId="0" fontId="0" fillId="0" borderId="12" xfId="0" applyBorder="1" applyAlignment="1">
      <alignment horizontal="center" vertical="top" wrapText="1"/>
    </xf>
    <xf numFmtId="0" fontId="0" fillId="0" borderId="0" xfId="0" applyAlignment="1">
      <alignment vertical="center"/>
    </xf>
    <xf numFmtId="0" fontId="3" fillId="0" borderId="0" xfId="0" applyFont="1" applyAlignment="1"/>
    <xf numFmtId="0" fontId="0" fillId="0" borderId="0" xfId="0" applyAlignment="1"/>
    <xf numFmtId="0" fontId="5" fillId="0" borderId="48" xfId="0" applyFont="1" applyBorder="1" applyAlignment="1">
      <alignment vertical="center"/>
    </xf>
    <xf numFmtId="0" fontId="5" fillId="0" borderId="24" xfId="0" applyFont="1" applyBorder="1" applyAlignment="1"/>
    <xf numFmtId="0" fontId="5" fillId="0" borderId="25" xfId="0" applyFont="1" applyBorder="1" applyAlignment="1"/>
    <xf numFmtId="0" fontId="3" fillId="0" borderId="22" xfId="0" applyFont="1" applyBorder="1" applyAlignment="1">
      <alignment horizontal="center" vertical="top" wrapText="1"/>
    </xf>
    <xf numFmtId="0" fontId="0" fillId="0" borderId="22" xfId="0" applyBorder="1" applyAlignment="1">
      <alignment horizontal="center" vertical="top" wrapText="1"/>
    </xf>
    <xf numFmtId="0" fontId="3" fillId="0" borderId="27" xfId="0" applyFont="1" applyBorder="1" applyAlignment="1">
      <alignment horizontal="center" vertical="top" wrapText="1"/>
    </xf>
    <xf numFmtId="0" fontId="0" fillId="0" borderId="27" xfId="0" applyBorder="1" applyAlignment="1">
      <alignment horizontal="center" vertical="top" wrapText="1"/>
    </xf>
    <xf numFmtId="0" fontId="13" fillId="0" borderId="37" xfId="0" applyFont="1" applyBorder="1" applyAlignment="1">
      <alignment horizontal="center" vertical="top" wrapText="1"/>
    </xf>
    <xf numFmtId="0" fontId="1" fillId="0" borderId="37" xfId="0" applyFont="1" applyBorder="1" applyAlignment="1">
      <alignment horizontal="center" vertical="top" wrapText="1"/>
    </xf>
    <xf numFmtId="0" fontId="2" fillId="0" borderId="0" xfId="0" applyFont="1" applyAlignment="1"/>
    <xf numFmtId="0" fontId="4" fillId="0" borderId="0" xfId="0" applyFont="1" applyAlignment="1"/>
    <xf numFmtId="0" fontId="3" fillId="0" borderId="40" xfId="0" applyFont="1" applyBorder="1" applyAlignment="1">
      <alignment horizontal="left" vertical="top" wrapText="1"/>
    </xf>
    <xf numFmtId="0" fontId="0" fillId="0" borderId="19" xfId="0" applyBorder="1" applyAlignment="1">
      <alignment horizontal="left" vertical="top"/>
    </xf>
    <xf numFmtId="0" fontId="0" fillId="0" borderId="20" xfId="0" applyBorder="1" applyAlignment="1">
      <alignment horizontal="left" vertical="top"/>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13" xfId="0" applyBorder="1" applyAlignment="1">
      <alignment horizontal="center" vertical="top" wrapText="1"/>
    </xf>
    <xf numFmtId="0" fontId="0" fillId="0" borderId="4" xfId="0" applyBorder="1" applyAlignment="1">
      <alignment horizontal="center" vertical="top" wrapText="1"/>
    </xf>
    <xf numFmtId="0" fontId="0" fillId="0" borderId="0" xfId="0" applyBorder="1" applyAlignment="1">
      <alignment horizontal="center" vertical="top" wrapText="1"/>
    </xf>
    <xf numFmtId="0" fontId="0" fillId="0" borderId="11" xfId="0" applyBorder="1" applyAlignment="1">
      <alignment horizontal="center" vertical="top" wrapText="1"/>
    </xf>
    <xf numFmtId="0" fontId="16" fillId="0" borderId="26" xfId="0" applyFont="1" applyBorder="1" applyAlignment="1">
      <alignment horizontal="center" vertical="top" wrapText="1"/>
    </xf>
    <xf numFmtId="0" fontId="5" fillId="0" borderId="23" xfId="0" applyFont="1" applyBorder="1" applyAlignment="1">
      <alignment vertical="top"/>
    </xf>
    <xf numFmtId="0" fontId="0" fillId="0" borderId="24" xfId="0" applyBorder="1" applyAlignment="1">
      <alignment vertical="top"/>
    </xf>
    <xf numFmtId="0" fontId="0" fillId="0" borderId="25" xfId="0" applyBorder="1" applyAlignment="1">
      <alignment vertical="top"/>
    </xf>
    <xf numFmtId="49" fontId="9" fillId="0" borderId="0" xfId="1" applyNumberFormat="1" applyFont="1" applyAlignment="1">
      <alignment wrapText="1"/>
    </xf>
    <xf numFmtId="0" fontId="9" fillId="0" borderId="0" xfId="1" applyFont="1" applyAlignment="1">
      <alignment wrapText="1"/>
    </xf>
    <xf numFmtId="0" fontId="15" fillId="0" borderId="26" xfId="0" applyFont="1" applyBorder="1" applyAlignment="1">
      <alignment horizontal="center" vertical="top" wrapText="1"/>
    </xf>
    <xf numFmtId="0" fontId="0" fillId="0" borderId="26" xfId="0" applyBorder="1" applyAlignment="1">
      <alignment horizontal="center" vertical="top" wrapText="1"/>
    </xf>
    <xf numFmtId="0" fontId="13" fillId="0" borderId="22" xfId="0" applyFont="1" applyBorder="1" applyAlignment="1">
      <alignment horizontal="center" vertical="top" wrapText="1"/>
    </xf>
    <xf numFmtId="0" fontId="0" fillId="0" borderId="22" xfId="0" applyFont="1" applyBorder="1" applyAlignment="1">
      <alignment horizontal="center" vertical="top" wrapText="1"/>
    </xf>
    <xf numFmtId="0" fontId="1" fillId="0" borderId="22" xfId="0" applyFont="1" applyBorder="1" applyAlignment="1">
      <alignment horizontal="center" vertical="top" wrapText="1"/>
    </xf>
    <xf numFmtId="0" fontId="1" fillId="0" borderId="27" xfId="0" applyFont="1" applyBorder="1" applyAlignment="1">
      <alignment horizontal="center" vertical="top" wrapText="1"/>
    </xf>
    <xf numFmtId="0" fontId="0" fillId="0" borderId="27" xfId="0" applyFont="1" applyBorder="1" applyAlignment="1">
      <alignment horizontal="center" vertical="top" wrapText="1"/>
    </xf>
    <xf numFmtId="0" fontId="16" fillId="0" borderId="32" xfId="0" applyFont="1" applyBorder="1" applyAlignment="1">
      <alignment horizontal="center" vertical="top" wrapText="1"/>
    </xf>
    <xf numFmtId="0" fontId="16" fillId="0" borderId="33" xfId="0" applyFont="1" applyBorder="1" applyAlignment="1">
      <alignment horizontal="center" vertical="top" wrapText="1"/>
    </xf>
    <xf numFmtId="0" fontId="16" fillId="0" borderId="34" xfId="0" applyFont="1" applyBorder="1" applyAlignment="1">
      <alignment horizontal="center" vertical="top" wrapText="1"/>
    </xf>
    <xf numFmtId="0" fontId="16" fillId="0" borderId="38" xfId="0" applyFont="1" applyBorder="1" applyAlignment="1">
      <alignment horizontal="center" vertical="top" wrapText="1"/>
    </xf>
    <xf numFmtId="0" fontId="16" fillId="0" borderId="39" xfId="0" applyFont="1" applyBorder="1" applyAlignment="1">
      <alignment horizontal="center" wrapText="1"/>
    </xf>
    <xf numFmtId="0" fontId="16" fillId="0" borderId="36" xfId="0" applyFont="1" applyBorder="1" applyAlignment="1">
      <alignment horizontal="center" wrapText="1"/>
    </xf>
    <xf numFmtId="0" fontId="16" fillId="0" borderId="1" xfId="0" applyFont="1" applyBorder="1" applyAlignment="1">
      <alignment horizontal="center" vertical="top" wrapText="1"/>
    </xf>
    <xf numFmtId="0" fontId="16" fillId="0" borderId="4" xfId="0" applyFont="1" applyBorder="1" applyAlignment="1">
      <alignment horizontal="center" vertical="top" wrapText="1"/>
    </xf>
    <xf numFmtId="0" fontId="16" fillId="0" borderId="31" xfId="0" applyFont="1" applyBorder="1" applyAlignment="1">
      <alignment horizontal="center" vertical="top" wrapText="1"/>
    </xf>
    <xf numFmtId="0" fontId="5" fillId="0" borderId="40" xfId="0" applyFont="1" applyBorder="1" applyAlignment="1">
      <alignment horizontal="center" vertical="top" wrapText="1"/>
    </xf>
    <xf numFmtId="0" fontId="0" fillId="0" borderId="41" xfId="0" applyBorder="1" applyAlignment="1">
      <alignment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13" fillId="0" borderId="26" xfId="0" applyFont="1" applyBorder="1" applyAlignment="1">
      <alignment horizontal="center" vertical="top" wrapText="1"/>
    </xf>
    <xf numFmtId="0" fontId="1" fillId="0" borderId="26" xfId="0" applyFont="1" applyBorder="1" applyAlignment="1">
      <alignment horizontal="center" vertical="top" wrapText="1"/>
    </xf>
    <xf numFmtId="0" fontId="0" fillId="0" borderId="35" xfId="0" applyBorder="1" applyAlignment="1">
      <alignment shrinkToFit="1"/>
    </xf>
    <xf numFmtId="0" fontId="0" fillId="0" borderId="21" xfId="0" applyBorder="1" applyAlignment="1">
      <alignment shrinkToFit="1"/>
    </xf>
    <xf numFmtId="0" fontId="0" fillId="0" borderId="10" xfId="0" applyBorder="1" applyAlignment="1">
      <alignment shrinkToFit="1"/>
    </xf>
    <xf numFmtId="0" fontId="0" fillId="0" borderId="42" xfId="0" applyBorder="1" applyAlignment="1">
      <alignment wrapText="1"/>
    </xf>
    <xf numFmtId="0" fontId="3" fillId="0" borderId="23" xfId="0" applyFont="1" applyBorder="1" applyAlignment="1">
      <alignment horizontal="center" vertical="top" wrapText="1"/>
    </xf>
    <xf numFmtId="0" fontId="0" fillId="0" borderId="24" xfId="0" applyBorder="1" applyAlignment="1"/>
    <xf numFmtId="0" fontId="0" fillId="0" borderId="25" xfId="0" applyBorder="1" applyAlignment="1"/>
    <xf numFmtId="0" fontId="0" fillId="0" borderId="26" xfId="0" applyBorder="1" applyAlignment="1"/>
    <xf numFmtId="0" fontId="0" fillId="0" borderId="22" xfId="0" applyBorder="1" applyAlignment="1"/>
    <xf numFmtId="0" fontId="0" fillId="0" borderId="27" xfId="0" applyBorder="1" applyAlignment="1"/>
    <xf numFmtId="0" fontId="5" fillId="0" borderId="23" xfId="0" applyFont="1" applyBorder="1" applyAlignment="1">
      <alignment vertical="center"/>
    </xf>
    <xf numFmtId="0" fontId="16" fillId="0" borderId="43" xfId="0" applyFont="1" applyBorder="1" applyAlignment="1">
      <alignment horizontal="center" vertical="top" wrapText="1"/>
    </xf>
    <xf numFmtId="0" fontId="16" fillId="0" borderId="44" xfId="0" applyFont="1" applyBorder="1" applyAlignment="1">
      <alignment horizontal="center" vertical="top" wrapText="1"/>
    </xf>
    <xf numFmtId="0" fontId="16" fillId="0" borderId="45"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I$8" fmlaRange="Codes!$B$2:$B$29" noThreeD="1" sel="28" val="2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5</xdr:row>
          <xdr:rowOff>180975</xdr:rowOff>
        </xdr:from>
        <xdr:to>
          <xdr:col>6</xdr:col>
          <xdr:colOff>942975</xdr:colOff>
          <xdr:row>8</xdr:row>
          <xdr:rowOff>66675</xdr:rowOff>
        </xdr:to>
        <xdr:sp macro="" textlink="">
          <xdr:nvSpPr>
            <xdr:cNvPr id="1026" name="Drop Down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twoCellAnchor editAs="oneCell">
    <xdr:from>
      <xdr:col>10</xdr:col>
      <xdr:colOff>962016</xdr:colOff>
      <xdr:row>1</xdr:row>
      <xdr:rowOff>19050</xdr:rowOff>
    </xdr:from>
    <xdr:to>
      <xdr:col>10</xdr:col>
      <xdr:colOff>1887354</xdr:colOff>
      <xdr:row>3</xdr:row>
      <xdr:rowOff>61106</xdr:rowOff>
    </xdr:to>
    <xdr:pic>
      <xdr:nvPicPr>
        <xdr:cNvPr id="3" name="Picture 2"/>
        <xdr:cNvPicPr>
          <a:picLocks noChangeAspect="1"/>
        </xdr:cNvPicPr>
      </xdr:nvPicPr>
      <xdr:blipFill>
        <a:blip xmlns:r="http://schemas.openxmlformats.org/officeDocument/2006/relationships" r:embed="rId1"/>
        <a:stretch>
          <a:fillRect/>
        </a:stretch>
      </xdr:blipFill>
      <xdr:spPr>
        <a:xfrm>
          <a:off x="12082454" y="19050"/>
          <a:ext cx="925338" cy="5778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parkin@nhs.net"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79"/>
  <sheetViews>
    <sheetView tabSelected="1" zoomScale="80" zoomScaleNormal="80" workbookViewId="0">
      <selection activeCell="I7" sqref="I7"/>
    </sheetView>
  </sheetViews>
  <sheetFormatPr defaultRowHeight="15" x14ac:dyDescent="0.25"/>
  <cols>
    <col min="1" max="1" width="5.7109375" customWidth="1"/>
    <col min="2" max="3" width="11.5703125" hidden="1" customWidth="1"/>
    <col min="4" max="4" width="38.5703125" customWidth="1"/>
    <col min="5" max="5" width="28.5703125" style="3" customWidth="1"/>
    <col min="6" max="6" width="16.42578125" style="3" customWidth="1"/>
    <col min="7" max="7" width="34.7109375" style="3" customWidth="1"/>
    <col min="8" max="8" width="17.42578125" style="3" customWidth="1"/>
    <col min="9" max="9" width="18.140625" style="1" customWidth="1"/>
    <col min="10" max="10" width="7.140625" customWidth="1"/>
    <col min="11" max="11" width="28.5703125" customWidth="1"/>
    <col min="12" max="12" width="21.42578125" customWidth="1"/>
    <col min="13" max="13" width="7.140625" customWidth="1"/>
    <col min="14" max="24" width="14.28515625" customWidth="1"/>
    <col min="25" max="25" width="15.7109375" customWidth="1"/>
    <col min="26" max="26" width="15.5703125" customWidth="1"/>
    <col min="27" max="27" width="45.7109375" customWidth="1"/>
  </cols>
  <sheetData>
    <row r="1" spans="1:29" ht="20.25" customHeight="1" x14ac:dyDescent="0.25">
      <c r="D1" s="66" t="s">
        <v>536</v>
      </c>
    </row>
    <row r="2" spans="1:29" ht="23.25" x14ac:dyDescent="0.35">
      <c r="A2" s="78" t="s">
        <v>496</v>
      </c>
      <c r="B2" s="68"/>
      <c r="C2" s="68"/>
      <c r="D2" s="68"/>
      <c r="E2" s="68"/>
      <c r="F2" s="68"/>
      <c r="G2" s="68"/>
      <c r="H2" s="68"/>
      <c r="I2" s="68"/>
      <c r="J2" s="68"/>
    </row>
    <row r="3" spans="1:29" ht="18.75" x14ac:dyDescent="0.3">
      <c r="A3" s="79" t="s">
        <v>535</v>
      </c>
      <c r="B3" s="79"/>
      <c r="C3" s="79"/>
      <c r="D3" s="79"/>
      <c r="E3" s="79"/>
      <c r="F3" s="79"/>
      <c r="G3" s="79"/>
      <c r="H3" s="79"/>
      <c r="I3" s="79"/>
      <c r="J3" s="79"/>
    </row>
    <row r="4" spans="1:29" ht="45" customHeight="1" x14ac:dyDescent="0.3">
      <c r="D4" s="93" t="s">
        <v>508</v>
      </c>
      <c r="E4" s="94"/>
      <c r="F4" s="94"/>
      <c r="G4" s="94"/>
      <c r="H4" s="94"/>
      <c r="I4" s="94"/>
      <c r="J4" s="94"/>
      <c r="K4" s="94"/>
    </row>
    <row r="6" spans="1:29" x14ac:dyDescent="0.25">
      <c r="D6" s="27" t="s">
        <v>489</v>
      </c>
    </row>
    <row r="7" spans="1:29" ht="13.5" customHeight="1" x14ac:dyDescent="0.25">
      <c r="A7" s="2"/>
      <c r="B7" s="2"/>
      <c r="C7" s="2"/>
    </row>
    <row r="8" spans="1:29" ht="18" hidden="1" customHeight="1" x14ac:dyDescent="0.25">
      <c r="A8" s="2"/>
      <c r="B8" s="2"/>
      <c r="C8" s="2"/>
      <c r="I8" s="1">
        <v>28</v>
      </c>
      <c r="J8" t="str">
        <f>VLOOKUP($I$8,Codes!$E$2:$H$29,2,FALSE)</f>
        <v>Q71</v>
      </c>
      <c r="K8" t="str">
        <f>VLOOKUP($I$8,Codes!$E$2:$H$29,3,FALSE)</f>
        <v>LONDON AREA TEAM</v>
      </c>
      <c r="L8" t="str">
        <f>VLOOKUP($I$8,Codes!$E$2:$H$29,4,FALSE)</f>
        <v>Y56</v>
      </c>
    </row>
    <row r="9" spans="1:29" x14ac:dyDescent="0.25">
      <c r="A9" s="2"/>
      <c r="B9" s="2"/>
      <c r="C9" s="2"/>
    </row>
    <row r="10" spans="1:29" x14ac:dyDescent="0.25">
      <c r="A10" s="2"/>
      <c r="B10" s="2"/>
      <c r="C10" s="2"/>
      <c r="D10" s="2" t="s">
        <v>532</v>
      </c>
    </row>
    <row r="11" spans="1:29" x14ac:dyDescent="0.25">
      <c r="B11" s="2"/>
      <c r="C11" s="2"/>
      <c r="D11" s="28" t="s">
        <v>490</v>
      </c>
    </row>
    <row r="12" spans="1:29" ht="15.75" thickBot="1" x14ac:dyDescent="0.3">
      <c r="A12" s="2"/>
      <c r="B12" s="2"/>
      <c r="C12" s="2"/>
    </row>
    <row r="13" spans="1:29" s="5" customFormat="1" ht="18.75" x14ac:dyDescent="0.3">
      <c r="A13" s="29"/>
      <c r="B13" s="29"/>
      <c r="C13" s="29"/>
      <c r="D13" s="90" t="s">
        <v>491</v>
      </c>
      <c r="E13" s="91"/>
      <c r="F13" s="91"/>
      <c r="G13" s="91"/>
      <c r="H13" s="91"/>
      <c r="I13" s="92"/>
      <c r="J13" s="111" t="s">
        <v>520</v>
      </c>
      <c r="K13" s="112"/>
      <c r="L13" s="112"/>
      <c r="M13" s="80" t="s">
        <v>529</v>
      </c>
      <c r="N13" s="81"/>
      <c r="O13" s="81"/>
      <c r="P13" s="81"/>
      <c r="Q13" s="81"/>
      <c r="R13" s="81"/>
      <c r="S13" s="81"/>
      <c r="T13" s="81"/>
      <c r="U13" s="81"/>
      <c r="V13" s="81"/>
      <c r="W13" s="82"/>
      <c r="X13" s="69" t="s">
        <v>507</v>
      </c>
      <c r="Y13" s="70"/>
      <c r="Z13" s="70"/>
      <c r="AA13" s="71"/>
    </row>
    <row r="14" spans="1:29" s="4" customFormat="1" ht="53.25" customHeight="1" x14ac:dyDescent="0.25">
      <c r="A14" s="30"/>
      <c r="B14" s="30"/>
      <c r="C14" s="30"/>
      <c r="D14" s="95" t="s">
        <v>64</v>
      </c>
      <c r="E14" s="97" t="s">
        <v>524</v>
      </c>
      <c r="F14" s="99" t="s">
        <v>533</v>
      </c>
      <c r="G14" s="98" t="s">
        <v>505</v>
      </c>
      <c r="H14" s="98"/>
      <c r="I14" s="100" t="s">
        <v>534</v>
      </c>
      <c r="J14" s="102" t="s">
        <v>519</v>
      </c>
      <c r="K14" s="105" t="s">
        <v>521</v>
      </c>
      <c r="L14" s="108" t="s">
        <v>522</v>
      </c>
      <c r="M14" s="89" t="s">
        <v>530</v>
      </c>
      <c r="N14" s="83" t="s">
        <v>531</v>
      </c>
      <c r="O14" s="84"/>
      <c r="P14" s="84"/>
      <c r="Q14" s="84"/>
      <c r="R14" s="84"/>
      <c r="S14" s="84"/>
      <c r="T14" s="84"/>
      <c r="U14" s="84"/>
      <c r="V14" s="84"/>
      <c r="W14" s="85"/>
      <c r="X14" s="76" t="s">
        <v>502</v>
      </c>
      <c r="Y14" s="72" t="s">
        <v>526</v>
      </c>
      <c r="Z14" s="72" t="s">
        <v>527</v>
      </c>
      <c r="AA14" s="74" t="s">
        <v>528</v>
      </c>
      <c r="AB14" s="67"/>
      <c r="AC14" s="67"/>
    </row>
    <row r="15" spans="1:29" s="4" customFormat="1" ht="15.75" customHeight="1" x14ac:dyDescent="0.25">
      <c r="A15" s="30"/>
      <c r="B15" s="30"/>
      <c r="C15" s="30"/>
      <c r="D15" s="96"/>
      <c r="E15" s="98"/>
      <c r="F15" s="99"/>
      <c r="G15" s="98"/>
      <c r="H15" s="98"/>
      <c r="I15" s="101"/>
      <c r="J15" s="103"/>
      <c r="K15" s="106"/>
      <c r="L15" s="109"/>
      <c r="M15" s="89"/>
      <c r="N15" s="86"/>
      <c r="O15" s="87"/>
      <c r="P15" s="87"/>
      <c r="Q15" s="87"/>
      <c r="R15" s="87"/>
      <c r="S15" s="87"/>
      <c r="T15" s="87"/>
      <c r="U15" s="87"/>
      <c r="V15" s="87"/>
      <c r="W15" s="88"/>
      <c r="X15" s="77"/>
      <c r="Y15" s="73"/>
      <c r="Z15" s="73"/>
      <c r="AA15" s="75"/>
      <c r="AB15" s="68"/>
      <c r="AC15" s="68"/>
    </row>
    <row r="16" spans="1:29" s="4" customFormat="1" ht="19.5" customHeight="1" x14ac:dyDescent="0.25">
      <c r="A16" s="30"/>
      <c r="B16" s="30"/>
      <c r="C16" s="30"/>
      <c r="D16" s="96"/>
      <c r="E16" s="98"/>
      <c r="F16" s="99"/>
      <c r="G16" s="98"/>
      <c r="H16" s="98"/>
      <c r="I16" s="101"/>
      <c r="J16" s="104"/>
      <c r="K16" s="107"/>
      <c r="L16" s="110"/>
      <c r="M16" s="89"/>
      <c r="N16" s="60">
        <v>1</v>
      </c>
      <c r="O16" s="61">
        <v>2</v>
      </c>
      <c r="P16" s="61">
        <v>3</v>
      </c>
      <c r="Q16" s="61">
        <v>4</v>
      </c>
      <c r="R16" s="61">
        <v>5</v>
      </c>
      <c r="S16" s="61">
        <v>6</v>
      </c>
      <c r="T16" s="61">
        <v>7</v>
      </c>
      <c r="U16" s="61">
        <v>8</v>
      </c>
      <c r="V16" s="61">
        <v>9</v>
      </c>
      <c r="W16" s="65">
        <v>10</v>
      </c>
      <c r="X16" s="77"/>
      <c r="Y16" s="73"/>
      <c r="Z16" s="73"/>
      <c r="AA16" s="75"/>
      <c r="AB16" s="68"/>
      <c r="AC16" s="68"/>
    </row>
    <row r="17" spans="1:27" s="4" customFormat="1" ht="15.75" x14ac:dyDescent="0.25">
      <c r="A17" s="30"/>
      <c r="B17" s="30"/>
      <c r="C17" s="30"/>
      <c r="D17" s="41" t="str">
        <f>IF(ISNA(VLOOKUP($J$8&amp;B29,Codes!$M$2:$O$212,3,FALSE)),"",VLOOKUP($J$8&amp;B29,Codes!$M$2:$O$212,3,FALSE))</f>
        <v>NHS BARKING AND DAGENHAM CCG</v>
      </c>
      <c r="E17" s="36"/>
      <c r="F17" s="36"/>
      <c r="G17" s="37"/>
      <c r="H17" s="37"/>
      <c r="I17" s="42"/>
      <c r="J17" s="54"/>
      <c r="K17" s="36"/>
      <c r="L17" s="58"/>
      <c r="M17" s="54"/>
      <c r="N17" s="36"/>
      <c r="O17" s="36" t="s">
        <v>501</v>
      </c>
      <c r="P17" s="36"/>
      <c r="Q17" s="36"/>
      <c r="R17" s="36"/>
      <c r="S17" s="36"/>
      <c r="T17" s="36"/>
      <c r="U17" s="36"/>
      <c r="V17" s="36"/>
      <c r="W17" s="42"/>
      <c r="X17" s="49"/>
      <c r="Y17" s="36"/>
      <c r="Z17" s="36"/>
      <c r="AA17" s="42"/>
    </row>
    <row r="18" spans="1:27" ht="15.75" x14ac:dyDescent="0.25">
      <c r="A18" s="6"/>
      <c r="B18" s="6"/>
      <c r="C18" s="6"/>
      <c r="D18" s="41" t="str">
        <f>IF(ISNA(VLOOKUP($J$8&amp;B30,Codes!$M$2:$O$212,3,FALSE)),"",VLOOKUP($J$8&amp;B30,Codes!$M$2:$O$212,3,FALSE))</f>
        <v>NHS BARNET CCG</v>
      </c>
      <c r="E18" s="36"/>
      <c r="F18" s="36"/>
      <c r="G18" s="36"/>
      <c r="H18" s="36"/>
      <c r="I18" s="42"/>
      <c r="J18" s="55"/>
      <c r="K18" s="38"/>
      <c r="L18" s="59"/>
      <c r="M18" s="55"/>
      <c r="N18" s="38"/>
      <c r="O18" s="38"/>
      <c r="P18" s="38"/>
      <c r="Q18" s="38"/>
      <c r="R18" s="38"/>
      <c r="S18" s="38"/>
      <c r="T18" s="38"/>
      <c r="U18" s="38"/>
      <c r="V18" s="38"/>
      <c r="W18" s="43"/>
      <c r="X18" s="50"/>
      <c r="Y18" s="38"/>
      <c r="Z18" s="38"/>
      <c r="AA18" s="43"/>
    </row>
    <row r="19" spans="1:27" ht="15.75" x14ac:dyDescent="0.25">
      <c r="A19" s="6"/>
      <c r="B19" s="6"/>
      <c r="C19" s="6"/>
      <c r="D19" s="41" t="str">
        <f>IF(ISNA(VLOOKUP($J$8&amp;B31,Codes!$M$2:$O$212,3,FALSE)),"",VLOOKUP($J$8&amp;B31,Codes!$M$2:$O$212,3,FALSE))</f>
        <v>NHS BEXLEY CCG</v>
      </c>
      <c r="E19" s="36"/>
      <c r="F19" s="36"/>
      <c r="G19" s="36"/>
      <c r="H19" s="36"/>
      <c r="I19" s="42"/>
      <c r="J19" s="55"/>
      <c r="K19" s="38"/>
      <c r="L19" s="59"/>
      <c r="M19" s="55"/>
      <c r="N19" s="38"/>
      <c r="O19" s="38"/>
      <c r="P19" s="38"/>
      <c r="Q19" s="38"/>
      <c r="R19" s="38"/>
      <c r="S19" s="38"/>
      <c r="T19" s="38"/>
      <c r="U19" s="38"/>
      <c r="V19" s="38"/>
      <c r="W19" s="43"/>
      <c r="X19" s="50"/>
      <c r="Y19" s="38"/>
      <c r="Z19" s="38"/>
      <c r="AA19" s="43"/>
    </row>
    <row r="20" spans="1:27" ht="15.75" x14ac:dyDescent="0.25">
      <c r="A20" s="6"/>
      <c r="B20" s="6"/>
      <c r="C20" s="6"/>
      <c r="D20" s="41" t="str">
        <f>IF(ISNA(VLOOKUP($J$8&amp;B32,Codes!$M$2:$O$212,3,FALSE)),"",VLOOKUP($J$8&amp;B32,Codes!$M$2:$O$212,3,FALSE))</f>
        <v>NHS BRENT CCG</v>
      </c>
      <c r="E20" s="36"/>
      <c r="F20" s="36"/>
      <c r="G20" s="36"/>
      <c r="H20" s="36"/>
      <c r="I20" s="42"/>
      <c r="J20" s="55"/>
      <c r="K20" s="38"/>
      <c r="L20" s="59"/>
      <c r="M20" s="55"/>
      <c r="N20" s="38"/>
      <c r="O20" s="38"/>
      <c r="P20" s="38"/>
      <c r="Q20" s="38"/>
      <c r="R20" s="38"/>
      <c r="S20" s="38"/>
      <c r="T20" s="38"/>
      <c r="U20" s="38"/>
      <c r="V20" s="38"/>
      <c r="W20" s="43"/>
      <c r="X20" s="50"/>
      <c r="Y20" s="38"/>
      <c r="Z20" s="38"/>
      <c r="AA20" s="43"/>
    </row>
    <row r="21" spans="1:27" ht="15.75" x14ac:dyDescent="0.25">
      <c r="A21" s="6"/>
      <c r="B21" s="6"/>
      <c r="C21" s="6"/>
      <c r="D21" s="41" t="str">
        <f>IF(ISNA(VLOOKUP($J$8&amp;B33,Codes!$M$2:$O$212,3,FALSE)),"",VLOOKUP($J$8&amp;B33,Codes!$M$2:$O$212,3,FALSE))</f>
        <v>NHS BROMLEY CCG</v>
      </c>
      <c r="E21" s="36"/>
      <c r="F21" s="36"/>
      <c r="G21" s="36"/>
      <c r="H21" s="36"/>
      <c r="I21" s="42"/>
      <c r="J21" s="55"/>
      <c r="K21" s="38"/>
      <c r="L21" s="59"/>
      <c r="M21" s="55"/>
      <c r="N21" s="38"/>
      <c r="O21" s="38"/>
      <c r="P21" s="38"/>
      <c r="Q21" s="38"/>
      <c r="R21" s="38"/>
      <c r="S21" s="38"/>
      <c r="T21" s="38"/>
      <c r="U21" s="38"/>
      <c r="V21" s="38"/>
      <c r="W21" s="43"/>
      <c r="X21" s="50"/>
      <c r="Y21" s="38"/>
      <c r="Z21" s="38"/>
      <c r="AA21" s="43"/>
    </row>
    <row r="22" spans="1:27" ht="15.75" x14ac:dyDescent="0.25">
      <c r="A22" s="6"/>
      <c r="B22" s="6"/>
      <c r="C22" s="6"/>
      <c r="D22" s="41" t="str">
        <f>IF(ISNA(VLOOKUP($J$8&amp;B34,Codes!$M$2:$O$212,3,FALSE)),"",VLOOKUP($J$8&amp;B34,Codes!$M$2:$O$212,3,FALSE))</f>
        <v>NHS CAMDEN CCG</v>
      </c>
      <c r="E22" s="36"/>
      <c r="F22" s="36"/>
      <c r="G22" s="36"/>
      <c r="H22" s="36"/>
      <c r="I22" s="42"/>
      <c r="J22" s="55"/>
      <c r="K22" s="38"/>
      <c r="L22" s="59"/>
      <c r="M22" s="55"/>
      <c r="N22" s="38"/>
      <c r="O22" s="38"/>
      <c r="P22" s="38"/>
      <c r="Q22" s="38"/>
      <c r="R22" s="38"/>
      <c r="S22" s="38"/>
      <c r="T22" s="38"/>
      <c r="U22" s="38"/>
      <c r="V22" s="38"/>
      <c r="W22" s="43"/>
      <c r="X22" s="50"/>
      <c r="Y22" s="38"/>
      <c r="Z22" s="38"/>
      <c r="AA22" s="43"/>
    </row>
    <row r="23" spans="1:27" s="5" customFormat="1" ht="18.75" x14ac:dyDescent="0.3">
      <c r="A23" s="29"/>
      <c r="B23" s="29"/>
      <c r="C23" s="29"/>
      <c r="D23" s="41" t="str">
        <f>IF(ISNA(VLOOKUP($J$8&amp;B35,Codes!$M$2:$O$212,3,FALSE)),"",VLOOKUP($J$8&amp;B35,Codes!$M$2:$O$212,3,FALSE))</f>
        <v>NHS CITY AND HACKNEY CCG</v>
      </c>
      <c r="E23" s="36"/>
      <c r="F23" s="36"/>
      <c r="G23" s="36"/>
      <c r="H23" s="36"/>
      <c r="I23" s="42"/>
      <c r="J23" s="56"/>
      <c r="K23" s="39"/>
      <c r="L23" s="59"/>
      <c r="M23" s="56"/>
      <c r="N23" s="39"/>
      <c r="O23" s="39"/>
      <c r="P23" s="39"/>
      <c r="Q23" s="39"/>
      <c r="R23" s="39"/>
      <c r="S23" s="39"/>
      <c r="T23" s="39"/>
      <c r="U23" s="39"/>
      <c r="V23" s="39"/>
      <c r="W23" s="44"/>
      <c r="X23" s="51"/>
      <c r="Y23" s="39"/>
      <c r="Z23" s="39"/>
      <c r="AA23" s="44"/>
    </row>
    <row r="24" spans="1:27" s="4" customFormat="1" ht="17.25" customHeight="1" x14ac:dyDescent="0.25">
      <c r="A24" s="30"/>
      <c r="B24" s="30"/>
      <c r="C24" s="30"/>
      <c r="D24" s="41" t="str">
        <f>IF(ISNA(VLOOKUP($J$8&amp;B36,Codes!$M$2:$O$212,3,FALSE)),"",VLOOKUP($J$8&amp;B36,Codes!$M$2:$O$212,3,FALSE))</f>
        <v>NHS CROYDON CCG</v>
      </c>
      <c r="E24" s="36"/>
      <c r="F24" s="36"/>
      <c r="G24" s="36"/>
      <c r="H24" s="36"/>
      <c r="I24" s="42"/>
      <c r="J24" s="54"/>
      <c r="K24" s="36"/>
      <c r="L24" s="59"/>
      <c r="M24" s="54"/>
      <c r="N24" s="36"/>
      <c r="O24" s="36"/>
      <c r="P24" s="36"/>
      <c r="Q24" s="36"/>
      <c r="R24" s="36"/>
      <c r="S24" s="36"/>
      <c r="T24" s="36"/>
      <c r="U24" s="36"/>
      <c r="V24" s="36"/>
      <c r="W24" s="42"/>
      <c r="X24" s="49"/>
      <c r="Y24" s="36"/>
      <c r="Z24" s="36"/>
      <c r="AA24" s="42"/>
    </row>
    <row r="25" spans="1:27" s="4" customFormat="1" ht="15.75" x14ac:dyDescent="0.25">
      <c r="A25" s="30"/>
      <c r="B25" s="30"/>
      <c r="C25" s="30"/>
      <c r="D25" s="41" t="str">
        <f>IF(ISNA(VLOOKUP($J$8&amp;B37,Codes!$M$2:$O$212,3,FALSE)),"",VLOOKUP($J$8&amp;B37,Codes!$M$2:$O$212,3,FALSE))</f>
        <v>NHS EALING CCG</v>
      </c>
      <c r="E25" s="36"/>
      <c r="F25" s="36"/>
      <c r="G25" s="36"/>
      <c r="H25" s="36"/>
      <c r="I25" s="42"/>
      <c r="J25" s="54"/>
      <c r="K25" s="36"/>
      <c r="L25" s="59"/>
      <c r="M25" s="54"/>
      <c r="N25" s="36"/>
      <c r="O25" s="36"/>
      <c r="P25" s="36"/>
      <c r="Q25" s="36"/>
      <c r="R25" s="36"/>
      <c r="S25" s="36"/>
      <c r="T25" s="36"/>
      <c r="U25" s="36"/>
      <c r="V25" s="36"/>
      <c r="W25" s="42"/>
      <c r="X25" s="49"/>
      <c r="Y25" s="36"/>
      <c r="Z25" s="36"/>
      <c r="AA25" s="42"/>
    </row>
    <row r="26" spans="1:27" s="4" customFormat="1" ht="15.75" customHeight="1" x14ac:dyDescent="0.25">
      <c r="A26" s="30"/>
      <c r="B26" s="30"/>
      <c r="C26" s="30"/>
      <c r="D26" s="41" t="str">
        <f>IF(ISNA(VLOOKUP($J$8&amp;B38,Codes!$M$2:$O$212,3,FALSE)),"",VLOOKUP($J$8&amp;B38,Codes!$M$2:$O$212,3,FALSE))</f>
        <v>NHS ENFIELD CCG</v>
      </c>
      <c r="E26" s="36"/>
      <c r="F26" s="36"/>
      <c r="G26" s="36"/>
      <c r="H26" s="36"/>
      <c r="I26" s="42"/>
      <c r="J26" s="54"/>
      <c r="K26" s="36"/>
      <c r="L26" s="59"/>
      <c r="M26" s="54"/>
      <c r="N26" s="36"/>
      <c r="O26" s="36"/>
      <c r="P26" s="36"/>
      <c r="Q26" s="36"/>
      <c r="R26" s="36"/>
      <c r="S26" s="36"/>
      <c r="T26" s="36"/>
      <c r="U26" s="36"/>
      <c r="V26" s="36"/>
      <c r="W26" s="42"/>
      <c r="X26" s="49"/>
      <c r="Y26" s="36"/>
      <c r="Z26" s="36"/>
      <c r="AA26" s="42"/>
    </row>
    <row r="27" spans="1:27" s="4" customFormat="1" ht="15.75" x14ac:dyDescent="0.25">
      <c r="A27" s="30"/>
      <c r="B27" s="30"/>
      <c r="C27" s="30"/>
      <c r="D27" s="41" t="str">
        <f>IF(ISNA(VLOOKUP($J$8&amp;B39,Codes!$M$2:$O$212,3,FALSE)),"",VLOOKUP($J$8&amp;B39,Codes!$M$2:$O$212,3,FALSE))</f>
        <v>NHS HOUNSLOW CCG</v>
      </c>
      <c r="E27" s="36"/>
      <c r="F27" s="36"/>
      <c r="G27" s="36"/>
      <c r="H27" s="36"/>
      <c r="I27" s="42"/>
      <c r="J27" s="54"/>
      <c r="K27" s="36"/>
      <c r="L27" s="59"/>
      <c r="M27" s="54"/>
      <c r="N27" s="36"/>
      <c r="O27" s="36"/>
      <c r="P27" s="36"/>
      <c r="Q27" s="36"/>
      <c r="R27" s="36"/>
      <c r="S27" s="36"/>
      <c r="T27" s="36"/>
      <c r="U27" s="36"/>
      <c r="V27" s="36"/>
      <c r="W27" s="42"/>
      <c r="X27" s="49"/>
      <c r="Y27" s="36"/>
      <c r="Z27" s="36"/>
      <c r="AA27" s="42"/>
    </row>
    <row r="28" spans="1:27" s="4" customFormat="1" ht="15.75" x14ac:dyDescent="0.25">
      <c r="A28" s="30"/>
      <c r="B28" s="30"/>
      <c r="C28" s="30"/>
      <c r="D28" s="41" t="str">
        <f>IF(ISNA(VLOOKUP($J$8&amp;B40,Codes!$M$2:$O$212,3,FALSE)),"",VLOOKUP($J$8&amp;B40,Codes!$M$2:$O$212,3,FALSE))</f>
        <v>NHS GREENWICH CCG</v>
      </c>
      <c r="E28" s="36"/>
      <c r="F28" s="36"/>
      <c r="G28" s="36"/>
      <c r="H28" s="36"/>
      <c r="I28" s="42"/>
      <c r="J28" s="54"/>
      <c r="K28" s="36"/>
      <c r="L28" s="59"/>
      <c r="M28" s="54"/>
      <c r="N28" s="36"/>
      <c r="O28" s="36"/>
      <c r="P28" s="36"/>
      <c r="Q28" s="36"/>
      <c r="R28" s="36"/>
      <c r="S28" s="36"/>
      <c r="T28" s="36"/>
      <c r="U28" s="36"/>
      <c r="V28" s="36"/>
      <c r="W28" s="42"/>
      <c r="X28" s="49"/>
      <c r="Y28" s="36"/>
      <c r="Z28" s="36"/>
      <c r="AA28" s="42"/>
    </row>
    <row r="29" spans="1:27" s="4" customFormat="1" ht="15.75" x14ac:dyDescent="0.25">
      <c r="A29" s="30"/>
      <c r="B29" s="30">
        <v>1</v>
      </c>
      <c r="C29" s="7" t="str">
        <f>IF(ISNA(VLOOKUP($J$8&amp;B29,Codes!$M$2:$O$212,2,FALSE)),"",VLOOKUP($J$8&amp;B29,Codes!$M$2:$O$212,2,FALSE))</f>
        <v>07L</v>
      </c>
      <c r="D29" s="41" t="str">
        <f>IF(ISNA(VLOOKUP($J$8&amp;B41,Codes!$M$2:$O$212,3,FALSE)),"",VLOOKUP($J$8&amp;B41,Codes!$M$2:$O$212,3,FALSE))</f>
        <v>NHS HAMMERSMITH AND FULHAM CCG</v>
      </c>
      <c r="E29" s="36"/>
      <c r="F29" s="36"/>
      <c r="G29" s="36"/>
      <c r="H29" s="36"/>
      <c r="I29" s="42"/>
      <c r="J29" s="54"/>
      <c r="K29" s="36"/>
      <c r="L29" s="59"/>
      <c r="M29" s="54"/>
      <c r="N29" s="36"/>
      <c r="O29" s="36"/>
      <c r="P29" s="36"/>
      <c r="Q29" s="36"/>
      <c r="R29" s="36"/>
      <c r="S29" s="36"/>
      <c r="T29" s="36"/>
      <c r="U29" s="36"/>
      <c r="V29" s="36"/>
      <c r="W29" s="42"/>
      <c r="X29" s="49"/>
      <c r="Y29" s="36"/>
      <c r="Z29" s="36"/>
      <c r="AA29" s="42"/>
    </row>
    <row r="30" spans="1:27" s="4" customFormat="1" ht="15.75" x14ac:dyDescent="0.25">
      <c r="A30" s="30"/>
      <c r="B30" s="30">
        <v>2</v>
      </c>
      <c r="C30" s="7" t="str">
        <f>IF(ISNA(VLOOKUP($J$8&amp;B30,Codes!$M$2:$O$212,2,FALSE)),"",VLOOKUP($J$8&amp;B30,Codes!$M$2:$O$212,2,FALSE))</f>
        <v>07M</v>
      </c>
      <c r="D30" s="41" t="str">
        <f>IF(ISNA(VLOOKUP($J$8&amp;B42,Codes!$M$2:$O$212,3,FALSE)),"",VLOOKUP($J$8&amp;B42,Codes!$M$2:$O$212,3,FALSE))</f>
        <v>NHS HARINGEY CCG</v>
      </c>
      <c r="E30" s="36"/>
      <c r="F30" s="36"/>
      <c r="G30" s="36"/>
      <c r="H30" s="36"/>
      <c r="I30" s="42"/>
      <c r="J30" s="54"/>
      <c r="K30" s="36"/>
      <c r="L30" s="59"/>
      <c r="M30" s="54"/>
      <c r="N30" s="36"/>
      <c r="O30" s="36"/>
      <c r="P30" s="36"/>
      <c r="Q30" s="36"/>
      <c r="R30" s="36"/>
      <c r="S30" s="36"/>
      <c r="T30" s="36"/>
      <c r="U30" s="36"/>
      <c r="V30" s="36"/>
      <c r="W30" s="42"/>
      <c r="X30" s="49"/>
      <c r="Y30" s="36"/>
      <c r="Z30" s="36"/>
      <c r="AA30" s="42"/>
    </row>
    <row r="31" spans="1:27" s="4" customFormat="1" ht="15.75" x14ac:dyDescent="0.25">
      <c r="A31" s="30"/>
      <c r="B31" s="30">
        <v>3</v>
      </c>
      <c r="C31" s="7" t="str">
        <f>IF(ISNA(VLOOKUP($J$8&amp;B31,Codes!$M$2:$O$212,2,FALSE)),"",VLOOKUP($J$8&amp;B31,Codes!$M$2:$O$212,2,FALSE))</f>
        <v>07N</v>
      </c>
      <c r="D31" s="41" t="str">
        <f>IF(ISNA(VLOOKUP($J$8&amp;B43,Codes!$M$2:$O$212,3,FALSE)),"",VLOOKUP($J$8&amp;B43,Codes!$M$2:$O$212,3,FALSE))</f>
        <v>NHS HARROW CCG</v>
      </c>
      <c r="E31" s="36"/>
      <c r="F31" s="36"/>
      <c r="G31" s="36"/>
      <c r="H31" s="36"/>
      <c r="I31" s="42"/>
      <c r="J31" s="54"/>
      <c r="K31" s="36"/>
      <c r="L31" s="59"/>
      <c r="M31" s="54"/>
      <c r="N31" s="36"/>
      <c r="O31" s="36"/>
      <c r="P31" s="36"/>
      <c r="Q31" s="36"/>
      <c r="R31" s="36"/>
      <c r="S31" s="36"/>
      <c r="T31" s="36"/>
      <c r="U31" s="36"/>
      <c r="V31" s="36"/>
      <c r="W31" s="42"/>
      <c r="X31" s="49"/>
      <c r="Y31" s="36"/>
      <c r="Z31" s="36"/>
      <c r="AA31" s="42"/>
    </row>
    <row r="32" spans="1:27" s="4" customFormat="1" ht="15.75" x14ac:dyDescent="0.25">
      <c r="A32" s="30"/>
      <c r="B32" s="30">
        <v>4</v>
      </c>
      <c r="C32" s="7" t="str">
        <f>IF(ISNA(VLOOKUP($J$8&amp;B32,Codes!$M$2:$O$212,2,FALSE)),"",VLOOKUP($J$8&amp;B32,Codes!$M$2:$O$212,2,FALSE))</f>
        <v>07P</v>
      </c>
      <c r="D32" s="41" t="str">
        <f>IF(ISNA(VLOOKUP($J$8&amp;B44,Codes!$M$2:$O$212,3,FALSE)),"",VLOOKUP($J$8&amp;B44,Codes!$M$2:$O$212,3,FALSE))</f>
        <v>NHS HAVERING CCG</v>
      </c>
      <c r="E32" s="36"/>
      <c r="F32" s="36"/>
      <c r="G32" s="36"/>
      <c r="H32" s="36"/>
      <c r="I32" s="42"/>
      <c r="J32" s="54"/>
      <c r="K32" s="36"/>
      <c r="L32" s="59"/>
      <c r="M32" s="54"/>
      <c r="N32" s="36"/>
      <c r="O32" s="36"/>
      <c r="P32" s="36"/>
      <c r="Q32" s="36"/>
      <c r="R32" s="36"/>
      <c r="S32" s="36"/>
      <c r="T32" s="36"/>
      <c r="U32" s="36"/>
      <c r="V32" s="36"/>
      <c r="W32" s="42"/>
      <c r="X32" s="49"/>
      <c r="Y32" s="36"/>
      <c r="Z32" s="36"/>
      <c r="AA32" s="42"/>
    </row>
    <row r="33" spans="1:27" s="4" customFormat="1" ht="15.75" x14ac:dyDescent="0.25">
      <c r="A33" s="30"/>
      <c r="B33" s="30">
        <v>5</v>
      </c>
      <c r="C33" s="7" t="str">
        <f>IF(ISNA(VLOOKUP($J$8&amp;B33,Codes!$M$2:$O$212,2,FALSE)),"",VLOOKUP($J$8&amp;B33,Codes!$M$2:$O$212,2,FALSE))</f>
        <v>07Q</v>
      </c>
      <c r="D33" s="41" t="str">
        <f>IF(ISNA(VLOOKUP($J$8&amp;B45,Codes!$M$2:$O$212,3,FALSE)),"",VLOOKUP($J$8&amp;B45,Codes!$M$2:$O$212,3,FALSE))</f>
        <v>NHS HILLINGDON CCG</v>
      </c>
      <c r="E33" s="36"/>
      <c r="F33" s="36"/>
      <c r="G33" s="36"/>
      <c r="H33" s="36"/>
      <c r="I33" s="42"/>
      <c r="J33" s="54"/>
      <c r="K33" s="36"/>
      <c r="L33" s="59"/>
      <c r="M33" s="54"/>
      <c r="N33" s="36"/>
      <c r="O33" s="36"/>
      <c r="P33" s="36"/>
      <c r="Q33" s="36"/>
      <c r="R33" s="36"/>
      <c r="S33" s="36"/>
      <c r="T33" s="36"/>
      <c r="U33" s="36"/>
      <c r="V33" s="36"/>
      <c r="W33" s="42"/>
      <c r="X33" s="49"/>
      <c r="Y33" s="36"/>
      <c r="Z33" s="36"/>
      <c r="AA33" s="42"/>
    </row>
    <row r="34" spans="1:27" s="4" customFormat="1" ht="15.75" x14ac:dyDescent="0.25">
      <c r="A34" s="30"/>
      <c r="B34" s="30">
        <v>6</v>
      </c>
      <c r="C34" s="7" t="str">
        <f>IF(ISNA(VLOOKUP($J$8&amp;B34,Codes!$M$2:$O$212,2,FALSE)),"",VLOOKUP($J$8&amp;B34,Codes!$M$2:$O$212,2,FALSE))</f>
        <v>07R</v>
      </c>
      <c r="D34" s="41" t="str">
        <f>IF(ISNA(VLOOKUP($J$8&amp;B46,Codes!$M$2:$O$212,3,FALSE)),"",VLOOKUP($J$8&amp;B46,Codes!$M$2:$O$212,3,FALSE))</f>
        <v>NHS ISLINGTON CCG</v>
      </c>
      <c r="E34" s="36"/>
      <c r="F34" s="36"/>
      <c r="G34" s="36"/>
      <c r="H34" s="36"/>
      <c r="I34" s="42"/>
      <c r="J34" s="54"/>
      <c r="K34" s="36"/>
      <c r="L34" s="59"/>
      <c r="M34" s="54"/>
      <c r="N34" s="36"/>
      <c r="O34" s="36"/>
      <c r="P34" s="36"/>
      <c r="Q34" s="36"/>
      <c r="R34" s="36"/>
      <c r="S34" s="36"/>
      <c r="T34" s="36"/>
      <c r="U34" s="36"/>
      <c r="V34" s="36"/>
      <c r="W34" s="42"/>
      <c r="X34" s="49"/>
      <c r="Y34" s="36"/>
      <c r="Z34" s="36"/>
      <c r="AA34" s="42"/>
    </row>
    <row r="35" spans="1:27" s="4" customFormat="1" ht="15.75" x14ac:dyDescent="0.25">
      <c r="A35" s="30"/>
      <c r="B35" s="30">
        <v>7</v>
      </c>
      <c r="C35" s="7" t="str">
        <f>IF(ISNA(VLOOKUP($J$8&amp;B35,Codes!$M$2:$O$212,2,FALSE)),"",VLOOKUP($J$8&amp;B35,Codes!$M$2:$O$212,2,FALSE))</f>
        <v>07T</v>
      </c>
      <c r="D35" s="41" t="str">
        <f>IF(ISNA(VLOOKUP($J$8&amp;B47,Codes!$M$2:$O$212,3,FALSE)),"",VLOOKUP($J$8&amp;B47,Codes!$M$2:$O$212,3,FALSE))</f>
        <v>NHS KINGSTON CCG</v>
      </c>
      <c r="E35" s="36"/>
      <c r="F35" s="36"/>
      <c r="G35" s="36"/>
      <c r="H35" s="36"/>
      <c r="I35" s="42"/>
      <c r="J35" s="54"/>
      <c r="K35" s="36"/>
      <c r="L35" s="59"/>
      <c r="M35" s="54"/>
      <c r="N35" s="36"/>
      <c r="O35" s="36"/>
      <c r="P35" s="36"/>
      <c r="Q35" s="36"/>
      <c r="R35" s="36"/>
      <c r="S35" s="36"/>
      <c r="T35" s="36"/>
      <c r="U35" s="36"/>
      <c r="V35" s="36"/>
      <c r="W35" s="42"/>
      <c r="X35" s="49"/>
      <c r="Y35" s="36"/>
      <c r="Z35" s="36"/>
      <c r="AA35" s="42"/>
    </row>
    <row r="36" spans="1:27" s="4" customFormat="1" ht="15.75" x14ac:dyDescent="0.25">
      <c r="A36" s="30"/>
      <c r="B36" s="30">
        <v>8</v>
      </c>
      <c r="C36" s="7" t="str">
        <f>IF(ISNA(VLOOKUP($J$8&amp;B36,Codes!$M$2:$O$212,2,FALSE)),"",VLOOKUP($J$8&amp;B36,Codes!$M$2:$O$212,2,FALSE))</f>
        <v>07V</v>
      </c>
      <c r="D36" s="41" t="str">
        <f>IF(ISNA(VLOOKUP($J$8&amp;B48,Codes!$M$2:$O$212,3,FALSE)),"",VLOOKUP($J$8&amp;B48,Codes!$M$2:$O$212,3,FALSE))</f>
        <v>NHS LAMBETH CCG</v>
      </c>
      <c r="E36" s="40"/>
      <c r="F36" s="40"/>
      <c r="G36" s="40"/>
      <c r="H36" s="40"/>
      <c r="I36" s="52"/>
      <c r="J36" s="54"/>
      <c r="K36" s="36"/>
      <c r="L36" s="62"/>
      <c r="M36" s="54"/>
      <c r="N36" s="36"/>
      <c r="O36" s="36"/>
      <c r="P36" s="36"/>
      <c r="Q36" s="36"/>
      <c r="R36" s="36"/>
      <c r="S36" s="36"/>
      <c r="T36" s="36"/>
      <c r="U36" s="36"/>
      <c r="V36" s="36"/>
      <c r="W36" s="42"/>
      <c r="X36" s="49"/>
      <c r="Y36" s="36"/>
      <c r="Z36" s="36"/>
      <c r="AA36" s="42"/>
    </row>
    <row r="37" spans="1:27" s="4" customFormat="1" ht="15.75" x14ac:dyDescent="0.25">
      <c r="A37" s="30"/>
      <c r="B37" s="30">
        <v>9</v>
      </c>
      <c r="C37" s="7" t="str">
        <f>IF(ISNA(VLOOKUP($J$8&amp;B37,Codes!$M$2:$O$212,2,FALSE)),"",VLOOKUP($J$8&amp;B37,Codes!$M$2:$O$212,2,FALSE))</f>
        <v>07W</v>
      </c>
      <c r="D37" s="41" t="str">
        <f>IF(ISNA(VLOOKUP($J$8&amp;B49,Codes!$M$2:$O$212,3,FALSE)),"",VLOOKUP($J$8&amp;B49,Codes!$M$2:$O$212,3,FALSE))</f>
        <v>NHS LEWISHAM CCG</v>
      </c>
      <c r="E37" s="40"/>
      <c r="F37" s="40"/>
      <c r="G37" s="40"/>
      <c r="H37" s="40"/>
      <c r="I37" s="52"/>
      <c r="J37" s="54"/>
      <c r="K37" s="36"/>
      <c r="L37" s="62"/>
      <c r="M37" s="54"/>
      <c r="N37" s="36"/>
      <c r="O37" s="36"/>
      <c r="P37" s="36"/>
      <c r="Q37" s="36"/>
      <c r="R37" s="36"/>
      <c r="S37" s="36"/>
      <c r="T37" s="36"/>
      <c r="U37" s="36"/>
      <c r="V37" s="36"/>
      <c r="W37" s="42"/>
      <c r="X37" s="49"/>
      <c r="Y37" s="36"/>
      <c r="Z37" s="36"/>
      <c r="AA37" s="42"/>
    </row>
    <row r="38" spans="1:27" s="4" customFormat="1" ht="15.75" x14ac:dyDescent="0.25">
      <c r="A38" s="30"/>
      <c r="B38" s="30">
        <v>10</v>
      </c>
      <c r="C38" s="7" t="str">
        <f>IF(ISNA(VLOOKUP($J$8&amp;B38,Codes!$M$2:$O$212,2,FALSE)),"",VLOOKUP($J$8&amp;B38,Codes!$M$2:$O$212,2,FALSE))</f>
        <v>07X</v>
      </c>
      <c r="D38" s="41" t="str">
        <f>IF(ISNA(VLOOKUP($J$8&amp;B50,Codes!$M$2:$O$212,3,FALSE)),"",VLOOKUP($J$8&amp;B50,Codes!$M$2:$O$212,3,FALSE))</f>
        <v>NHS NEWHAM CCG</v>
      </c>
      <c r="E38" s="40"/>
      <c r="F38" s="40"/>
      <c r="G38" s="40"/>
      <c r="H38" s="40"/>
      <c r="I38" s="52"/>
      <c r="J38" s="54"/>
      <c r="K38" s="36"/>
      <c r="L38" s="62"/>
      <c r="M38" s="54"/>
      <c r="N38" s="36"/>
      <c r="O38" s="36"/>
      <c r="P38" s="36"/>
      <c r="Q38" s="36"/>
      <c r="R38" s="36"/>
      <c r="S38" s="36"/>
      <c r="T38" s="36"/>
      <c r="U38" s="36"/>
      <c r="V38" s="36"/>
      <c r="W38" s="42"/>
      <c r="X38" s="49"/>
      <c r="Y38" s="36"/>
      <c r="Z38" s="36"/>
      <c r="AA38" s="42"/>
    </row>
    <row r="39" spans="1:27" s="4" customFormat="1" ht="15.75" x14ac:dyDescent="0.25">
      <c r="A39" s="30"/>
      <c r="B39" s="30">
        <v>11</v>
      </c>
      <c r="C39" s="7" t="str">
        <f>IF(ISNA(VLOOKUP($J$8&amp;B39,Codes!$M$2:$O$212,2,FALSE)),"",VLOOKUP($J$8&amp;B39,Codes!$M$2:$O$212,2,FALSE))</f>
        <v>07Y</v>
      </c>
      <c r="D39" s="41" t="str">
        <f>IF(ISNA(VLOOKUP($J$8&amp;B51,Codes!$M$2:$O$212,3,FALSE)),"",VLOOKUP($J$8&amp;B51,Codes!$M$2:$O$212,3,FALSE))</f>
        <v>NHS REDBRIDGE CCG</v>
      </c>
      <c r="E39" s="40"/>
      <c r="F39" s="40"/>
      <c r="G39" s="40"/>
      <c r="H39" s="40"/>
      <c r="I39" s="52"/>
      <c r="J39" s="54"/>
      <c r="K39" s="36"/>
      <c r="L39" s="62"/>
      <c r="M39" s="54"/>
      <c r="N39" s="36"/>
      <c r="O39" s="36"/>
      <c r="P39" s="36"/>
      <c r="Q39" s="36"/>
      <c r="R39" s="36"/>
      <c r="S39" s="36"/>
      <c r="T39" s="36"/>
      <c r="U39" s="36"/>
      <c r="V39" s="36"/>
      <c r="W39" s="42"/>
      <c r="X39" s="49"/>
      <c r="Y39" s="36"/>
      <c r="Z39" s="36"/>
      <c r="AA39" s="42"/>
    </row>
    <row r="40" spans="1:27" s="4" customFormat="1" ht="15.75" x14ac:dyDescent="0.25">
      <c r="A40" s="30"/>
      <c r="B40" s="30">
        <v>12</v>
      </c>
      <c r="C40" s="7" t="str">
        <f>IF(ISNA(VLOOKUP($J$8&amp;B40,Codes!$M$2:$O$212,2,FALSE)),"",VLOOKUP($J$8&amp;B40,Codes!$M$2:$O$212,2,FALSE))</f>
        <v>08A</v>
      </c>
      <c r="D40" s="41" t="str">
        <f>IF(ISNA(VLOOKUP($J$8&amp;B52,Codes!$M$2:$O$212,3,FALSE)),"",VLOOKUP($J$8&amp;B52,Codes!$M$2:$O$212,3,FALSE))</f>
        <v>NHS RICHMOND CCG</v>
      </c>
      <c r="E40" s="40"/>
      <c r="F40" s="40"/>
      <c r="G40" s="40"/>
      <c r="H40" s="40"/>
      <c r="I40" s="52"/>
      <c r="J40" s="54"/>
      <c r="K40" s="36"/>
      <c r="L40" s="62"/>
      <c r="M40" s="54"/>
      <c r="N40" s="36"/>
      <c r="O40" s="36"/>
      <c r="P40" s="36"/>
      <c r="Q40" s="36"/>
      <c r="R40" s="36"/>
      <c r="S40" s="36"/>
      <c r="T40" s="36"/>
      <c r="U40" s="36"/>
      <c r="V40" s="36"/>
      <c r="W40" s="42"/>
      <c r="X40" s="49"/>
      <c r="Y40" s="36"/>
      <c r="Z40" s="36"/>
      <c r="AA40" s="42"/>
    </row>
    <row r="41" spans="1:27" s="4" customFormat="1" ht="15.75" x14ac:dyDescent="0.25">
      <c r="A41" s="30"/>
      <c r="B41" s="30">
        <v>13</v>
      </c>
      <c r="C41" s="7" t="str">
        <f>IF(ISNA(VLOOKUP($J$8&amp;B41,Codes!$M$2:$O$212,2,FALSE)),"",VLOOKUP($J$8&amp;B41,Codes!$M$2:$O$212,2,FALSE))</f>
        <v>08C</v>
      </c>
      <c r="D41" s="41" t="str">
        <f>IF(ISNA(VLOOKUP($J$8&amp;B53,Codes!$M$2:$O$212,3,FALSE)),"",VLOOKUP($J$8&amp;B53,Codes!$M$2:$O$212,3,FALSE))</f>
        <v>NHS SOUTHWARK CCG</v>
      </c>
      <c r="E41" s="40"/>
      <c r="F41" s="40"/>
      <c r="G41" s="40"/>
      <c r="H41" s="40"/>
      <c r="I41" s="52"/>
      <c r="J41" s="54"/>
      <c r="K41" s="36"/>
      <c r="L41" s="62"/>
      <c r="M41" s="54"/>
      <c r="N41" s="36"/>
      <c r="O41" s="36"/>
      <c r="P41" s="36"/>
      <c r="Q41" s="36"/>
      <c r="R41" s="36"/>
      <c r="S41" s="36"/>
      <c r="T41" s="36"/>
      <c r="U41" s="36"/>
      <c r="V41" s="36"/>
      <c r="W41" s="42"/>
      <c r="X41" s="49"/>
      <c r="Y41" s="36"/>
      <c r="Z41" s="36"/>
      <c r="AA41" s="42"/>
    </row>
    <row r="42" spans="1:27" s="4" customFormat="1" ht="15.75" x14ac:dyDescent="0.25">
      <c r="A42" s="30"/>
      <c r="B42" s="30">
        <v>14</v>
      </c>
      <c r="C42" s="7" t="str">
        <f>IF(ISNA(VLOOKUP($J$8&amp;B42,Codes!$M$2:$O$212,2,FALSE)),"",VLOOKUP($J$8&amp;B42,Codes!$M$2:$O$212,2,FALSE))</f>
        <v>08D</v>
      </c>
      <c r="D42" s="41" t="str">
        <f>IF(ISNA(VLOOKUP($J$8&amp;B54,Codes!$M$2:$O$212,3,FALSE)),"",VLOOKUP($J$8&amp;B54,Codes!$M$2:$O$212,3,FALSE))</f>
        <v>NHS MERTON CCG</v>
      </c>
      <c r="E42" s="40"/>
      <c r="F42" s="40"/>
      <c r="G42" s="40"/>
      <c r="H42" s="40"/>
      <c r="I42" s="52"/>
      <c r="J42" s="54"/>
      <c r="K42" s="36"/>
      <c r="L42" s="62"/>
      <c r="M42" s="54"/>
      <c r="N42" s="36"/>
      <c r="O42" s="36"/>
      <c r="P42" s="36"/>
      <c r="Q42" s="36"/>
      <c r="R42" s="36"/>
      <c r="S42" s="36"/>
      <c r="T42" s="36"/>
      <c r="U42" s="36"/>
      <c r="V42" s="36"/>
      <c r="W42" s="42"/>
      <c r="X42" s="49"/>
      <c r="Y42" s="36"/>
      <c r="Z42" s="36"/>
      <c r="AA42" s="42"/>
    </row>
    <row r="43" spans="1:27" s="4" customFormat="1" ht="15.75" x14ac:dyDescent="0.25">
      <c r="A43" s="30"/>
      <c r="B43" s="30">
        <v>15</v>
      </c>
      <c r="C43" s="7" t="str">
        <f>IF(ISNA(VLOOKUP($J$8&amp;B43,Codes!$M$2:$O$212,2,FALSE)),"",VLOOKUP($J$8&amp;B43,Codes!$M$2:$O$212,2,FALSE))</f>
        <v>08E</v>
      </c>
      <c r="D43" s="41" t="str">
        <f>IF(ISNA(VLOOKUP($J$8&amp;B55,Codes!$M$2:$O$212,3,FALSE)),"",VLOOKUP($J$8&amp;B55,Codes!$M$2:$O$212,3,FALSE))</f>
        <v>NHS SUTTON CCG</v>
      </c>
      <c r="E43" s="40"/>
      <c r="F43" s="40"/>
      <c r="G43" s="40"/>
      <c r="H43" s="40"/>
      <c r="I43" s="52"/>
      <c r="J43" s="54"/>
      <c r="K43" s="36"/>
      <c r="L43" s="62"/>
      <c r="M43" s="54"/>
      <c r="N43" s="36"/>
      <c r="O43" s="36"/>
      <c r="P43" s="36"/>
      <c r="Q43" s="36"/>
      <c r="R43" s="36"/>
      <c r="S43" s="36"/>
      <c r="T43" s="36"/>
      <c r="U43" s="36"/>
      <c r="V43" s="36"/>
      <c r="W43" s="42"/>
      <c r="X43" s="49"/>
      <c r="Y43" s="36"/>
      <c r="Z43" s="36"/>
      <c r="AA43" s="42"/>
    </row>
    <row r="44" spans="1:27" s="4" customFormat="1" ht="15.75" x14ac:dyDescent="0.25">
      <c r="A44" s="30"/>
      <c r="B44" s="30">
        <v>16</v>
      </c>
      <c r="C44" s="7" t="str">
        <f>IF(ISNA(VLOOKUP($J$8&amp;B44,Codes!$M$2:$O$212,2,FALSE)),"",VLOOKUP($J$8&amp;B44,Codes!$M$2:$O$212,2,FALSE))</f>
        <v>08F</v>
      </c>
      <c r="D44" s="41" t="str">
        <f>IF(ISNA(VLOOKUP($J$8&amp;B56,Codes!$M$2:$O$212,3,FALSE)),"",VLOOKUP($J$8&amp;B56,Codes!$M$2:$O$212,3,FALSE))</f>
        <v>NHS TOWER HAMLETS CCG</v>
      </c>
      <c r="E44" s="40"/>
      <c r="F44" s="40"/>
      <c r="G44" s="40"/>
      <c r="H44" s="40"/>
      <c r="I44" s="52"/>
      <c r="J44" s="54"/>
      <c r="K44" s="36"/>
      <c r="L44" s="62"/>
      <c r="M44" s="54"/>
      <c r="N44" s="36"/>
      <c r="O44" s="36"/>
      <c r="P44" s="36"/>
      <c r="Q44" s="36"/>
      <c r="R44" s="36"/>
      <c r="S44" s="36"/>
      <c r="T44" s="36"/>
      <c r="U44" s="36"/>
      <c r="V44" s="36"/>
      <c r="W44" s="42"/>
      <c r="X44" s="49"/>
      <c r="Y44" s="36"/>
      <c r="Z44" s="36"/>
      <c r="AA44" s="42"/>
    </row>
    <row r="45" spans="1:27" s="4" customFormat="1" ht="15.75" x14ac:dyDescent="0.25">
      <c r="A45" s="30"/>
      <c r="B45" s="30">
        <v>17</v>
      </c>
      <c r="C45" s="7" t="str">
        <f>IF(ISNA(VLOOKUP($J$8&amp;B45,Codes!$M$2:$O$212,2,FALSE)),"",VLOOKUP($J$8&amp;B45,Codes!$M$2:$O$212,2,FALSE))</f>
        <v>08G</v>
      </c>
      <c r="D45" s="41" t="str">
        <f>IF(ISNA(VLOOKUP($J$8&amp;B57,Codes!$M$2:$O$212,3,FALSE)),"",VLOOKUP($J$8&amp;B57,Codes!$M$2:$O$212,3,FALSE))</f>
        <v>NHS WALTHAM FOREST CCG</v>
      </c>
      <c r="E45" s="40"/>
      <c r="F45" s="40"/>
      <c r="G45" s="40"/>
      <c r="H45" s="40"/>
      <c r="I45" s="52"/>
      <c r="J45" s="54"/>
      <c r="K45" s="36"/>
      <c r="L45" s="62"/>
      <c r="M45" s="54"/>
      <c r="N45" s="36"/>
      <c r="O45" s="36"/>
      <c r="P45" s="36"/>
      <c r="Q45" s="36"/>
      <c r="R45" s="36"/>
      <c r="S45" s="36"/>
      <c r="T45" s="36"/>
      <c r="U45" s="36"/>
      <c r="V45" s="36"/>
      <c r="W45" s="42"/>
      <c r="X45" s="49"/>
      <c r="Y45" s="36"/>
      <c r="Z45" s="36"/>
      <c r="AA45" s="42"/>
    </row>
    <row r="46" spans="1:27" s="4" customFormat="1" ht="15.75" x14ac:dyDescent="0.25">
      <c r="A46" s="30"/>
      <c r="B46" s="30">
        <v>18</v>
      </c>
      <c r="C46" s="7" t="str">
        <f>IF(ISNA(VLOOKUP($J$8&amp;B46,Codes!$M$2:$O$212,2,FALSE)),"",VLOOKUP($J$8&amp;B46,Codes!$M$2:$O$212,2,FALSE))</f>
        <v>08H</v>
      </c>
      <c r="D46" s="41" t="str">
        <f>IF(ISNA(VLOOKUP($J$8&amp;B58,Codes!$M$2:$O$212,3,FALSE)),"",VLOOKUP($J$8&amp;B58,Codes!$M$2:$O$212,3,FALSE))</f>
        <v>NHS WANDSWORTH CCG</v>
      </c>
      <c r="E46" s="40"/>
      <c r="F46" s="40"/>
      <c r="G46" s="40"/>
      <c r="H46" s="40"/>
      <c r="I46" s="52"/>
      <c r="J46" s="54"/>
      <c r="K46" s="36"/>
      <c r="L46" s="62"/>
      <c r="M46" s="54"/>
      <c r="N46" s="36"/>
      <c r="O46" s="36"/>
      <c r="P46" s="36"/>
      <c r="Q46" s="36"/>
      <c r="R46" s="36"/>
      <c r="S46" s="36"/>
      <c r="T46" s="36"/>
      <c r="U46" s="36"/>
      <c r="V46" s="36"/>
      <c r="W46" s="42"/>
      <c r="X46" s="49"/>
      <c r="Y46" s="36"/>
      <c r="Z46" s="36"/>
      <c r="AA46" s="42"/>
    </row>
    <row r="47" spans="1:27" s="4" customFormat="1" ht="15.75" x14ac:dyDescent="0.25">
      <c r="A47" s="30"/>
      <c r="B47" s="30">
        <v>19</v>
      </c>
      <c r="C47" s="7" t="str">
        <f>IF(ISNA(VLOOKUP($J$8&amp;B47,Codes!$M$2:$O$212,2,FALSE)),"",VLOOKUP($J$8&amp;B47,Codes!$M$2:$O$212,2,FALSE))</f>
        <v>08J</v>
      </c>
      <c r="D47" s="41" t="str">
        <f>IF(ISNA(VLOOKUP($J$8&amp;B59,Codes!$M$2:$O$212,3,FALSE)),"",VLOOKUP($J$8&amp;B59,Codes!$M$2:$O$212,3,FALSE))</f>
        <v>NHS WEST LONDON (K&amp;C &amp; QPP) CCG</v>
      </c>
      <c r="E47" s="40"/>
      <c r="F47" s="40"/>
      <c r="G47" s="40"/>
      <c r="H47" s="40"/>
      <c r="I47" s="52"/>
      <c r="J47" s="54"/>
      <c r="K47" s="36"/>
      <c r="L47" s="62"/>
      <c r="M47" s="54"/>
      <c r="N47" s="36"/>
      <c r="O47" s="36"/>
      <c r="P47" s="36"/>
      <c r="Q47" s="36"/>
      <c r="R47" s="36"/>
      <c r="S47" s="36"/>
      <c r="T47" s="36"/>
      <c r="U47" s="36"/>
      <c r="V47" s="36"/>
      <c r="W47" s="42"/>
      <c r="X47" s="49"/>
      <c r="Y47" s="36"/>
      <c r="Z47" s="36"/>
      <c r="AA47" s="42"/>
    </row>
    <row r="48" spans="1:27" ht="15.75" x14ac:dyDescent="0.25">
      <c r="A48" s="6"/>
      <c r="B48" s="30">
        <v>20</v>
      </c>
      <c r="C48" s="7" t="str">
        <f>IF(ISNA(VLOOKUP($J$8&amp;B48,Codes!$M$2:$O$212,2,FALSE)),"",VLOOKUP($J$8&amp;B48,Codes!$M$2:$O$212,2,FALSE))</f>
        <v>08K</v>
      </c>
      <c r="D48" s="41" t="str">
        <f>IF(ISNA(VLOOKUP($J$8&amp;B60,Codes!$M$2:$O$212,3,FALSE)),"",VLOOKUP($J$8&amp;B60,Codes!$M$2:$O$212,3,FALSE))</f>
        <v>NHS CENTRAL LONDON (WESTMINSTER) CCG</v>
      </c>
      <c r="E48" s="40"/>
      <c r="F48" s="40"/>
      <c r="G48" s="40"/>
      <c r="H48" s="40"/>
      <c r="I48" s="52"/>
      <c r="J48" s="55"/>
      <c r="K48" s="38"/>
      <c r="L48" s="62"/>
      <c r="M48" s="55"/>
      <c r="N48" s="38"/>
      <c r="O48" s="38"/>
      <c r="P48" s="38"/>
      <c r="Q48" s="38"/>
      <c r="R48" s="38"/>
      <c r="S48" s="38"/>
      <c r="T48" s="38"/>
      <c r="U48" s="38"/>
      <c r="V48" s="38"/>
      <c r="W48" s="43"/>
      <c r="X48" s="50"/>
      <c r="Y48" s="38"/>
      <c r="Z48" s="38"/>
      <c r="AA48" s="43"/>
    </row>
    <row r="49" spans="1:27" ht="15.75" x14ac:dyDescent="0.25">
      <c r="A49" s="6"/>
      <c r="B49" s="30">
        <v>21</v>
      </c>
      <c r="C49" s="7" t="str">
        <f>IF(ISNA(VLOOKUP($J$8&amp;B49,Codes!$M$2:$O$212,2,FALSE)),"",VLOOKUP($J$8&amp;B49,Codes!$M$2:$O$212,2,FALSE))</f>
        <v>08L</v>
      </c>
      <c r="D49" s="41" t="str">
        <f>IF(ISNA(VLOOKUP($J$8&amp;B61,Codes!$M$2:$O$212,3,FALSE)),"",VLOOKUP($J$8&amp;B61,Codes!$M$2:$O$212,3,FALSE))</f>
        <v/>
      </c>
      <c r="E49" s="40"/>
      <c r="F49" s="40"/>
      <c r="G49" s="40"/>
      <c r="H49" s="40"/>
      <c r="I49" s="52"/>
      <c r="J49" s="55"/>
      <c r="K49" s="38"/>
      <c r="L49" s="62"/>
      <c r="M49" s="55"/>
      <c r="N49" s="38"/>
      <c r="O49" s="38"/>
      <c r="P49" s="38"/>
      <c r="Q49" s="38"/>
      <c r="R49" s="38"/>
      <c r="S49" s="38"/>
      <c r="T49" s="38"/>
      <c r="U49" s="38"/>
      <c r="V49" s="38"/>
      <c r="W49" s="43"/>
      <c r="X49" s="50"/>
      <c r="Y49" s="38"/>
      <c r="Z49" s="38"/>
      <c r="AA49" s="43"/>
    </row>
    <row r="50" spans="1:27" ht="15.75" x14ac:dyDescent="0.25">
      <c r="A50" s="6"/>
      <c r="B50" s="30">
        <v>22</v>
      </c>
      <c r="C50" s="7" t="str">
        <f>IF(ISNA(VLOOKUP($J$8&amp;B50,Codes!$M$2:$O$212,2,FALSE)),"",VLOOKUP($J$8&amp;B50,Codes!$M$2:$O$212,2,FALSE))</f>
        <v>08M</v>
      </c>
      <c r="D50" s="41" t="str">
        <f>IF(ISNA(VLOOKUP($J$8&amp;B62,Codes!$M$2:$O$212,3,FALSE)),"",VLOOKUP($J$8&amp;B62,Codes!$M$2:$O$212,3,FALSE))</f>
        <v/>
      </c>
      <c r="E50" s="40"/>
      <c r="F50" s="40"/>
      <c r="G50" s="40"/>
      <c r="H50" s="40"/>
      <c r="I50" s="52"/>
      <c r="J50" s="55"/>
      <c r="K50" s="38"/>
      <c r="L50" s="62"/>
      <c r="M50" s="55"/>
      <c r="N50" s="38"/>
      <c r="O50" s="38"/>
      <c r="P50" s="38"/>
      <c r="Q50" s="38"/>
      <c r="R50" s="38"/>
      <c r="S50" s="38"/>
      <c r="T50" s="38"/>
      <c r="U50" s="38"/>
      <c r="V50" s="38"/>
      <c r="W50" s="43"/>
      <c r="X50" s="50"/>
      <c r="Y50" s="38"/>
      <c r="Z50" s="38"/>
      <c r="AA50" s="43"/>
    </row>
    <row r="51" spans="1:27" ht="15.75" x14ac:dyDescent="0.25">
      <c r="A51" s="6"/>
      <c r="B51" s="30">
        <v>23</v>
      </c>
      <c r="C51" s="7" t="str">
        <f>IF(ISNA(VLOOKUP($J$8&amp;B51,Codes!$M$2:$O$212,2,FALSE)),"",VLOOKUP($J$8&amp;B51,Codes!$M$2:$O$212,2,FALSE))</f>
        <v>08N</v>
      </c>
      <c r="D51" s="41" t="str">
        <f>IF(ISNA(VLOOKUP($J$8&amp;B63,Codes!$M$2:$O$212,3,FALSE)),"",VLOOKUP($J$8&amp;B63,Codes!$M$2:$O$212,3,FALSE))</f>
        <v/>
      </c>
      <c r="E51" s="40"/>
      <c r="F51" s="40"/>
      <c r="G51" s="40"/>
      <c r="H51" s="40"/>
      <c r="I51" s="52"/>
      <c r="J51" s="55"/>
      <c r="K51" s="38"/>
      <c r="L51" s="62"/>
      <c r="M51" s="55"/>
      <c r="N51" s="38"/>
      <c r="O51" s="38"/>
      <c r="P51" s="38"/>
      <c r="Q51" s="38"/>
      <c r="R51" s="38"/>
      <c r="S51" s="38"/>
      <c r="T51" s="38"/>
      <c r="U51" s="38"/>
      <c r="V51" s="38"/>
      <c r="W51" s="43"/>
      <c r="X51" s="50"/>
      <c r="Y51" s="38"/>
      <c r="Z51" s="38"/>
      <c r="AA51" s="43"/>
    </row>
    <row r="52" spans="1:27" ht="15.75" x14ac:dyDescent="0.25">
      <c r="A52" s="6"/>
      <c r="B52" s="30">
        <v>24</v>
      </c>
      <c r="C52" s="7" t="str">
        <f>IF(ISNA(VLOOKUP($J$8&amp;B52,Codes!$M$2:$O$212,2,FALSE)),"",VLOOKUP($J$8&amp;B52,Codes!$M$2:$O$212,2,FALSE))</f>
        <v>08P</v>
      </c>
      <c r="D52" s="41" t="str">
        <f>IF(ISNA(VLOOKUP($J$8&amp;B64,Codes!$M$2:$O$212,3,FALSE)),"",VLOOKUP($J$8&amp;B64,Codes!$M$2:$O$212,3,FALSE))</f>
        <v/>
      </c>
      <c r="E52" s="40"/>
      <c r="F52" s="40"/>
      <c r="G52" s="40"/>
      <c r="H52" s="40"/>
      <c r="I52" s="52"/>
      <c r="J52" s="55"/>
      <c r="K52" s="38"/>
      <c r="L52" s="62"/>
      <c r="M52" s="55"/>
      <c r="N52" s="38"/>
      <c r="O52" s="38"/>
      <c r="P52" s="38"/>
      <c r="Q52" s="38"/>
      <c r="R52" s="38"/>
      <c r="S52" s="38"/>
      <c r="T52" s="38"/>
      <c r="U52" s="38"/>
      <c r="V52" s="38"/>
      <c r="W52" s="43"/>
      <c r="X52" s="50"/>
      <c r="Y52" s="38"/>
      <c r="Z52" s="38"/>
      <c r="AA52" s="43"/>
    </row>
    <row r="53" spans="1:27" ht="15.75" x14ac:dyDescent="0.25">
      <c r="A53" s="6"/>
      <c r="B53" s="30">
        <v>25</v>
      </c>
      <c r="C53" s="7" t="str">
        <f>IF(ISNA(VLOOKUP($J$8&amp;B53,Codes!$M$2:$O$212,2,FALSE)),"",VLOOKUP($J$8&amp;B53,Codes!$M$2:$O$212,2,FALSE))</f>
        <v>08Q</v>
      </c>
      <c r="D53" s="41" t="str">
        <f>IF(ISNA(VLOOKUP($J$8&amp;B65,Codes!$M$2:$O$212,3,FALSE)),"",VLOOKUP($J$8&amp;B65,Codes!$M$2:$O$212,3,FALSE))</f>
        <v/>
      </c>
      <c r="E53" s="40"/>
      <c r="F53" s="40"/>
      <c r="G53" s="40"/>
      <c r="H53" s="40"/>
      <c r="I53" s="52"/>
      <c r="J53" s="55"/>
      <c r="K53" s="38"/>
      <c r="L53" s="62"/>
      <c r="M53" s="55"/>
      <c r="N53" s="38"/>
      <c r="O53" s="38"/>
      <c r="P53" s="38"/>
      <c r="Q53" s="38"/>
      <c r="R53" s="38"/>
      <c r="S53" s="38"/>
      <c r="T53" s="38"/>
      <c r="U53" s="38"/>
      <c r="V53" s="38"/>
      <c r="W53" s="43"/>
      <c r="X53" s="50"/>
      <c r="Y53" s="38"/>
      <c r="Z53" s="38"/>
      <c r="AA53" s="43"/>
    </row>
    <row r="54" spans="1:27" ht="16.5" thickBot="1" x14ac:dyDescent="0.3">
      <c r="A54" s="6"/>
      <c r="B54" s="30">
        <v>26</v>
      </c>
      <c r="C54" s="7" t="str">
        <f>IF(ISNA(VLOOKUP($J$8&amp;B54,Codes!$M$2:$O$212,2,FALSE)),"",VLOOKUP($J$8&amp;B54,Codes!$M$2:$O$212,2,FALSE))</f>
        <v>08R</v>
      </c>
      <c r="D54" s="45"/>
      <c r="E54" s="46"/>
      <c r="F54" s="46"/>
      <c r="G54" s="46"/>
      <c r="H54" s="46"/>
      <c r="I54" s="53"/>
      <c r="J54" s="57"/>
      <c r="K54" s="47"/>
      <c r="L54" s="63"/>
      <c r="M54" s="57"/>
      <c r="N54" s="47"/>
      <c r="O54" s="47"/>
      <c r="P54" s="47"/>
      <c r="Q54" s="47"/>
      <c r="R54" s="47"/>
      <c r="S54" s="47"/>
      <c r="T54" s="47"/>
      <c r="U54" s="47"/>
      <c r="V54" s="47"/>
      <c r="W54" s="48"/>
      <c r="X54" s="64"/>
      <c r="Y54" s="47"/>
      <c r="Z54" s="47"/>
      <c r="AA54" s="48"/>
    </row>
    <row r="55" spans="1:27" ht="15.75" x14ac:dyDescent="0.25">
      <c r="A55" s="6"/>
      <c r="B55" s="30">
        <v>27</v>
      </c>
      <c r="C55" s="7" t="str">
        <f>IF(ISNA(VLOOKUP($J$8&amp;B55,Codes!$M$2:$O$212,2,FALSE)),"",VLOOKUP($J$8&amp;B55,Codes!$M$2:$O$212,2,FALSE))</f>
        <v>08T</v>
      </c>
      <c r="D55" s="6"/>
    </row>
    <row r="56" spans="1:27" ht="15.75" x14ac:dyDescent="0.25">
      <c r="A56" s="6"/>
      <c r="B56" s="30">
        <v>28</v>
      </c>
      <c r="C56" s="7" t="str">
        <f>IF(ISNA(VLOOKUP($J$8&amp;B56,Codes!$M$2:$O$212,2,FALSE)),"",VLOOKUP($J$8&amp;B56,Codes!$M$2:$O$212,2,FALSE))</f>
        <v>08V</v>
      </c>
      <c r="D56" s="6"/>
    </row>
    <row r="57" spans="1:27" ht="15.75" x14ac:dyDescent="0.25">
      <c r="A57" s="6"/>
      <c r="B57" s="30">
        <v>29</v>
      </c>
      <c r="C57" s="7" t="str">
        <f>IF(ISNA(VLOOKUP($J$8&amp;B57,Codes!$M$2:$O$212,2,FALSE)),"",VLOOKUP($J$8&amp;B57,Codes!$M$2:$O$212,2,FALSE))</f>
        <v>08W</v>
      </c>
      <c r="D57" s="6"/>
    </row>
    <row r="58" spans="1:27" ht="15.75" customHeight="1" x14ac:dyDescent="0.25">
      <c r="A58" s="6"/>
      <c r="B58" s="30">
        <v>30</v>
      </c>
      <c r="C58" s="7" t="str">
        <f>IF(ISNA(VLOOKUP($J$8&amp;B58,Codes!$M$2:$O$212,2,FALSE)),"",VLOOKUP($J$8&amp;B58,Codes!$M$2:$O$212,2,FALSE))</f>
        <v>08X</v>
      </c>
      <c r="D58" s="6"/>
    </row>
    <row r="59" spans="1:27" ht="15.75" x14ac:dyDescent="0.25">
      <c r="A59" s="6"/>
      <c r="B59" s="30">
        <v>31</v>
      </c>
      <c r="C59" s="7" t="str">
        <f>IF(ISNA(VLOOKUP($J$8&amp;B59,Codes!$M$2:$O$212,2,FALSE)),"",VLOOKUP($J$8&amp;B59,Codes!$M$2:$O$212,2,FALSE))</f>
        <v>08Y</v>
      </c>
      <c r="D59" s="6"/>
    </row>
    <row r="60" spans="1:27" ht="15.75" x14ac:dyDescent="0.25">
      <c r="A60" s="6"/>
      <c r="B60" s="30">
        <v>32</v>
      </c>
      <c r="C60" s="7" t="str">
        <f>IF(ISNA(VLOOKUP($J$8&amp;B60,Codes!$M$2:$O$212,2,FALSE)),"",VLOOKUP($J$8&amp;B60,Codes!$M$2:$O$212,2,FALSE))</f>
        <v>09A</v>
      </c>
      <c r="D60" s="6"/>
    </row>
    <row r="61" spans="1:27" ht="15.75" x14ac:dyDescent="0.25">
      <c r="A61" s="6"/>
      <c r="B61" s="30">
        <v>33</v>
      </c>
      <c r="C61" s="7" t="str">
        <f>IF(ISNA(VLOOKUP($J$8&amp;B61,Codes!$M$2:$O$212,2,FALSE)),"",VLOOKUP($J$8&amp;B61,Codes!$M$2:$O$212,2,FALSE))</f>
        <v/>
      </c>
      <c r="D61" s="6"/>
    </row>
    <row r="62" spans="1:27" ht="15.75" x14ac:dyDescent="0.25">
      <c r="A62" s="6"/>
      <c r="B62" s="30">
        <v>34</v>
      </c>
      <c r="C62" s="7" t="str">
        <f>IF(ISNA(VLOOKUP($J$8&amp;B62,Codes!$M$2:$O$212,2,FALSE)),"",VLOOKUP($J$8&amp;B62,Codes!$M$2:$O$212,2,FALSE))</f>
        <v/>
      </c>
      <c r="D62" s="6"/>
    </row>
    <row r="63" spans="1:27" ht="15.75" x14ac:dyDescent="0.25">
      <c r="A63" s="6"/>
      <c r="B63" s="30">
        <v>35</v>
      </c>
      <c r="C63" s="7" t="str">
        <f>IF(ISNA(VLOOKUP($J$8&amp;B63,Codes!$M$2:$O$212,2,FALSE)),"",VLOOKUP($J$8&amp;B63,Codes!$M$2:$O$212,2,FALSE))</f>
        <v/>
      </c>
      <c r="D63" s="6"/>
    </row>
    <row r="64" spans="1:27" ht="15.75" x14ac:dyDescent="0.25">
      <c r="A64" s="6"/>
      <c r="B64" s="30">
        <v>36</v>
      </c>
      <c r="C64" s="7" t="str">
        <f>IF(ISNA(VLOOKUP($J$8&amp;B64,Codes!$M$2:$O$212,2,FALSE)),"",VLOOKUP($J$8&amp;B64,Codes!$M$2:$O$212,2,FALSE))</f>
        <v/>
      </c>
      <c r="D64" s="6"/>
    </row>
    <row r="65" spans="1:9" ht="15.75" x14ac:dyDescent="0.25">
      <c r="A65" s="6"/>
      <c r="B65" s="30">
        <v>37</v>
      </c>
      <c r="C65" s="7" t="str">
        <f>IF(ISNA(VLOOKUP($J$8&amp;B65,Codes!$M$2:$O$212,2,FALSE)),"",VLOOKUP($J$8&amp;B65,Codes!$M$2:$O$212,2,FALSE))</f>
        <v/>
      </c>
      <c r="D65" s="6"/>
      <c r="I65"/>
    </row>
    <row r="66" spans="1:9" ht="15.75" x14ac:dyDescent="0.25">
      <c r="A66" s="6"/>
      <c r="B66" s="30">
        <v>38</v>
      </c>
      <c r="C66" s="7" t="str">
        <f>IF(ISNA(VLOOKUP($J$8&amp;B66,Codes!$M$2:$O$212,2,FALSE)),"",VLOOKUP($J$8&amp;B66,Codes!$M$2:$O$212,2,FALSE))</f>
        <v/>
      </c>
      <c r="D66" s="6"/>
      <c r="I66"/>
    </row>
    <row r="67" spans="1:9" x14ac:dyDescent="0.25">
      <c r="A67" s="6"/>
      <c r="B67" s="6"/>
      <c r="C67" s="6"/>
      <c r="D67" s="6"/>
      <c r="E67"/>
      <c r="F67"/>
      <c r="G67"/>
      <c r="H67"/>
      <c r="I67"/>
    </row>
    <row r="68" spans="1:9" x14ac:dyDescent="0.25">
      <c r="A68" s="6"/>
      <c r="B68" s="6"/>
      <c r="C68" s="6"/>
      <c r="D68" s="6"/>
      <c r="E68"/>
      <c r="F68"/>
      <c r="G68"/>
      <c r="H68"/>
      <c r="I68"/>
    </row>
    <row r="69" spans="1:9" x14ac:dyDescent="0.25">
      <c r="A69" s="6"/>
      <c r="B69" s="6"/>
      <c r="C69" s="6"/>
      <c r="D69" s="6"/>
      <c r="E69"/>
      <c r="F69"/>
      <c r="G69"/>
      <c r="H69"/>
      <c r="I69"/>
    </row>
    <row r="70" spans="1:9" x14ac:dyDescent="0.25">
      <c r="A70" s="6"/>
      <c r="B70" s="6"/>
      <c r="C70" s="6"/>
      <c r="D70" s="6"/>
      <c r="E70"/>
      <c r="F70"/>
      <c r="G70"/>
      <c r="H70"/>
      <c r="I70"/>
    </row>
    <row r="71" spans="1:9" x14ac:dyDescent="0.25">
      <c r="A71" s="6"/>
      <c r="B71" s="6"/>
      <c r="C71" s="6"/>
      <c r="D71" s="6"/>
      <c r="E71"/>
      <c r="F71"/>
      <c r="G71"/>
      <c r="H71"/>
      <c r="I71"/>
    </row>
    <row r="72" spans="1:9" x14ac:dyDescent="0.25">
      <c r="A72" s="6"/>
      <c r="B72" s="6"/>
      <c r="C72" s="6"/>
      <c r="D72" s="6"/>
      <c r="E72"/>
      <c r="F72"/>
      <c r="G72"/>
      <c r="H72"/>
      <c r="I72"/>
    </row>
    <row r="73" spans="1:9" x14ac:dyDescent="0.25">
      <c r="A73" s="6"/>
      <c r="B73" s="6"/>
      <c r="C73" s="6"/>
      <c r="D73" s="6"/>
      <c r="E73"/>
      <c r="F73"/>
      <c r="G73"/>
      <c r="H73"/>
      <c r="I73"/>
    </row>
    <row r="74" spans="1:9" x14ac:dyDescent="0.25">
      <c r="A74" s="6"/>
      <c r="B74" s="6"/>
      <c r="C74" s="6"/>
      <c r="D74" s="34"/>
      <c r="E74"/>
      <c r="F74"/>
      <c r="G74"/>
      <c r="H74"/>
      <c r="I74"/>
    </row>
    <row r="75" spans="1:9" s="31" customFormat="1" x14ac:dyDescent="0.25">
      <c r="A75" s="34"/>
      <c r="B75" s="34"/>
      <c r="C75" s="34"/>
      <c r="D75" s="34"/>
    </row>
    <row r="76" spans="1:9" s="31" customFormat="1" ht="15" customHeight="1" x14ac:dyDescent="0.25">
      <c r="A76" s="34"/>
      <c r="B76" s="34"/>
      <c r="C76" s="34"/>
      <c r="D76" s="34"/>
    </row>
    <row r="77" spans="1:9" s="31" customFormat="1" x14ac:dyDescent="0.25">
      <c r="I77" s="32"/>
    </row>
    <row r="78" spans="1:9" s="31" customFormat="1" ht="15" customHeight="1" x14ac:dyDescent="0.25">
      <c r="I78" s="32"/>
    </row>
    <row r="79" spans="1:9" s="31" customFormat="1" x14ac:dyDescent="0.25">
      <c r="D79"/>
      <c r="E79" s="33"/>
      <c r="F79" s="33"/>
      <c r="G79" s="33"/>
      <c r="H79" s="33"/>
      <c r="I79" s="32"/>
    </row>
  </sheetData>
  <mergeCells count="23">
    <mergeCell ref="A2:J2"/>
    <mergeCell ref="A3:J3"/>
    <mergeCell ref="M13:W13"/>
    <mergeCell ref="N14:W15"/>
    <mergeCell ref="M14:M16"/>
    <mergeCell ref="D13:I13"/>
    <mergeCell ref="D4:K4"/>
    <mergeCell ref="D14:D16"/>
    <mergeCell ref="E14:E16"/>
    <mergeCell ref="F14:F16"/>
    <mergeCell ref="I14:I16"/>
    <mergeCell ref="G14:H16"/>
    <mergeCell ref="J14:J16"/>
    <mergeCell ref="K14:K16"/>
    <mergeCell ref="L14:L16"/>
    <mergeCell ref="J13:L13"/>
    <mergeCell ref="AC14:AC16"/>
    <mergeCell ref="X13:AA13"/>
    <mergeCell ref="Y14:Y16"/>
    <mergeCell ref="Z14:Z16"/>
    <mergeCell ref="AA14:AA16"/>
    <mergeCell ref="AB14:AB16"/>
    <mergeCell ref="X14:X16"/>
  </mergeCells>
  <dataValidations count="3">
    <dataValidation type="list" allowBlank="1" showInputMessage="1" showErrorMessage="1" sqref="G17:G54">
      <formula1>Type_of_provider</formula1>
    </dataValidation>
    <dataValidation type="list" allowBlank="1" showInputMessage="1" showErrorMessage="1" sqref="M17:M54 I17:J54">
      <formula1>Yes_No</formula1>
    </dataValidation>
    <dataValidation type="list" allowBlank="1" showInputMessage="1" showErrorMessage="1" sqref="N17:W54 K17:K54">
      <formula1>CCG_list</formula1>
    </dataValidation>
  </dataValidations>
  <hyperlinks>
    <hyperlink ref="D4:K4" r:id="rId1" display="Area teams are asked to fill in the below table for each CCG within their remit who have OOH service contracts covering 'opted-out' GP Practices.  If you have any questions about how to fill in this template please contact: Helen Parkin"/>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Drop Down 2">
              <controlPr defaultSize="0" autoLine="0" autoPict="0">
                <anchor moveWithCells="1">
                  <from>
                    <xdr:col>3</xdr:col>
                    <xdr:colOff>19050</xdr:colOff>
                    <xdr:row>5</xdr:row>
                    <xdr:rowOff>180975</xdr:rowOff>
                  </from>
                  <to>
                    <xdr:col>6</xdr:col>
                    <xdr:colOff>942975</xdr:colOff>
                    <xdr:row>8</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Sheet1!$C$2:$C$9</xm:f>
          </x14:formula1>
          <xm:sqref>X17:X54</xm:sqref>
        </x14:dataValidation>
        <x14:dataValidation type="list" allowBlank="1" showInputMessage="1" showErrorMessage="1">
          <x14:formula1>
            <xm:f>Sheet1!$D$2:$D$7</xm:f>
          </x14:formula1>
          <xm:sqref>Y17:Z54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12"/>
  <sheetViews>
    <sheetView topLeftCell="A183" workbookViewId="0">
      <selection activeCell="J113" sqref="J113"/>
    </sheetView>
  </sheetViews>
  <sheetFormatPr defaultRowHeight="15" x14ac:dyDescent="0.25"/>
  <cols>
    <col min="15" max="15" width="52.140625" bestFit="1" customWidth="1"/>
  </cols>
  <sheetData>
    <row r="1" spans="1:15" ht="15.75" customHeight="1" thickBot="1" x14ac:dyDescent="0.3">
      <c r="A1" t="s">
        <v>1</v>
      </c>
      <c r="B1" t="s">
        <v>2</v>
      </c>
      <c r="C1" t="s">
        <v>3</v>
      </c>
      <c r="J1" s="116" t="s">
        <v>0</v>
      </c>
      <c r="K1" s="117"/>
      <c r="L1" s="26"/>
      <c r="M1" s="26"/>
      <c r="N1" s="9" t="s">
        <v>65</v>
      </c>
      <c r="O1" s="10" t="s">
        <v>66</v>
      </c>
    </row>
    <row r="2" spans="1:15" ht="15.75" customHeight="1" x14ac:dyDescent="0.25">
      <c r="A2" t="s">
        <v>4</v>
      </c>
      <c r="B2" t="s">
        <v>5</v>
      </c>
      <c r="C2" t="s">
        <v>6</v>
      </c>
      <c r="E2">
        <v>1</v>
      </c>
      <c r="F2" t="str">
        <f>A2</f>
        <v>Q44</v>
      </c>
      <c r="G2" t="str">
        <f t="shared" ref="G2:H2" si="0">B2</f>
        <v>CHESHIRE, WARRINGTON AND WIRRAL AREA TEAM</v>
      </c>
      <c r="H2" t="str">
        <f t="shared" si="0"/>
        <v>Y54</v>
      </c>
      <c r="J2" s="19" t="s">
        <v>4</v>
      </c>
      <c r="K2" s="118" t="s">
        <v>5</v>
      </c>
      <c r="L2" s="23">
        <v>1</v>
      </c>
      <c r="M2" s="23" t="str">
        <f>J2&amp;L2</f>
        <v>Q441</v>
      </c>
      <c r="N2" s="6" t="s">
        <v>67</v>
      </c>
      <c r="O2" s="11" t="s">
        <v>68</v>
      </c>
    </row>
    <row r="3" spans="1:15" x14ac:dyDescent="0.25">
      <c r="A3" t="s">
        <v>7</v>
      </c>
      <c r="B3" t="s">
        <v>8</v>
      </c>
      <c r="C3" t="s">
        <v>6</v>
      </c>
      <c r="E3">
        <v>2</v>
      </c>
      <c r="F3" t="str">
        <f t="shared" ref="F3:F29" si="1">A3</f>
        <v>Q45</v>
      </c>
      <c r="G3" t="str">
        <f t="shared" ref="G3:G29" si="2">B3</f>
        <v>DURHAM, DARLINGTON AND TEES AREA TEAM</v>
      </c>
      <c r="H3" t="str">
        <f t="shared" ref="H3:H29" si="3">C3</f>
        <v>Y54</v>
      </c>
      <c r="J3" s="20" t="s">
        <v>4</v>
      </c>
      <c r="K3" s="114"/>
      <c r="L3" s="23">
        <v>2</v>
      </c>
      <c r="M3" s="23" t="str">
        <f t="shared" ref="M3:M66" si="4">J3&amp;L3</f>
        <v>Q442</v>
      </c>
      <c r="N3" s="6" t="s">
        <v>69</v>
      </c>
      <c r="O3" s="11" t="s">
        <v>70</v>
      </c>
    </row>
    <row r="4" spans="1:15" x14ac:dyDescent="0.25">
      <c r="A4" t="s">
        <v>9</v>
      </c>
      <c r="B4" t="s">
        <v>10</v>
      </c>
      <c r="C4" t="s">
        <v>6</v>
      </c>
      <c r="E4">
        <v>3</v>
      </c>
      <c r="F4" t="str">
        <f t="shared" si="1"/>
        <v>Q46</v>
      </c>
      <c r="G4" t="str">
        <f t="shared" si="2"/>
        <v>GREATER MANCHESTER AREA TEAM</v>
      </c>
      <c r="H4" t="str">
        <f t="shared" si="3"/>
        <v>Y54</v>
      </c>
      <c r="J4" s="20" t="s">
        <v>4</v>
      </c>
      <c r="K4" s="114"/>
      <c r="L4" s="23">
        <v>3</v>
      </c>
      <c r="M4" s="23" t="str">
        <f t="shared" si="4"/>
        <v>Q443</v>
      </c>
      <c r="N4" s="6" t="s">
        <v>71</v>
      </c>
      <c r="O4" s="11" t="s">
        <v>72</v>
      </c>
    </row>
    <row r="5" spans="1:15" x14ac:dyDescent="0.25">
      <c r="A5" t="s">
        <v>11</v>
      </c>
      <c r="B5" t="s">
        <v>12</v>
      </c>
      <c r="C5" t="s">
        <v>6</v>
      </c>
      <c r="E5">
        <v>4</v>
      </c>
      <c r="F5" t="str">
        <f t="shared" si="1"/>
        <v>Q47</v>
      </c>
      <c r="G5" t="str">
        <f t="shared" si="2"/>
        <v>LANCASHIRE AREA TEAM</v>
      </c>
      <c r="H5" t="str">
        <f t="shared" si="3"/>
        <v>Y54</v>
      </c>
      <c r="J5" s="20" t="s">
        <v>4</v>
      </c>
      <c r="K5" s="114"/>
      <c r="L5" s="23">
        <v>4</v>
      </c>
      <c r="M5" s="23" t="str">
        <f t="shared" si="4"/>
        <v>Q444</v>
      </c>
      <c r="N5" s="6" t="s">
        <v>73</v>
      </c>
      <c r="O5" s="11" t="s">
        <v>74</v>
      </c>
    </row>
    <row r="6" spans="1:15" x14ac:dyDescent="0.25">
      <c r="A6" t="s">
        <v>13</v>
      </c>
      <c r="B6" t="s">
        <v>14</v>
      </c>
      <c r="C6" t="s">
        <v>6</v>
      </c>
      <c r="E6">
        <v>5</v>
      </c>
      <c r="F6" t="str">
        <f t="shared" si="1"/>
        <v>Q48</v>
      </c>
      <c r="G6" t="str">
        <f t="shared" si="2"/>
        <v>MERSEYSIDE AREA TEAM</v>
      </c>
      <c r="H6" t="str">
        <f t="shared" si="3"/>
        <v>Y54</v>
      </c>
      <c r="J6" s="20" t="s">
        <v>4</v>
      </c>
      <c r="K6" s="114"/>
      <c r="L6" s="23">
        <v>5</v>
      </c>
      <c r="M6" s="23" t="str">
        <f t="shared" si="4"/>
        <v>Q445</v>
      </c>
      <c r="N6" s="6" t="s">
        <v>75</v>
      </c>
      <c r="O6" s="11" t="s">
        <v>76</v>
      </c>
    </row>
    <row r="7" spans="1:15" x14ac:dyDescent="0.25">
      <c r="A7" t="s">
        <v>15</v>
      </c>
      <c r="B7" t="s">
        <v>16</v>
      </c>
      <c r="C7" t="s">
        <v>6</v>
      </c>
      <c r="E7">
        <v>6</v>
      </c>
      <c r="F7" t="str">
        <f t="shared" si="1"/>
        <v>Q49</v>
      </c>
      <c r="G7" t="str">
        <f t="shared" si="2"/>
        <v>CUMBRIA, NORTHUMBERLAND, TYNE AND WEAR AREA TEAM</v>
      </c>
      <c r="H7" t="str">
        <f t="shared" si="3"/>
        <v>Y54</v>
      </c>
      <c r="J7" s="20" t="s">
        <v>4</v>
      </c>
      <c r="K7" s="115"/>
      <c r="L7" s="23">
        <v>6</v>
      </c>
      <c r="M7" s="23" t="str">
        <f t="shared" si="4"/>
        <v>Q446</v>
      </c>
      <c r="N7" s="8" t="s">
        <v>77</v>
      </c>
      <c r="O7" s="12" t="s">
        <v>78</v>
      </c>
    </row>
    <row r="8" spans="1:15" ht="15" customHeight="1" x14ac:dyDescent="0.25">
      <c r="A8" t="s">
        <v>17</v>
      </c>
      <c r="B8" t="s">
        <v>18</v>
      </c>
      <c r="C8" t="s">
        <v>6</v>
      </c>
      <c r="E8">
        <v>7</v>
      </c>
      <c r="F8" t="str">
        <f t="shared" si="1"/>
        <v>Q50</v>
      </c>
      <c r="G8" t="str">
        <f t="shared" si="2"/>
        <v>NORTH YORKSHIRE AND HUMBER AREA TEAM</v>
      </c>
      <c r="H8" t="str">
        <f t="shared" si="3"/>
        <v>Y54</v>
      </c>
      <c r="J8" s="21" t="s">
        <v>7</v>
      </c>
      <c r="K8" s="113" t="s">
        <v>8</v>
      </c>
      <c r="L8" s="22">
        <v>1</v>
      </c>
      <c r="M8" s="23" t="str">
        <f t="shared" si="4"/>
        <v>Q451</v>
      </c>
      <c r="N8" s="13" t="s">
        <v>79</v>
      </c>
      <c r="O8" s="14" t="s">
        <v>80</v>
      </c>
    </row>
    <row r="9" spans="1:15" x14ac:dyDescent="0.25">
      <c r="A9" t="s">
        <v>19</v>
      </c>
      <c r="B9" t="s">
        <v>20</v>
      </c>
      <c r="C9" t="s">
        <v>6</v>
      </c>
      <c r="E9">
        <v>8</v>
      </c>
      <c r="F9" t="str">
        <f t="shared" si="1"/>
        <v>Q51</v>
      </c>
      <c r="G9" t="str">
        <f t="shared" si="2"/>
        <v>SOUTH YORKSHIRE AND BASSETLAW AREA TEAM</v>
      </c>
      <c r="H9" t="str">
        <f t="shared" si="3"/>
        <v>Y54</v>
      </c>
      <c r="J9" s="20" t="s">
        <v>7</v>
      </c>
      <c r="K9" s="114"/>
      <c r="L9" s="23">
        <v>2</v>
      </c>
      <c r="M9" s="23" t="str">
        <f t="shared" si="4"/>
        <v>Q452</v>
      </c>
      <c r="N9" s="6" t="s">
        <v>81</v>
      </c>
      <c r="O9" s="11" t="s">
        <v>82</v>
      </c>
    </row>
    <row r="10" spans="1:15" x14ac:dyDescent="0.25">
      <c r="A10" t="s">
        <v>21</v>
      </c>
      <c r="B10" t="s">
        <v>22</v>
      </c>
      <c r="C10" t="s">
        <v>6</v>
      </c>
      <c r="E10">
        <v>9</v>
      </c>
      <c r="F10" t="str">
        <f t="shared" si="1"/>
        <v>Q52</v>
      </c>
      <c r="G10" t="str">
        <f t="shared" si="2"/>
        <v>WEST YORKSHIRE AREA TEAM</v>
      </c>
      <c r="H10" t="str">
        <f t="shared" si="3"/>
        <v>Y54</v>
      </c>
      <c r="J10" s="20" t="s">
        <v>7</v>
      </c>
      <c r="K10" s="114"/>
      <c r="L10" s="22">
        <v>3</v>
      </c>
      <c r="M10" s="23" t="str">
        <f t="shared" si="4"/>
        <v>Q453</v>
      </c>
      <c r="N10" s="6" t="s">
        <v>83</v>
      </c>
      <c r="O10" s="11" t="s">
        <v>84</v>
      </c>
    </row>
    <row r="11" spans="1:15" x14ac:dyDescent="0.25">
      <c r="A11" t="s">
        <v>23</v>
      </c>
      <c r="B11" t="s">
        <v>24</v>
      </c>
      <c r="C11" t="s">
        <v>25</v>
      </c>
      <c r="E11">
        <v>10</v>
      </c>
      <c r="F11" t="str">
        <f t="shared" si="1"/>
        <v>Q53</v>
      </c>
      <c r="G11" t="str">
        <f t="shared" si="2"/>
        <v>ARDEN, HEREFORDSHIRE AND WORCESTERSHIRE AREA TEAM</v>
      </c>
      <c r="H11" t="str">
        <f t="shared" si="3"/>
        <v>Y55</v>
      </c>
      <c r="J11" s="20" t="s">
        <v>7</v>
      </c>
      <c r="K11" s="114"/>
      <c r="L11" s="23">
        <v>4</v>
      </c>
      <c r="M11" s="23" t="str">
        <f t="shared" si="4"/>
        <v>Q454</v>
      </c>
      <c r="N11" s="6" t="s">
        <v>85</v>
      </c>
      <c r="O11" s="11" t="s">
        <v>86</v>
      </c>
    </row>
    <row r="12" spans="1:15" x14ac:dyDescent="0.25">
      <c r="A12" t="s">
        <v>26</v>
      </c>
      <c r="B12" t="s">
        <v>27</v>
      </c>
      <c r="C12" t="s">
        <v>25</v>
      </c>
      <c r="E12">
        <v>11</v>
      </c>
      <c r="F12" t="str">
        <f t="shared" si="1"/>
        <v>Q54</v>
      </c>
      <c r="G12" t="str">
        <f t="shared" si="2"/>
        <v>BIRMINGHAM AND THE BLACK COUNTRY AREA TEAM</v>
      </c>
      <c r="H12" t="str">
        <f t="shared" si="3"/>
        <v>Y55</v>
      </c>
      <c r="J12" s="20" t="s">
        <v>7</v>
      </c>
      <c r="K12" s="115"/>
      <c r="L12" s="22">
        <v>5</v>
      </c>
      <c r="M12" s="23" t="str">
        <f t="shared" si="4"/>
        <v>Q455</v>
      </c>
      <c r="N12" s="8" t="s">
        <v>87</v>
      </c>
      <c r="O12" s="12" t="s">
        <v>88</v>
      </c>
    </row>
    <row r="13" spans="1:15" ht="15" customHeight="1" x14ac:dyDescent="0.25">
      <c r="A13" t="s">
        <v>28</v>
      </c>
      <c r="B13" t="s">
        <v>29</v>
      </c>
      <c r="C13" t="s">
        <v>25</v>
      </c>
      <c r="E13">
        <v>12</v>
      </c>
      <c r="F13" t="str">
        <f t="shared" si="1"/>
        <v>Q55</v>
      </c>
      <c r="G13" t="str">
        <f t="shared" si="2"/>
        <v>DERBYSHIRE AND NOTTINGHAMSHIRE AREA TEAM</v>
      </c>
      <c r="H13" t="str">
        <f t="shared" si="3"/>
        <v>Y55</v>
      </c>
      <c r="J13" s="21" t="s">
        <v>9</v>
      </c>
      <c r="K13" s="113" t="s">
        <v>10</v>
      </c>
      <c r="L13" s="22">
        <v>1</v>
      </c>
      <c r="M13" s="23" t="str">
        <f t="shared" si="4"/>
        <v>Q461</v>
      </c>
      <c r="N13" s="13" t="s">
        <v>89</v>
      </c>
      <c r="O13" s="14" t="s">
        <v>90</v>
      </c>
    </row>
    <row r="14" spans="1:15" x14ac:dyDescent="0.25">
      <c r="A14" t="s">
        <v>30</v>
      </c>
      <c r="B14" t="s">
        <v>31</v>
      </c>
      <c r="C14" t="s">
        <v>25</v>
      </c>
      <c r="E14">
        <v>13</v>
      </c>
      <c r="F14" t="str">
        <f t="shared" si="1"/>
        <v>Q56</v>
      </c>
      <c r="G14" t="str">
        <f t="shared" si="2"/>
        <v>EAST ANGLIA AREA TEAM</v>
      </c>
      <c r="H14" t="str">
        <f t="shared" si="3"/>
        <v>Y55</v>
      </c>
      <c r="J14" s="20" t="s">
        <v>9</v>
      </c>
      <c r="K14" s="114"/>
      <c r="L14" s="23">
        <v>2</v>
      </c>
      <c r="M14" s="23" t="str">
        <f t="shared" si="4"/>
        <v>Q462</v>
      </c>
      <c r="N14" s="6" t="s">
        <v>91</v>
      </c>
      <c r="O14" s="11" t="s">
        <v>92</v>
      </c>
    </row>
    <row r="15" spans="1:15" x14ac:dyDescent="0.25">
      <c r="A15" t="s">
        <v>32</v>
      </c>
      <c r="B15" t="s">
        <v>33</v>
      </c>
      <c r="C15" t="s">
        <v>25</v>
      </c>
      <c r="E15">
        <v>14</v>
      </c>
      <c r="F15" t="str">
        <f t="shared" si="1"/>
        <v>Q57</v>
      </c>
      <c r="G15" t="str">
        <f t="shared" si="2"/>
        <v>ESSEX AREA TEAM</v>
      </c>
      <c r="H15" t="str">
        <f t="shared" si="3"/>
        <v>Y55</v>
      </c>
      <c r="J15" s="20" t="s">
        <v>9</v>
      </c>
      <c r="K15" s="114"/>
      <c r="L15" s="22">
        <v>3</v>
      </c>
      <c r="M15" s="23" t="str">
        <f t="shared" si="4"/>
        <v>Q463</v>
      </c>
      <c r="N15" s="6" t="s">
        <v>93</v>
      </c>
      <c r="O15" s="11" t="s">
        <v>94</v>
      </c>
    </row>
    <row r="16" spans="1:15" x14ac:dyDescent="0.25">
      <c r="A16" t="s">
        <v>34</v>
      </c>
      <c r="B16" t="s">
        <v>35</v>
      </c>
      <c r="C16" t="s">
        <v>25</v>
      </c>
      <c r="E16">
        <v>15</v>
      </c>
      <c r="F16" t="str">
        <f t="shared" si="1"/>
        <v>Q58</v>
      </c>
      <c r="G16" t="str">
        <f t="shared" si="2"/>
        <v>HERTFORDSHIRE AND THE SOUTH MIDLANDS AREA TEAM</v>
      </c>
      <c r="H16" t="str">
        <f t="shared" si="3"/>
        <v>Y55</v>
      </c>
      <c r="J16" s="20" t="s">
        <v>9</v>
      </c>
      <c r="K16" s="114"/>
      <c r="L16" s="23">
        <v>4</v>
      </c>
      <c r="M16" s="23" t="str">
        <f t="shared" si="4"/>
        <v>Q464</v>
      </c>
      <c r="N16" s="6" t="s">
        <v>95</v>
      </c>
      <c r="O16" s="11" t="s">
        <v>96</v>
      </c>
    </row>
    <row r="17" spans="1:15" x14ac:dyDescent="0.25">
      <c r="A17" t="s">
        <v>36</v>
      </c>
      <c r="B17" t="s">
        <v>37</v>
      </c>
      <c r="C17" t="s">
        <v>25</v>
      </c>
      <c r="E17">
        <v>16</v>
      </c>
      <c r="F17" t="str">
        <f t="shared" si="1"/>
        <v>Q59</v>
      </c>
      <c r="G17" t="str">
        <f t="shared" si="2"/>
        <v>LEICESTERSHIRE AND LINCOLNSHIRE AREA TEAM</v>
      </c>
      <c r="H17" t="str">
        <f t="shared" si="3"/>
        <v>Y55</v>
      </c>
      <c r="J17" s="20" t="s">
        <v>9</v>
      </c>
      <c r="K17" s="114"/>
      <c r="L17" s="22">
        <v>5</v>
      </c>
      <c r="M17" s="23" t="str">
        <f t="shared" si="4"/>
        <v>Q465</v>
      </c>
      <c r="N17" s="6" t="s">
        <v>97</v>
      </c>
      <c r="O17" s="11" t="s">
        <v>98</v>
      </c>
    </row>
    <row r="18" spans="1:15" x14ac:dyDescent="0.25">
      <c r="A18" t="s">
        <v>38</v>
      </c>
      <c r="B18" t="s">
        <v>39</v>
      </c>
      <c r="C18" t="s">
        <v>25</v>
      </c>
      <c r="E18">
        <v>17</v>
      </c>
      <c r="F18" t="str">
        <f t="shared" si="1"/>
        <v>Q60</v>
      </c>
      <c r="G18" t="str">
        <f t="shared" si="2"/>
        <v>SHROPSHIRE AND STAFFORDSHIRE AREA TEAM</v>
      </c>
      <c r="H18" t="str">
        <f t="shared" si="3"/>
        <v>Y55</v>
      </c>
      <c r="J18" s="20" t="s">
        <v>9</v>
      </c>
      <c r="K18" s="114"/>
      <c r="L18" s="23">
        <v>6</v>
      </c>
      <c r="M18" s="23" t="str">
        <f t="shared" si="4"/>
        <v>Q466</v>
      </c>
      <c r="N18" s="6" t="s">
        <v>99</v>
      </c>
      <c r="O18" s="11" t="s">
        <v>100</v>
      </c>
    </row>
    <row r="19" spans="1:15" x14ac:dyDescent="0.25">
      <c r="A19" t="s">
        <v>40</v>
      </c>
      <c r="B19" t="s">
        <v>41</v>
      </c>
      <c r="C19" t="s">
        <v>42</v>
      </c>
      <c r="E19">
        <v>18</v>
      </c>
      <c r="F19" t="str">
        <f t="shared" si="1"/>
        <v>Q61</v>
      </c>
      <c r="G19" t="str">
        <f t="shared" si="2"/>
        <v>NORTH EAST LONDON AREA TEAM</v>
      </c>
      <c r="H19" t="str">
        <f t="shared" si="3"/>
        <v>Y56</v>
      </c>
      <c r="J19" s="20" t="s">
        <v>9</v>
      </c>
      <c r="K19" s="114"/>
      <c r="L19" s="22">
        <v>7</v>
      </c>
      <c r="M19" s="23" t="str">
        <f t="shared" si="4"/>
        <v>Q467</v>
      </c>
      <c r="N19" s="6" t="s">
        <v>101</v>
      </c>
      <c r="O19" s="11" t="s">
        <v>102</v>
      </c>
    </row>
    <row r="20" spans="1:15" x14ac:dyDescent="0.25">
      <c r="A20" t="s">
        <v>43</v>
      </c>
      <c r="B20" t="s">
        <v>44</v>
      </c>
      <c r="C20" t="s">
        <v>42</v>
      </c>
      <c r="E20">
        <v>19</v>
      </c>
      <c r="F20" t="str">
        <f t="shared" si="1"/>
        <v>Q62</v>
      </c>
      <c r="G20" t="str">
        <f t="shared" si="2"/>
        <v>NORTH WEST LONDON AREA TEAM</v>
      </c>
      <c r="H20" t="str">
        <f t="shared" si="3"/>
        <v>Y56</v>
      </c>
      <c r="J20" s="20" t="s">
        <v>9</v>
      </c>
      <c r="K20" s="114"/>
      <c r="L20" s="23">
        <v>8</v>
      </c>
      <c r="M20" s="23" t="str">
        <f t="shared" si="4"/>
        <v>Q468</v>
      </c>
      <c r="N20" s="6" t="s">
        <v>103</v>
      </c>
      <c r="O20" s="11" t="s">
        <v>104</v>
      </c>
    </row>
    <row r="21" spans="1:15" x14ac:dyDescent="0.25">
      <c r="A21" t="s">
        <v>45</v>
      </c>
      <c r="B21" t="s">
        <v>46</v>
      </c>
      <c r="C21" t="s">
        <v>42</v>
      </c>
      <c r="E21">
        <v>20</v>
      </c>
      <c r="F21" t="str">
        <f t="shared" si="1"/>
        <v>Q63</v>
      </c>
      <c r="G21" t="str">
        <f t="shared" si="2"/>
        <v>SOUTH LONDON AREA TEAM</v>
      </c>
      <c r="H21" t="str">
        <f t="shared" si="3"/>
        <v>Y56</v>
      </c>
      <c r="J21" s="20" t="s">
        <v>9</v>
      </c>
      <c r="K21" s="114"/>
      <c r="L21" s="22">
        <v>9</v>
      </c>
      <c r="M21" s="23" t="str">
        <f t="shared" si="4"/>
        <v>Q469</v>
      </c>
      <c r="N21" s="6" t="s">
        <v>105</v>
      </c>
      <c r="O21" s="11" t="s">
        <v>106</v>
      </c>
    </row>
    <row r="22" spans="1:15" x14ac:dyDescent="0.25">
      <c r="A22" t="s">
        <v>47</v>
      </c>
      <c r="B22" t="s">
        <v>48</v>
      </c>
      <c r="C22" t="s">
        <v>49</v>
      </c>
      <c r="E22">
        <v>21</v>
      </c>
      <c r="F22" t="str">
        <f t="shared" si="1"/>
        <v>Q64</v>
      </c>
      <c r="G22" t="str">
        <f t="shared" si="2"/>
        <v>BATH, GLOUCESTERSHIRE, SWINDON AND WILTSHIRE AREA TEAM</v>
      </c>
      <c r="H22" t="str">
        <f t="shared" si="3"/>
        <v>Y57</v>
      </c>
      <c r="J22" s="20" t="s">
        <v>9</v>
      </c>
      <c r="K22" s="114"/>
      <c r="L22" s="23">
        <v>10</v>
      </c>
      <c r="M22" s="23" t="str">
        <f t="shared" si="4"/>
        <v>Q4610</v>
      </c>
      <c r="N22" s="6" t="s">
        <v>107</v>
      </c>
      <c r="O22" s="11" t="s">
        <v>108</v>
      </c>
    </row>
    <row r="23" spans="1:15" x14ac:dyDescent="0.25">
      <c r="A23" t="s">
        <v>50</v>
      </c>
      <c r="B23" t="s">
        <v>51</v>
      </c>
      <c r="C23" t="s">
        <v>49</v>
      </c>
      <c r="E23">
        <v>22</v>
      </c>
      <c r="F23" t="str">
        <f t="shared" si="1"/>
        <v>Q65</v>
      </c>
      <c r="G23" t="str">
        <f t="shared" si="2"/>
        <v>BRISTOL, NORTH SOMERSET, SOMERSET AND SOUTH GLOUCESTERSHIRE AREA TEAM</v>
      </c>
      <c r="H23" t="str">
        <f t="shared" si="3"/>
        <v>Y57</v>
      </c>
      <c r="J23" s="20" t="s">
        <v>9</v>
      </c>
      <c r="K23" s="114"/>
      <c r="L23" s="22">
        <v>11</v>
      </c>
      <c r="M23" s="23" t="str">
        <f t="shared" si="4"/>
        <v>Q4611</v>
      </c>
      <c r="N23" s="6" t="s">
        <v>109</v>
      </c>
      <c r="O23" s="11" t="s">
        <v>110</v>
      </c>
    </row>
    <row r="24" spans="1:15" x14ac:dyDescent="0.25">
      <c r="A24" t="s">
        <v>52</v>
      </c>
      <c r="B24" t="s">
        <v>53</v>
      </c>
      <c r="C24" t="s">
        <v>49</v>
      </c>
      <c r="E24">
        <v>23</v>
      </c>
      <c r="F24" t="str">
        <f t="shared" si="1"/>
        <v>Q66</v>
      </c>
      <c r="G24" t="str">
        <f t="shared" si="2"/>
        <v>DEVON, CORNWALL AND ISLES OF SCILLY AREA TEAM</v>
      </c>
      <c r="H24" t="str">
        <f t="shared" si="3"/>
        <v>Y57</v>
      </c>
      <c r="J24" s="20" t="s">
        <v>9</v>
      </c>
      <c r="K24" s="115"/>
      <c r="L24" s="23">
        <v>12</v>
      </c>
      <c r="M24" s="23" t="str">
        <f t="shared" si="4"/>
        <v>Q4612</v>
      </c>
      <c r="N24" s="8" t="s">
        <v>111</v>
      </c>
      <c r="O24" s="12" t="s">
        <v>112</v>
      </c>
    </row>
    <row r="25" spans="1:15" ht="15" customHeight="1" x14ac:dyDescent="0.25">
      <c r="A25" t="s">
        <v>54</v>
      </c>
      <c r="B25" t="s">
        <v>55</v>
      </c>
      <c r="C25" t="s">
        <v>49</v>
      </c>
      <c r="E25">
        <v>24</v>
      </c>
      <c r="F25" t="str">
        <f t="shared" si="1"/>
        <v>Q67</v>
      </c>
      <c r="G25" t="str">
        <f t="shared" si="2"/>
        <v>KENT AND MEDWAY AREA TEAM</v>
      </c>
      <c r="H25" t="str">
        <f t="shared" si="3"/>
        <v>Y57</v>
      </c>
      <c r="J25" s="21" t="s">
        <v>11</v>
      </c>
      <c r="K25" s="113" t="s">
        <v>12</v>
      </c>
      <c r="L25" s="22">
        <v>1</v>
      </c>
      <c r="M25" s="23" t="str">
        <f t="shared" si="4"/>
        <v>Q471</v>
      </c>
      <c r="N25" s="13" t="s">
        <v>113</v>
      </c>
      <c r="O25" s="14" t="s">
        <v>114</v>
      </c>
    </row>
    <row r="26" spans="1:15" x14ac:dyDescent="0.25">
      <c r="A26" t="s">
        <v>56</v>
      </c>
      <c r="B26" t="s">
        <v>57</v>
      </c>
      <c r="C26" t="s">
        <v>49</v>
      </c>
      <c r="E26">
        <v>25</v>
      </c>
      <c r="F26" t="str">
        <f t="shared" si="1"/>
        <v>Q68</v>
      </c>
      <c r="G26" t="str">
        <f t="shared" si="2"/>
        <v>SURREY AND SUSSEX AREA TEAM</v>
      </c>
      <c r="H26" t="str">
        <f t="shared" si="3"/>
        <v>Y57</v>
      </c>
      <c r="J26" s="20" t="s">
        <v>11</v>
      </c>
      <c r="K26" s="114"/>
      <c r="L26" s="23">
        <v>2</v>
      </c>
      <c r="M26" s="23" t="str">
        <f t="shared" si="4"/>
        <v>Q472</v>
      </c>
      <c r="N26" s="6" t="s">
        <v>115</v>
      </c>
      <c r="O26" s="11" t="s">
        <v>116</v>
      </c>
    </row>
    <row r="27" spans="1:15" x14ac:dyDescent="0.25">
      <c r="A27" t="s">
        <v>58</v>
      </c>
      <c r="B27" t="s">
        <v>59</v>
      </c>
      <c r="C27" t="s">
        <v>49</v>
      </c>
      <c r="E27">
        <v>26</v>
      </c>
      <c r="F27" t="str">
        <f t="shared" si="1"/>
        <v>Q69</v>
      </c>
      <c r="G27" t="str">
        <f t="shared" si="2"/>
        <v>THAMES VALLEY AREA TEAM</v>
      </c>
      <c r="H27" t="str">
        <f t="shared" si="3"/>
        <v>Y57</v>
      </c>
      <c r="J27" s="20" t="s">
        <v>11</v>
      </c>
      <c r="K27" s="114"/>
      <c r="L27" s="22">
        <v>3</v>
      </c>
      <c r="M27" s="23" t="str">
        <f t="shared" si="4"/>
        <v>Q473</v>
      </c>
      <c r="N27" s="6" t="s">
        <v>117</v>
      </c>
      <c r="O27" s="11" t="s">
        <v>118</v>
      </c>
    </row>
    <row r="28" spans="1:15" x14ac:dyDescent="0.25">
      <c r="A28" t="s">
        <v>60</v>
      </c>
      <c r="B28" t="s">
        <v>61</v>
      </c>
      <c r="C28" t="s">
        <v>49</v>
      </c>
      <c r="E28">
        <v>27</v>
      </c>
      <c r="F28" t="str">
        <f t="shared" si="1"/>
        <v>Q70</v>
      </c>
      <c r="G28" t="str">
        <f t="shared" si="2"/>
        <v>WESSEX AREA TEAM</v>
      </c>
      <c r="H28" t="str">
        <f t="shared" si="3"/>
        <v>Y57</v>
      </c>
      <c r="J28" s="20" t="s">
        <v>11</v>
      </c>
      <c r="K28" s="114"/>
      <c r="L28" s="23">
        <v>4</v>
      </c>
      <c r="M28" s="23" t="str">
        <f t="shared" si="4"/>
        <v>Q474</v>
      </c>
      <c r="N28" s="6" t="s">
        <v>119</v>
      </c>
      <c r="O28" s="11" t="s">
        <v>120</v>
      </c>
    </row>
    <row r="29" spans="1:15" x14ac:dyDescent="0.25">
      <c r="A29" t="s">
        <v>62</v>
      </c>
      <c r="B29" t="s">
        <v>63</v>
      </c>
      <c r="C29" t="s">
        <v>42</v>
      </c>
      <c r="E29">
        <v>28</v>
      </c>
      <c r="F29" t="str">
        <f t="shared" si="1"/>
        <v>Q71</v>
      </c>
      <c r="G29" t="str">
        <f t="shared" si="2"/>
        <v>LONDON AREA TEAM</v>
      </c>
      <c r="H29" t="str">
        <f t="shared" si="3"/>
        <v>Y56</v>
      </c>
      <c r="J29" s="20" t="s">
        <v>11</v>
      </c>
      <c r="K29" s="114"/>
      <c r="L29" s="22">
        <v>5</v>
      </c>
      <c r="M29" s="23" t="str">
        <f t="shared" si="4"/>
        <v>Q475</v>
      </c>
      <c r="N29" s="6" t="s">
        <v>121</v>
      </c>
      <c r="O29" s="11" t="s">
        <v>122</v>
      </c>
    </row>
    <row r="30" spans="1:15" x14ac:dyDescent="0.25">
      <c r="J30" s="20" t="s">
        <v>11</v>
      </c>
      <c r="K30" s="114"/>
      <c r="L30" s="23">
        <v>6</v>
      </c>
      <c r="M30" s="23" t="str">
        <f t="shared" si="4"/>
        <v>Q476</v>
      </c>
      <c r="N30" s="6" t="s">
        <v>123</v>
      </c>
      <c r="O30" s="11" t="s">
        <v>124</v>
      </c>
    </row>
    <row r="31" spans="1:15" x14ac:dyDescent="0.25">
      <c r="J31" s="20" t="s">
        <v>11</v>
      </c>
      <c r="K31" s="114"/>
      <c r="L31" s="22">
        <v>7</v>
      </c>
      <c r="M31" s="23" t="str">
        <f t="shared" si="4"/>
        <v>Q477</v>
      </c>
      <c r="N31" s="6" t="s">
        <v>125</v>
      </c>
      <c r="O31" s="11" t="s">
        <v>126</v>
      </c>
    </row>
    <row r="32" spans="1:15" x14ac:dyDescent="0.25">
      <c r="J32" s="20" t="s">
        <v>11</v>
      </c>
      <c r="K32" s="115"/>
      <c r="L32" s="23">
        <v>8</v>
      </c>
      <c r="M32" s="23" t="str">
        <f t="shared" si="4"/>
        <v>Q478</v>
      </c>
      <c r="N32" s="8" t="s">
        <v>127</v>
      </c>
      <c r="O32" s="12" t="s">
        <v>128</v>
      </c>
    </row>
    <row r="33" spans="10:15" x14ac:dyDescent="0.25">
      <c r="J33" s="21" t="s">
        <v>13</v>
      </c>
      <c r="K33" s="113" t="s">
        <v>14</v>
      </c>
      <c r="L33" s="22">
        <v>1</v>
      </c>
      <c r="M33" s="23" t="str">
        <f t="shared" si="4"/>
        <v>Q481</v>
      </c>
      <c r="N33" s="13" t="s">
        <v>129</v>
      </c>
      <c r="O33" s="14" t="s">
        <v>130</v>
      </c>
    </row>
    <row r="34" spans="10:15" x14ac:dyDescent="0.25">
      <c r="J34" s="20" t="s">
        <v>13</v>
      </c>
      <c r="K34" s="114"/>
      <c r="L34" s="23">
        <v>2</v>
      </c>
      <c r="M34" s="23" t="str">
        <f t="shared" si="4"/>
        <v>Q482</v>
      </c>
      <c r="N34" s="6" t="s">
        <v>131</v>
      </c>
      <c r="O34" s="11" t="s">
        <v>132</v>
      </c>
    </row>
    <row r="35" spans="10:15" x14ac:dyDescent="0.25">
      <c r="J35" s="20" t="s">
        <v>13</v>
      </c>
      <c r="K35" s="114"/>
      <c r="L35" s="22">
        <v>3</v>
      </c>
      <c r="M35" s="23" t="str">
        <f t="shared" si="4"/>
        <v>Q483</v>
      </c>
      <c r="N35" s="6" t="s">
        <v>133</v>
      </c>
      <c r="O35" s="11" t="s">
        <v>134</v>
      </c>
    </row>
    <row r="36" spans="10:15" x14ac:dyDescent="0.25">
      <c r="J36" s="20" t="s">
        <v>13</v>
      </c>
      <c r="K36" s="114"/>
      <c r="L36" s="23">
        <v>4</v>
      </c>
      <c r="M36" s="23" t="str">
        <f t="shared" si="4"/>
        <v>Q484</v>
      </c>
      <c r="N36" s="6" t="s">
        <v>135</v>
      </c>
      <c r="O36" s="11" t="s">
        <v>136</v>
      </c>
    </row>
    <row r="37" spans="10:15" x14ac:dyDescent="0.25">
      <c r="J37" s="20" t="s">
        <v>13</v>
      </c>
      <c r="K37" s="114"/>
      <c r="L37" s="22">
        <v>5</v>
      </c>
      <c r="M37" s="23" t="str">
        <f t="shared" si="4"/>
        <v>Q485</v>
      </c>
      <c r="N37" s="6" t="s">
        <v>137</v>
      </c>
      <c r="O37" s="11" t="s">
        <v>138</v>
      </c>
    </row>
    <row r="38" spans="10:15" x14ac:dyDescent="0.25">
      <c r="J38" s="20" t="s">
        <v>13</v>
      </c>
      <c r="K38" s="115"/>
      <c r="L38" s="23">
        <v>6</v>
      </c>
      <c r="M38" s="23" t="str">
        <f t="shared" si="4"/>
        <v>Q486</v>
      </c>
      <c r="N38" s="8" t="s">
        <v>139</v>
      </c>
      <c r="O38" s="12" t="s">
        <v>140</v>
      </c>
    </row>
    <row r="39" spans="10:15" x14ac:dyDescent="0.25">
      <c r="J39" s="21" t="s">
        <v>15</v>
      </c>
      <c r="K39" s="113" t="s">
        <v>16</v>
      </c>
      <c r="L39" s="22">
        <v>1</v>
      </c>
      <c r="M39" s="23" t="str">
        <f t="shared" si="4"/>
        <v>Q491</v>
      </c>
      <c r="N39" s="13" t="s">
        <v>141</v>
      </c>
      <c r="O39" s="14" t="s">
        <v>142</v>
      </c>
    </row>
    <row r="40" spans="10:15" x14ac:dyDescent="0.25">
      <c r="J40" s="20" t="s">
        <v>15</v>
      </c>
      <c r="K40" s="114"/>
      <c r="L40" s="23">
        <v>2</v>
      </c>
      <c r="M40" s="23" t="str">
        <f t="shared" si="4"/>
        <v>Q492</v>
      </c>
      <c r="N40" s="6" t="s">
        <v>143</v>
      </c>
      <c r="O40" s="11" t="s">
        <v>144</v>
      </c>
    </row>
    <row r="41" spans="10:15" x14ac:dyDescent="0.25">
      <c r="J41" s="20" t="s">
        <v>15</v>
      </c>
      <c r="K41" s="114"/>
      <c r="L41" s="22">
        <v>3</v>
      </c>
      <c r="M41" s="23" t="str">
        <f t="shared" si="4"/>
        <v>Q493</v>
      </c>
      <c r="N41" s="6" t="s">
        <v>145</v>
      </c>
      <c r="O41" s="11" t="s">
        <v>146</v>
      </c>
    </row>
    <row r="42" spans="10:15" x14ac:dyDescent="0.25">
      <c r="J42" s="20" t="s">
        <v>15</v>
      </c>
      <c r="K42" s="114"/>
      <c r="L42" s="23">
        <v>4</v>
      </c>
      <c r="M42" s="23" t="str">
        <f t="shared" si="4"/>
        <v>Q494</v>
      </c>
      <c r="N42" s="6" t="s">
        <v>147</v>
      </c>
      <c r="O42" s="11" t="s">
        <v>148</v>
      </c>
    </row>
    <row r="43" spans="10:15" x14ac:dyDescent="0.25">
      <c r="J43" s="20" t="s">
        <v>15</v>
      </c>
      <c r="K43" s="114"/>
      <c r="L43" s="22">
        <v>5</v>
      </c>
      <c r="M43" s="23" t="str">
        <f t="shared" si="4"/>
        <v>Q495</v>
      </c>
      <c r="N43" s="6" t="s">
        <v>149</v>
      </c>
      <c r="O43" s="11" t="s">
        <v>150</v>
      </c>
    </row>
    <row r="44" spans="10:15" x14ac:dyDescent="0.25">
      <c r="J44" s="20" t="s">
        <v>15</v>
      </c>
      <c r="K44" s="114"/>
      <c r="L44" s="23">
        <v>6</v>
      </c>
      <c r="M44" s="23" t="str">
        <f t="shared" si="4"/>
        <v>Q496</v>
      </c>
      <c r="N44" s="6" t="s">
        <v>151</v>
      </c>
      <c r="O44" s="11" t="s">
        <v>152</v>
      </c>
    </row>
    <row r="45" spans="10:15" x14ac:dyDescent="0.25">
      <c r="J45" s="20" t="s">
        <v>15</v>
      </c>
      <c r="K45" s="114"/>
      <c r="L45" s="22">
        <v>7</v>
      </c>
      <c r="M45" s="23" t="str">
        <f t="shared" si="4"/>
        <v>Q497</v>
      </c>
      <c r="N45" s="6" t="s">
        <v>153</v>
      </c>
      <c r="O45" s="11" t="s">
        <v>154</v>
      </c>
    </row>
    <row r="46" spans="10:15" x14ac:dyDescent="0.25">
      <c r="J46" s="20" t="s">
        <v>15</v>
      </c>
      <c r="K46" s="115"/>
      <c r="L46" s="23">
        <v>8</v>
      </c>
      <c r="M46" s="23" t="str">
        <f t="shared" si="4"/>
        <v>Q498</v>
      </c>
      <c r="N46" s="8" t="s">
        <v>155</v>
      </c>
      <c r="O46" s="12" t="s">
        <v>156</v>
      </c>
    </row>
    <row r="47" spans="10:15" x14ac:dyDescent="0.25">
      <c r="J47" s="21" t="s">
        <v>17</v>
      </c>
      <c r="K47" s="113" t="s">
        <v>18</v>
      </c>
      <c r="L47" s="22">
        <v>1</v>
      </c>
      <c r="M47" s="23" t="str">
        <f t="shared" si="4"/>
        <v>Q501</v>
      </c>
      <c r="N47" s="13" t="s">
        <v>157</v>
      </c>
      <c r="O47" s="14" t="s">
        <v>158</v>
      </c>
    </row>
    <row r="48" spans="10:15" x14ac:dyDescent="0.25">
      <c r="J48" s="21" t="s">
        <v>17</v>
      </c>
      <c r="K48" s="114"/>
      <c r="L48" s="23">
        <v>2</v>
      </c>
      <c r="M48" s="23" t="str">
        <f t="shared" si="4"/>
        <v>Q502</v>
      </c>
      <c r="N48" s="6" t="s">
        <v>159</v>
      </c>
      <c r="O48" s="11" t="s">
        <v>160</v>
      </c>
    </row>
    <row r="49" spans="10:15" x14ac:dyDescent="0.25">
      <c r="J49" s="21" t="s">
        <v>17</v>
      </c>
      <c r="K49" s="114"/>
      <c r="L49" s="22">
        <v>3</v>
      </c>
      <c r="M49" s="23" t="str">
        <f t="shared" si="4"/>
        <v>Q503</v>
      </c>
      <c r="N49" s="6" t="s">
        <v>161</v>
      </c>
      <c r="O49" s="11" t="s">
        <v>162</v>
      </c>
    </row>
    <row r="50" spans="10:15" x14ac:dyDescent="0.25">
      <c r="J50" s="21" t="s">
        <v>17</v>
      </c>
      <c r="K50" s="114"/>
      <c r="L50" s="23">
        <v>4</v>
      </c>
      <c r="M50" s="23" t="str">
        <f t="shared" si="4"/>
        <v>Q504</v>
      </c>
      <c r="N50" s="6" t="s">
        <v>163</v>
      </c>
      <c r="O50" s="11" t="s">
        <v>164</v>
      </c>
    </row>
    <row r="51" spans="10:15" x14ac:dyDescent="0.25">
      <c r="J51" s="21" t="s">
        <v>17</v>
      </c>
      <c r="K51" s="114"/>
      <c r="L51" s="22">
        <v>5</v>
      </c>
      <c r="M51" s="23" t="str">
        <f t="shared" si="4"/>
        <v>Q505</v>
      </c>
      <c r="N51" s="6" t="s">
        <v>165</v>
      </c>
      <c r="O51" s="11" t="s">
        <v>166</v>
      </c>
    </row>
    <row r="52" spans="10:15" x14ac:dyDescent="0.25">
      <c r="J52" s="21" t="s">
        <v>17</v>
      </c>
      <c r="K52" s="114"/>
      <c r="L52" s="23">
        <v>6</v>
      </c>
      <c r="M52" s="23" t="str">
        <f t="shared" si="4"/>
        <v>Q506</v>
      </c>
      <c r="N52" s="6" t="s">
        <v>167</v>
      </c>
      <c r="O52" s="11" t="s">
        <v>168</v>
      </c>
    </row>
    <row r="53" spans="10:15" x14ac:dyDescent="0.25">
      <c r="J53" s="21" t="s">
        <v>17</v>
      </c>
      <c r="K53" s="114"/>
      <c r="L53" s="22">
        <v>7</v>
      </c>
      <c r="M53" s="23" t="str">
        <f t="shared" si="4"/>
        <v>Q507</v>
      </c>
      <c r="N53" s="6" t="s">
        <v>169</v>
      </c>
      <c r="O53" s="11" t="s">
        <v>170</v>
      </c>
    </row>
    <row r="54" spans="10:15" x14ac:dyDescent="0.25">
      <c r="J54" s="21" t="s">
        <v>17</v>
      </c>
      <c r="K54" s="115"/>
      <c r="L54" s="23">
        <v>8</v>
      </c>
      <c r="M54" s="23" t="str">
        <f t="shared" si="4"/>
        <v>Q508</v>
      </c>
      <c r="N54" s="8" t="s">
        <v>171</v>
      </c>
      <c r="O54" s="12" t="s">
        <v>172</v>
      </c>
    </row>
    <row r="55" spans="10:15" x14ac:dyDescent="0.25">
      <c r="J55" s="21" t="s">
        <v>19</v>
      </c>
      <c r="K55" s="113" t="s">
        <v>20</v>
      </c>
      <c r="L55" s="22">
        <v>1</v>
      </c>
      <c r="M55" s="23" t="str">
        <f t="shared" si="4"/>
        <v>Q511</v>
      </c>
      <c r="N55" s="13" t="s">
        <v>173</v>
      </c>
      <c r="O55" s="14" t="s">
        <v>174</v>
      </c>
    </row>
    <row r="56" spans="10:15" x14ac:dyDescent="0.25">
      <c r="J56" s="20" t="s">
        <v>19</v>
      </c>
      <c r="K56" s="114"/>
      <c r="L56" s="23">
        <v>2</v>
      </c>
      <c r="M56" s="23" t="str">
        <f t="shared" si="4"/>
        <v>Q512</v>
      </c>
      <c r="N56" s="6" t="s">
        <v>175</v>
      </c>
      <c r="O56" s="11" t="s">
        <v>176</v>
      </c>
    </row>
    <row r="57" spans="10:15" x14ac:dyDescent="0.25">
      <c r="J57" s="20" t="s">
        <v>19</v>
      </c>
      <c r="K57" s="114"/>
      <c r="L57" s="22">
        <v>3</v>
      </c>
      <c r="M57" s="23" t="str">
        <f t="shared" si="4"/>
        <v>Q513</v>
      </c>
      <c r="N57" s="6" t="s">
        <v>177</v>
      </c>
      <c r="O57" s="11" t="s">
        <v>178</v>
      </c>
    </row>
    <row r="58" spans="10:15" x14ac:dyDescent="0.25">
      <c r="J58" s="20" t="s">
        <v>19</v>
      </c>
      <c r="K58" s="114"/>
      <c r="L58" s="23">
        <v>4</v>
      </c>
      <c r="M58" s="23" t="str">
        <f t="shared" si="4"/>
        <v>Q514</v>
      </c>
      <c r="N58" s="6" t="s">
        <v>179</v>
      </c>
      <c r="O58" s="11" t="s">
        <v>180</v>
      </c>
    </row>
    <row r="59" spans="10:15" x14ac:dyDescent="0.25">
      <c r="J59" s="20" t="s">
        <v>19</v>
      </c>
      <c r="K59" s="115"/>
      <c r="L59" s="22">
        <v>5</v>
      </c>
      <c r="M59" s="23" t="str">
        <f t="shared" si="4"/>
        <v>Q515</v>
      </c>
      <c r="N59" s="8" t="s">
        <v>181</v>
      </c>
      <c r="O59" s="12" t="s">
        <v>182</v>
      </c>
    </row>
    <row r="60" spans="10:15" x14ac:dyDescent="0.25">
      <c r="J60" s="21" t="s">
        <v>21</v>
      </c>
      <c r="K60" s="113" t="s">
        <v>22</v>
      </c>
      <c r="L60" s="22">
        <v>1</v>
      </c>
      <c r="M60" s="23" t="str">
        <f t="shared" si="4"/>
        <v>Q521</v>
      </c>
      <c r="N60" s="13" t="s">
        <v>183</v>
      </c>
      <c r="O60" s="14" t="s">
        <v>184</v>
      </c>
    </row>
    <row r="61" spans="10:15" x14ac:dyDescent="0.25">
      <c r="J61" s="20" t="s">
        <v>21</v>
      </c>
      <c r="K61" s="114"/>
      <c r="L61" s="23">
        <v>2</v>
      </c>
      <c r="M61" s="23" t="str">
        <f t="shared" si="4"/>
        <v>Q522</v>
      </c>
      <c r="N61" s="6" t="s">
        <v>185</v>
      </c>
      <c r="O61" s="11" t="s">
        <v>186</v>
      </c>
    </row>
    <row r="62" spans="10:15" x14ac:dyDescent="0.25">
      <c r="J62" s="20" t="s">
        <v>21</v>
      </c>
      <c r="K62" s="114"/>
      <c r="L62" s="22">
        <v>3</v>
      </c>
      <c r="M62" s="23" t="str">
        <f t="shared" si="4"/>
        <v>Q523</v>
      </c>
      <c r="N62" s="6" t="s">
        <v>187</v>
      </c>
      <c r="O62" s="11" t="s">
        <v>188</v>
      </c>
    </row>
    <row r="63" spans="10:15" x14ac:dyDescent="0.25">
      <c r="J63" s="20" t="s">
        <v>21</v>
      </c>
      <c r="K63" s="114"/>
      <c r="L63" s="23">
        <v>4</v>
      </c>
      <c r="M63" s="23" t="str">
        <f t="shared" si="4"/>
        <v>Q524</v>
      </c>
      <c r="N63" s="6" t="s">
        <v>189</v>
      </c>
      <c r="O63" s="11" t="s">
        <v>190</v>
      </c>
    </row>
    <row r="64" spans="10:15" x14ac:dyDescent="0.25">
      <c r="J64" s="20" t="s">
        <v>21</v>
      </c>
      <c r="K64" s="114"/>
      <c r="L64" s="22">
        <v>5</v>
      </c>
      <c r="M64" s="23" t="str">
        <f t="shared" si="4"/>
        <v>Q525</v>
      </c>
      <c r="N64" s="6" t="s">
        <v>191</v>
      </c>
      <c r="O64" s="11" t="s">
        <v>192</v>
      </c>
    </row>
    <row r="65" spans="10:15" x14ac:dyDescent="0.25">
      <c r="J65" s="20" t="s">
        <v>21</v>
      </c>
      <c r="K65" s="114"/>
      <c r="L65" s="23">
        <v>6</v>
      </c>
      <c r="M65" s="23" t="str">
        <f t="shared" si="4"/>
        <v>Q526</v>
      </c>
      <c r="N65" s="6" t="s">
        <v>193</v>
      </c>
      <c r="O65" s="11" t="s">
        <v>194</v>
      </c>
    </row>
    <row r="66" spans="10:15" x14ac:dyDescent="0.25">
      <c r="J66" s="20" t="s">
        <v>21</v>
      </c>
      <c r="K66" s="114"/>
      <c r="L66" s="22">
        <v>7</v>
      </c>
      <c r="M66" s="23" t="str">
        <f t="shared" si="4"/>
        <v>Q527</v>
      </c>
      <c r="N66" s="6" t="s">
        <v>195</v>
      </c>
      <c r="O66" s="11" t="s">
        <v>196</v>
      </c>
    </row>
    <row r="67" spans="10:15" x14ac:dyDescent="0.25">
      <c r="J67" s="20" t="s">
        <v>21</v>
      </c>
      <c r="K67" s="114"/>
      <c r="L67" s="23">
        <v>8</v>
      </c>
      <c r="M67" s="23" t="str">
        <f t="shared" ref="M67:M130" si="5">J67&amp;L67</f>
        <v>Q528</v>
      </c>
      <c r="N67" s="6" t="s">
        <v>197</v>
      </c>
      <c r="O67" s="11" t="s">
        <v>198</v>
      </c>
    </row>
    <row r="68" spans="10:15" x14ac:dyDescent="0.25">
      <c r="J68" s="20" t="s">
        <v>21</v>
      </c>
      <c r="K68" s="114"/>
      <c r="L68" s="22">
        <v>9</v>
      </c>
      <c r="M68" s="23" t="str">
        <f t="shared" si="5"/>
        <v>Q529</v>
      </c>
      <c r="N68" s="6" t="s">
        <v>199</v>
      </c>
      <c r="O68" s="11" t="s">
        <v>200</v>
      </c>
    </row>
    <row r="69" spans="10:15" ht="15.75" thickBot="1" x14ac:dyDescent="0.3">
      <c r="J69" s="20" t="s">
        <v>21</v>
      </c>
      <c r="K69" s="119"/>
      <c r="L69" s="23">
        <v>10</v>
      </c>
      <c r="M69" s="23" t="str">
        <f t="shared" si="5"/>
        <v>Q5210</v>
      </c>
      <c r="N69" s="15" t="s">
        <v>201</v>
      </c>
      <c r="O69" s="16" t="s">
        <v>202</v>
      </c>
    </row>
    <row r="70" spans="10:15" x14ac:dyDescent="0.25">
      <c r="J70" s="19" t="s">
        <v>23</v>
      </c>
      <c r="K70" s="118" t="s">
        <v>24</v>
      </c>
      <c r="L70" s="24">
        <v>1</v>
      </c>
      <c r="M70" s="23" t="str">
        <f t="shared" si="5"/>
        <v>Q531</v>
      </c>
      <c r="N70" s="17" t="s">
        <v>203</v>
      </c>
      <c r="O70" s="18" t="s">
        <v>204</v>
      </c>
    </row>
    <row r="71" spans="10:15" ht="15.75" thickBot="1" x14ac:dyDescent="0.3">
      <c r="J71" s="20" t="s">
        <v>23</v>
      </c>
      <c r="K71" s="114"/>
      <c r="L71" s="23">
        <v>2</v>
      </c>
      <c r="M71" s="23" t="str">
        <f t="shared" si="5"/>
        <v>Q532</v>
      </c>
      <c r="N71" s="6" t="s">
        <v>205</v>
      </c>
      <c r="O71" s="11" t="s">
        <v>206</v>
      </c>
    </row>
    <row r="72" spans="10:15" x14ac:dyDescent="0.25">
      <c r="J72" s="20" t="s">
        <v>23</v>
      </c>
      <c r="K72" s="114"/>
      <c r="L72" s="24">
        <v>3</v>
      </c>
      <c r="M72" s="23" t="str">
        <f t="shared" si="5"/>
        <v>Q533</v>
      </c>
      <c r="N72" s="6" t="s">
        <v>207</v>
      </c>
      <c r="O72" s="11" t="s">
        <v>208</v>
      </c>
    </row>
    <row r="73" spans="10:15" ht="15.75" thickBot="1" x14ac:dyDescent="0.3">
      <c r="J73" s="20" t="s">
        <v>23</v>
      </c>
      <c r="K73" s="114"/>
      <c r="L73" s="23">
        <v>4</v>
      </c>
      <c r="M73" s="23" t="str">
        <f t="shared" si="5"/>
        <v>Q534</v>
      </c>
      <c r="N73" s="6" t="s">
        <v>209</v>
      </c>
      <c r="O73" s="11" t="s">
        <v>210</v>
      </c>
    </row>
    <row r="74" spans="10:15" x14ac:dyDescent="0.25">
      <c r="J74" s="20" t="s">
        <v>23</v>
      </c>
      <c r="K74" s="114"/>
      <c r="L74" s="24">
        <v>5</v>
      </c>
      <c r="M74" s="23" t="str">
        <f t="shared" si="5"/>
        <v>Q535</v>
      </c>
      <c r="N74" s="6" t="s">
        <v>211</v>
      </c>
      <c r="O74" s="11" t="s">
        <v>212</v>
      </c>
    </row>
    <row r="75" spans="10:15" ht="15.75" thickBot="1" x14ac:dyDescent="0.3">
      <c r="J75" s="20" t="s">
        <v>23</v>
      </c>
      <c r="K75" s="114"/>
      <c r="L75" s="23">
        <v>6</v>
      </c>
      <c r="M75" s="23" t="str">
        <f t="shared" si="5"/>
        <v>Q536</v>
      </c>
      <c r="N75" s="6" t="s">
        <v>213</v>
      </c>
      <c r="O75" s="11" t="s">
        <v>214</v>
      </c>
    </row>
    <row r="76" spans="10:15" x14ac:dyDescent="0.25">
      <c r="J76" s="20" t="s">
        <v>23</v>
      </c>
      <c r="K76" s="115"/>
      <c r="L76" s="24">
        <v>7</v>
      </c>
      <c r="M76" s="23" t="str">
        <f t="shared" si="5"/>
        <v>Q537</v>
      </c>
      <c r="N76" s="8" t="s">
        <v>215</v>
      </c>
      <c r="O76" s="12" t="s">
        <v>216</v>
      </c>
    </row>
    <row r="77" spans="10:15" x14ac:dyDescent="0.25">
      <c r="J77" s="21" t="s">
        <v>26</v>
      </c>
      <c r="K77" s="113" t="s">
        <v>27</v>
      </c>
      <c r="L77" s="22">
        <v>1</v>
      </c>
      <c r="M77" s="23" t="str">
        <f t="shared" si="5"/>
        <v>Q541</v>
      </c>
      <c r="N77" s="13" t="s">
        <v>217</v>
      </c>
      <c r="O77" s="14" t="s">
        <v>218</v>
      </c>
    </row>
    <row r="78" spans="10:15" x14ac:dyDescent="0.25">
      <c r="J78" s="20" t="s">
        <v>26</v>
      </c>
      <c r="K78" s="114"/>
      <c r="L78" s="23">
        <v>2</v>
      </c>
      <c r="M78" s="23" t="str">
        <f t="shared" si="5"/>
        <v>Q542</v>
      </c>
      <c r="N78" s="6" t="s">
        <v>219</v>
      </c>
      <c r="O78" s="11" t="s">
        <v>220</v>
      </c>
    </row>
    <row r="79" spans="10:15" x14ac:dyDescent="0.25">
      <c r="J79" s="20" t="s">
        <v>26</v>
      </c>
      <c r="K79" s="114"/>
      <c r="L79" s="22">
        <v>3</v>
      </c>
      <c r="M79" s="23" t="str">
        <f t="shared" si="5"/>
        <v>Q543</v>
      </c>
      <c r="N79" s="6" t="s">
        <v>221</v>
      </c>
      <c r="O79" s="11" t="s">
        <v>222</v>
      </c>
    </row>
    <row r="80" spans="10:15" x14ac:dyDescent="0.25">
      <c r="J80" s="20" t="s">
        <v>26</v>
      </c>
      <c r="K80" s="114"/>
      <c r="L80" s="23">
        <v>4</v>
      </c>
      <c r="M80" s="23" t="str">
        <f t="shared" si="5"/>
        <v>Q544</v>
      </c>
      <c r="N80" s="6" t="s">
        <v>223</v>
      </c>
      <c r="O80" s="11" t="s">
        <v>224</v>
      </c>
    </row>
    <row r="81" spans="10:15" x14ac:dyDescent="0.25">
      <c r="J81" s="20" t="s">
        <v>26</v>
      </c>
      <c r="K81" s="114"/>
      <c r="L81" s="22">
        <v>5</v>
      </c>
      <c r="M81" s="23" t="str">
        <f t="shared" si="5"/>
        <v>Q545</v>
      </c>
      <c r="N81" s="6" t="s">
        <v>225</v>
      </c>
      <c r="O81" s="11" t="s">
        <v>226</v>
      </c>
    </row>
    <row r="82" spans="10:15" x14ac:dyDescent="0.25">
      <c r="J82" s="20" t="s">
        <v>26</v>
      </c>
      <c r="K82" s="114"/>
      <c r="L82" s="23">
        <v>6</v>
      </c>
      <c r="M82" s="23" t="str">
        <f t="shared" si="5"/>
        <v>Q546</v>
      </c>
      <c r="N82" s="6" t="s">
        <v>227</v>
      </c>
      <c r="O82" s="11" t="s">
        <v>228</v>
      </c>
    </row>
    <row r="83" spans="10:15" x14ac:dyDescent="0.25">
      <c r="J83" s="20" t="s">
        <v>26</v>
      </c>
      <c r="K83" s="115"/>
      <c r="L83" s="22">
        <v>7</v>
      </c>
      <c r="M83" s="23" t="str">
        <f t="shared" si="5"/>
        <v>Q547</v>
      </c>
      <c r="N83" s="8" t="s">
        <v>229</v>
      </c>
      <c r="O83" s="12" t="s">
        <v>230</v>
      </c>
    </row>
    <row r="84" spans="10:15" x14ac:dyDescent="0.25">
      <c r="J84" s="21" t="s">
        <v>28</v>
      </c>
      <c r="K84" s="113" t="s">
        <v>29</v>
      </c>
      <c r="L84" s="22">
        <v>1</v>
      </c>
      <c r="M84" s="23" t="str">
        <f t="shared" si="5"/>
        <v>Q551</v>
      </c>
      <c r="N84" s="13" t="s">
        <v>231</v>
      </c>
      <c r="O84" s="14" t="s">
        <v>232</v>
      </c>
    </row>
    <row r="85" spans="10:15" x14ac:dyDescent="0.25">
      <c r="J85" s="21" t="s">
        <v>28</v>
      </c>
      <c r="K85" s="114"/>
      <c r="L85" s="23">
        <v>2</v>
      </c>
      <c r="M85" s="23" t="str">
        <f t="shared" si="5"/>
        <v>Q552</v>
      </c>
      <c r="N85" s="6" t="s">
        <v>233</v>
      </c>
      <c r="O85" s="11" t="s">
        <v>234</v>
      </c>
    </row>
    <row r="86" spans="10:15" x14ac:dyDescent="0.25">
      <c r="J86" s="21" t="s">
        <v>28</v>
      </c>
      <c r="K86" s="114"/>
      <c r="L86" s="22">
        <v>3</v>
      </c>
      <c r="M86" s="23" t="str">
        <f t="shared" si="5"/>
        <v>Q553</v>
      </c>
      <c r="N86" s="6" t="s">
        <v>235</v>
      </c>
      <c r="O86" s="11" t="s">
        <v>236</v>
      </c>
    </row>
    <row r="87" spans="10:15" x14ac:dyDescent="0.25">
      <c r="J87" s="21" t="s">
        <v>28</v>
      </c>
      <c r="K87" s="114"/>
      <c r="L87" s="23">
        <v>4</v>
      </c>
      <c r="M87" s="23" t="str">
        <f t="shared" si="5"/>
        <v>Q554</v>
      </c>
      <c r="N87" s="6" t="s">
        <v>237</v>
      </c>
      <c r="O87" s="11" t="s">
        <v>238</v>
      </c>
    </row>
    <row r="88" spans="10:15" x14ac:dyDescent="0.25">
      <c r="J88" s="21" t="s">
        <v>28</v>
      </c>
      <c r="K88" s="114"/>
      <c r="L88" s="22">
        <v>5</v>
      </c>
      <c r="M88" s="23" t="str">
        <f t="shared" si="5"/>
        <v>Q555</v>
      </c>
      <c r="N88" s="6" t="s">
        <v>239</v>
      </c>
      <c r="O88" s="11" t="s">
        <v>240</v>
      </c>
    </row>
    <row r="89" spans="10:15" x14ac:dyDescent="0.25">
      <c r="J89" s="21" t="s">
        <v>28</v>
      </c>
      <c r="K89" s="114"/>
      <c r="L89" s="23">
        <v>6</v>
      </c>
      <c r="M89" s="23" t="str">
        <f t="shared" si="5"/>
        <v>Q556</v>
      </c>
      <c r="N89" s="6" t="s">
        <v>241</v>
      </c>
      <c r="O89" s="11" t="s">
        <v>242</v>
      </c>
    </row>
    <row r="90" spans="10:15" x14ac:dyDescent="0.25">
      <c r="J90" s="21" t="s">
        <v>28</v>
      </c>
      <c r="K90" s="114"/>
      <c r="L90" s="22">
        <v>7</v>
      </c>
      <c r="M90" s="23" t="str">
        <f t="shared" si="5"/>
        <v>Q557</v>
      </c>
      <c r="N90" s="6" t="s">
        <v>243</v>
      </c>
      <c r="O90" s="11" t="s">
        <v>244</v>
      </c>
    </row>
    <row r="91" spans="10:15" x14ac:dyDescent="0.25">
      <c r="J91" s="21" t="s">
        <v>28</v>
      </c>
      <c r="K91" s="114"/>
      <c r="L91" s="23">
        <v>8</v>
      </c>
      <c r="M91" s="23" t="str">
        <f t="shared" si="5"/>
        <v>Q558</v>
      </c>
      <c r="N91" s="6" t="s">
        <v>245</v>
      </c>
      <c r="O91" s="11" t="s">
        <v>246</v>
      </c>
    </row>
    <row r="92" spans="10:15" x14ac:dyDescent="0.25">
      <c r="J92" s="21" t="s">
        <v>28</v>
      </c>
      <c r="K92" s="114"/>
      <c r="L92" s="22">
        <v>9</v>
      </c>
      <c r="M92" s="23" t="str">
        <f t="shared" si="5"/>
        <v>Q559</v>
      </c>
      <c r="N92" s="6" t="s">
        <v>247</v>
      </c>
      <c r="O92" s="11" t="s">
        <v>248</v>
      </c>
    </row>
    <row r="93" spans="10:15" x14ac:dyDescent="0.25">
      <c r="J93" s="21" t="s">
        <v>28</v>
      </c>
      <c r="K93" s="115"/>
      <c r="L93" s="23">
        <v>10</v>
      </c>
      <c r="M93" s="23" t="str">
        <f t="shared" si="5"/>
        <v>Q5510</v>
      </c>
      <c r="N93" s="8" t="s">
        <v>249</v>
      </c>
      <c r="O93" s="12" t="s">
        <v>250</v>
      </c>
    </row>
    <row r="94" spans="10:15" x14ac:dyDescent="0.25">
      <c r="J94" s="21" t="s">
        <v>30</v>
      </c>
      <c r="K94" s="113" t="s">
        <v>31</v>
      </c>
      <c r="L94" s="22">
        <v>1</v>
      </c>
      <c r="M94" s="23" t="str">
        <f t="shared" si="5"/>
        <v>Q561</v>
      </c>
      <c r="N94" s="13" t="s">
        <v>251</v>
      </c>
      <c r="O94" s="14" t="s">
        <v>252</v>
      </c>
    </row>
    <row r="95" spans="10:15" x14ac:dyDescent="0.25">
      <c r="J95" s="20" t="s">
        <v>30</v>
      </c>
      <c r="K95" s="114"/>
      <c r="L95" s="23">
        <v>2</v>
      </c>
      <c r="M95" s="23" t="str">
        <f t="shared" si="5"/>
        <v>Q562</v>
      </c>
      <c r="N95" s="6" t="s">
        <v>253</v>
      </c>
      <c r="O95" s="11" t="s">
        <v>254</v>
      </c>
    </row>
    <row r="96" spans="10:15" x14ac:dyDescent="0.25">
      <c r="J96" s="20" t="s">
        <v>30</v>
      </c>
      <c r="K96" s="114"/>
      <c r="L96" s="22">
        <v>3</v>
      </c>
      <c r="M96" s="23" t="str">
        <f t="shared" si="5"/>
        <v>Q563</v>
      </c>
      <c r="N96" s="6" t="s">
        <v>255</v>
      </c>
      <c r="O96" s="11" t="s">
        <v>256</v>
      </c>
    </row>
    <row r="97" spans="10:15" x14ac:dyDescent="0.25">
      <c r="J97" s="20" t="s">
        <v>30</v>
      </c>
      <c r="K97" s="114"/>
      <c r="L97" s="23">
        <v>4</v>
      </c>
      <c r="M97" s="23" t="str">
        <f t="shared" si="5"/>
        <v>Q564</v>
      </c>
      <c r="N97" s="6" t="s">
        <v>257</v>
      </c>
      <c r="O97" s="11" t="s">
        <v>258</v>
      </c>
    </row>
    <row r="98" spans="10:15" x14ac:dyDescent="0.25">
      <c r="J98" s="20" t="s">
        <v>30</v>
      </c>
      <c r="K98" s="114"/>
      <c r="L98" s="22">
        <v>5</v>
      </c>
      <c r="M98" s="23" t="str">
        <f t="shared" si="5"/>
        <v>Q565</v>
      </c>
      <c r="N98" s="6" t="s">
        <v>259</v>
      </c>
      <c r="O98" s="11" t="s">
        <v>260</v>
      </c>
    </row>
    <row r="99" spans="10:15" x14ac:dyDescent="0.25">
      <c r="J99" s="20" t="s">
        <v>30</v>
      </c>
      <c r="K99" s="114"/>
      <c r="L99" s="23">
        <v>6</v>
      </c>
      <c r="M99" s="23" t="str">
        <f t="shared" si="5"/>
        <v>Q566</v>
      </c>
      <c r="N99" s="6" t="s">
        <v>261</v>
      </c>
      <c r="O99" s="11" t="s">
        <v>262</v>
      </c>
    </row>
    <row r="100" spans="10:15" x14ac:dyDescent="0.25">
      <c r="J100" s="20" t="s">
        <v>30</v>
      </c>
      <c r="K100" s="114"/>
      <c r="L100" s="22">
        <v>7</v>
      </c>
      <c r="M100" s="23" t="str">
        <f t="shared" si="5"/>
        <v>Q567</v>
      </c>
      <c r="N100" s="6" t="s">
        <v>263</v>
      </c>
      <c r="O100" s="11" t="s">
        <v>264</v>
      </c>
    </row>
    <row r="101" spans="10:15" x14ac:dyDescent="0.25">
      <c r="J101" s="20" t="s">
        <v>30</v>
      </c>
      <c r="K101" s="115"/>
      <c r="L101" s="23">
        <v>8</v>
      </c>
      <c r="M101" s="23" t="str">
        <f t="shared" si="5"/>
        <v>Q568</v>
      </c>
      <c r="N101" s="8" t="s">
        <v>265</v>
      </c>
      <c r="O101" s="12" t="s">
        <v>266</v>
      </c>
    </row>
    <row r="102" spans="10:15" x14ac:dyDescent="0.25">
      <c r="J102" s="21" t="s">
        <v>32</v>
      </c>
      <c r="K102" s="113" t="s">
        <v>33</v>
      </c>
      <c r="L102" s="22">
        <v>1</v>
      </c>
      <c r="M102" s="23" t="str">
        <f t="shared" si="5"/>
        <v>Q571</v>
      </c>
      <c r="N102" s="13" t="s">
        <v>267</v>
      </c>
      <c r="O102" s="14" t="s">
        <v>268</v>
      </c>
    </row>
    <row r="103" spans="10:15" x14ac:dyDescent="0.25">
      <c r="J103" s="20" t="s">
        <v>32</v>
      </c>
      <c r="K103" s="114"/>
      <c r="L103" s="23">
        <v>2</v>
      </c>
      <c r="M103" s="23" t="str">
        <f t="shared" si="5"/>
        <v>Q572</v>
      </c>
      <c r="N103" s="6" t="s">
        <v>269</v>
      </c>
      <c r="O103" s="11" t="s">
        <v>270</v>
      </c>
    </row>
    <row r="104" spans="10:15" x14ac:dyDescent="0.25">
      <c r="J104" s="20" t="s">
        <v>32</v>
      </c>
      <c r="K104" s="114"/>
      <c r="L104" s="22">
        <v>3</v>
      </c>
      <c r="M104" s="23" t="str">
        <f t="shared" si="5"/>
        <v>Q573</v>
      </c>
      <c r="N104" s="6" t="s">
        <v>271</v>
      </c>
      <c r="O104" s="11" t="s">
        <v>272</v>
      </c>
    </row>
    <row r="105" spans="10:15" x14ac:dyDescent="0.25">
      <c r="J105" s="20" t="s">
        <v>32</v>
      </c>
      <c r="K105" s="114"/>
      <c r="L105" s="23">
        <v>4</v>
      </c>
      <c r="M105" s="23" t="str">
        <f t="shared" si="5"/>
        <v>Q574</v>
      </c>
      <c r="N105" s="6" t="s">
        <v>273</v>
      </c>
      <c r="O105" s="11" t="s">
        <v>274</v>
      </c>
    </row>
    <row r="106" spans="10:15" x14ac:dyDescent="0.25">
      <c r="J106" s="20" t="s">
        <v>32</v>
      </c>
      <c r="K106" s="114"/>
      <c r="L106" s="22">
        <v>5</v>
      </c>
      <c r="M106" s="23" t="str">
        <f t="shared" si="5"/>
        <v>Q575</v>
      </c>
      <c r="N106" s="6" t="s">
        <v>275</v>
      </c>
      <c r="O106" s="11" t="s">
        <v>276</v>
      </c>
    </row>
    <row r="107" spans="10:15" x14ac:dyDescent="0.25">
      <c r="J107" s="20" t="s">
        <v>32</v>
      </c>
      <c r="K107" s="114"/>
      <c r="L107" s="23">
        <v>6</v>
      </c>
      <c r="M107" s="23" t="str">
        <f t="shared" si="5"/>
        <v>Q576</v>
      </c>
      <c r="N107" s="6" t="s">
        <v>277</v>
      </c>
      <c r="O107" s="11" t="s">
        <v>278</v>
      </c>
    </row>
    <row r="108" spans="10:15" x14ac:dyDescent="0.25">
      <c r="J108" s="20" t="s">
        <v>32</v>
      </c>
      <c r="K108" s="115"/>
      <c r="L108" s="22">
        <v>7</v>
      </c>
      <c r="M108" s="23" t="str">
        <f t="shared" si="5"/>
        <v>Q577</v>
      </c>
      <c r="N108" s="8" t="s">
        <v>279</v>
      </c>
      <c r="O108" s="12" t="s">
        <v>280</v>
      </c>
    </row>
    <row r="109" spans="10:15" x14ac:dyDescent="0.25">
      <c r="J109" s="21" t="s">
        <v>34</v>
      </c>
      <c r="K109" s="113" t="s">
        <v>35</v>
      </c>
      <c r="L109" s="22">
        <v>1</v>
      </c>
      <c r="M109" s="23" t="str">
        <f t="shared" si="5"/>
        <v>Q581</v>
      </c>
      <c r="N109" s="13" t="s">
        <v>281</v>
      </c>
      <c r="O109" s="14" t="s">
        <v>282</v>
      </c>
    </row>
    <row r="110" spans="10:15" x14ac:dyDescent="0.25">
      <c r="J110" s="20" t="s">
        <v>34</v>
      </c>
      <c r="K110" s="114"/>
      <c r="L110" s="23">
        <v>2</v>
      </c>
      <c r="M110" s="23" t="str">
        <f t="shared" si="5"/>
        <v>Q582</v>
      </c>
      <c r="N110" s="6" t="s">
        <v>283</v>
      </c>
      <c r="O110" s="11" t="s">
        <v>284</v>
      </c>
    </row>
    <row r="111" spans="10:15" x14ac:dyDescent="0.25">
      <c r="J111" s="20" t="s">
        <v>34</v>
      </c>
      <c r="K111" s="114"/>
      <c r="L111" s="22">
        <v>3</v>
      </c>
      <c r="M111" s="23" t="str">
        <f t="shared" si="5"/>
        <v>Q583</v>
      </c>
      <c r="N111" s="6" t="s">
        <v>285</v>
      </c>
      <c r="O111" s="11" t="s">
        <v>286</v>
      </c>
    </row>
    <row r="112" spans="10:15" x14ac:dyDescent="0.25">
      <c r="J112" s="20" t="s">
        <v>34</v>
      </c>
      <c r="K112" s="114"/>
      <c r="L112" s="23">
        <v>4</v>
      </c>
      <c r="M112" s="23" t="str">
        <f t="shared" si="5"/>
        <v>Q584</v>
      </c>
      <c r="N112" s="6" t="s">
        <v>287</v>
      </c>
      <c r="O112" s="11" t="s">
        <v>288</v>
      </c>
    </row>
    <row r="113" spans="10:15" x14ac:dyDescent="0.25">
      <c r="J113" s="20" t="s">
        <v>34</v>
      </c>
      <c r="K113" s="114"/>
      <c r="L113" s="22">
        <v>5</v>
      </c>
      <c r="M113" s="23" t="str">
        <f t="shared" si="5"/>
        <v>Q585</v>
      </c>
      <c r="N113" s="6" t="s">
        <v>289</v>
      </c>
      <c r="O113" s="11" t="s">
        <v>290</v>
      </c>
    </row>
    <row r="114" spans="10:15" x14ac:dyDescent="0.25">
      <c r="J114" s="20" t="s">
        <v>34</v>
      </c>
      <c r="K114" s="114"/>
      <c r="L114" s="23">
        <v>6</v>
      </c>
      <c r="M114" s="23" t="str">
        <f t="shared" si="5"/>
        <v>Q586</v>
      </c>
      <c r="N114" s="6" t="s">
        <v>291</v>
      </c>
      <c r="O114" s="11" t="s">
        <v>292</v>
      </c>
    </row>
    <row r="115" spans="10:15" x14ac:dyDescent="0.25">
      <c r="J115" s="20" t="s">
        <v>34</v>
      </c>
      <c r="K115" s="115"/>
      <c r="L115" s="22">
        <v>7</v>
      </c>
      <c r="M115" s="23" t="str">
        <f t="shared" si="5"/>
        <v>Q587</v>
      </c>
      <c r="N115" s="8" t="s">
        <v>293</v>
      </c>
      <c r="O115" s="12" t="s">
        <v>294</v>
      </c>
    </row>
    <row r="116" spans="10:15" x14ac:dyDescent="0.25">
      <c r="J116" s="21" t="s">
        <v>36</v>
      </c>
      <c r="K116" s="113" t="s">
        <v>37</v>
      </c>
      <c r="L116" s="22">
        <v>1</v>
      </c>
      <c r="M116" s="23" t="str">
        <f t="shared" si="5"/>
        <v>Q591</v>
      </c>
      <c r="N116" s="13" t="s">
        <v>295</v>
      </c>
      <c r="O116" s="14" t="s">
        <v>296</v>
      </c>
    </row>
    <row r="117" spans="10:15" x14ac:dyDescent="0.25">
      <c r="J117" s="20" t="s">
        <v>36</v>
      </c>
      <c r="K117" s="114"/>
      <c r="L117" s="23">
        <v>2</v>
      </c>
      <c r="M117" s="23" t="str">
        <f t="shared" si="5"/>
        <v>Q592</v>
      </c>
      <c r="N117" s="6" t="s">
        <v>297</v>
      </c>
      <c r="O117" s="11" t="s">
        <v>298</v>
      </c>
    </row>
    <row r="118" spans="10:15" x14ac:dyDescent="0.25">
      <c r="J118" s="20" t="s">
        <v>36</v>
      </c>
      <c r="K118" s="114"/>
      <c r="L118" s="22">
        <v>3</v>
      </c>
      <c r="M118" s="23" t="str">
        <f t="shared" si="5"/>
        <v>Q593</v>
      </c>
      <c r="N118" s="6" t="s">
        <v>299</v>
      </c>
      <c r="O118" s="11" t="s">
        <v>300</v>
      </c>
    </row>
    <row r="119" spans="10:15" x14ac:dyDescent="0.25">
      <c r="J119" s="20" t="s">
        <v>36</v>
      </c>
      <c r="K119" s="114"/>
      <c r="L119" s="23">
        <v>4</v>
      </c>
      <c r="M119" s="23" t="str">
        <f t="shared" si="5"/>
        <v>Q594</v>
      </c>
      <c r="N119" s="6" t="s">
        <v>301</v>
      </c>
      <c r="O119" s="11" t="s">
        <v>302</v>
      </c>
    </row>
    <row r="120" spans="10:15" x14ac:dyDescent="0.25">
      <c r="J120" s="20" t="s">
        <v>36</v>
      </c>
      <c r="K120" s="114"/>
      <c r="L120" s="22">
        <v>5</v>
      </c>
      <c r="M120" s="23" t="str">
        <f t="shared" si="5"/>
        <v>Q595</v>
      </c>
      <c r="N120" s="6" t="s">
        <v>303</v>
      </c>
      <c r="O120" s="11" t="s">
        <v>304</v>
      </c>
    </row>
    <row r="121" spans="10:15" x14ac:dyDescent="0.25">
      <c r="J121" s="20" t="s">
        <v>36</v>
      </c>
      <c r="K121" s="114"/>
      <c r="L121" s="23">
        <v>6</v>
      </c>
      <c r="M121" s="23" t="str">
        <f t="shared" si="5"/>
        <v>Q596</v>
      </c>
      <c r="N121" s="6" t="s">
        <v>305</v>
      </c>
      <c r="O121" s="11" t="s">
        <v>306</v>
      </c>
    </row>
    <row r="122" spans="10:15" x14ac:dyDescent="0.25">
      <c r="J122" s="20" t="s">
        <v>36</v>
      </c>
      <c r="K122" s="115"/>
      <c r="L122" s="22">
        <v>7</v>
      </c>
      <c r="M122" s="23" t="str">
        <f t="shared" si="5"/>
        <v>Q597</v>
      </c>
      <c r="N122" s="8" t="s">
        <v>307</v>
      </c>
      <c r="O122" s="12" t="s">
        <v>308</v>
      </c>
    </row>
    <row r="123" spans="10:15" x14ac:dyDescent="0.25">
      <c r="J123" s="21" t="s">
        <v>38</v>
      </c>
      <c r="K123" s="113" t="s">
        <v>39</v>
      </c>
      <c r="L123" s="22">
        <v>1</v>
      </c>
      <c r="M123" s="23" t="str">
        <f t="shared" si="5"/>
        <v>Q601</v>
      </c>
      <c r="N123" s="13" t="s">
        <v>309</v>
      </c>
      <c r="O123" s="14" t="s">
        <v>310</v>
      </c>
    </row>
    <row r="124" spans="10:15" x14ac:dyDescent="0.25">
      <c r="J124" s="20" t="s">
        <v>38</v>
      </c>
      <c r="K124" s="114"/>
      <c r="L124" s="23">
        <v>2</v>
      </c>
      <c r="M124" s="23" t="str">
        <f t="shared" si="5"/>
        <v>Q602</v>
      </c>
      <c r="N124" s="6" t="s">
        <v>311</v>
      </c>
      <c r="O124" s="11" t="s">
        <v>312</v>
      </c>
    </row>
    <row r="125" spans="10:15" x14ac:dyDescent="0.25">
      <c r="J125" s="20" t="s">
        <v>38</v>
      </c>
      <c r="K125" s="114"/>
      <c r="L125" s="22">
        <v>3</v>
      </c>
      <c r="M125" s="23" t="str">
        <f t="shared" si="5"/>
        <v>Q603</v>
      </c>
      <c r="N125" s="6" t="s">
        <v>313</v>
      </c>
      <c r="O125" s="11" t="s">
        <v>314</v>
      </c>
    </row>
    <row r="126" spans="10:15" x14ac:dyDescent="0.25">
      <c r="J126" s="20" t="s">
        <v>38</v>
      </c>
      <c r="K126" s="114"/>
      <c r="L126" s="23">
        <v>4</v>
      </c>
      <c r="M126" s="23" t="str">
        <f t="shared" si="5"/>
        <v>Q604</v>
      </c>
      <c r="N126" s="6" t="s">
        <v>315</v>
      </c>
      <c r="O126" s="11" t="s">
        <v>316</v>
      </c>
    </row>
    <row r="127" spans="10:15" x14ac:dyDescent="0.25">
      <c r="J127" s="20" t="s">
        <v>38</v>
      </c>
      <c r="K127" s="114"/>
      <c r="L127" s="22">
        <v>5</v>
      </c>
      <c r="M127" s="23" t="str">
        <f t="shared" si="5"/>
        <v>Q605</v>
      </c>
      <c r="N127" s="6" t="s">
        <v>317</v>
      </c>
      <c r="O127" s="11" t="s">
        <v>318</v>
      </c>
    </row>
    <row r="128" spans="10:15" x14ac:dyDescent="0.25">
      <c r="J128" s="20" t="s">
        <v>38</v>
      </c>
      <c r="K128" s="114"/>
      <c r="L128" s="23">
        <v>6</v>
      </c>
      <c r="M128" s="23" t="str">
        <f t="shared" si="5"/>
        <v>Q606</v>
      </c>
      <c r="N128" s="6" t="s">
        <v>319</v>
      </c>
      <c r="O128" s="11" t="s">
        <v>320</v>
      </c>
    </row>
    <row r="129" spans="10:15" x14ac:dyDescent="0.25">
      <c r="J129" s="20" t="s">
        <v>38</v>
      </c>
      <c r="K129" s="114"/>
      <c r="L129" s="22">
        <v>7</v>
      </c>
      <c r="M129" s="23" t="str">
        <f t="shared" si="5"/>
        <v>Q607</v>
      </c>
      <c r="N129" s="6" t="s">
        <v>321</v>
      </c>
      <c r="O129" s="11" t="s">
        <v>322</v>
      </c>
    </row>
    <row r="130" spans="10:15" ht="15.75" thickBot="1" x14ac:dyDescent="0.3">
      <c r="J130" s="20" t="s">
        <v>38</v>
      </c>
      <c r="K130" s="119"/>
      <c r="L130" s="23">
        <v>8</v>
      </c>
      <c r="M130" s="23" t="str">
        <f t="shared" si="5"/>
        <v>Q608</v>
      </c>
      <c r="N130" s="15" t="s">
        <v>323</v>
      </c>
      <c r="O130" s="16" t="s">
        <v>324</v>
      </c>
    </row>
    <row r="131" spans="10:15" x14ac:dyDescent="0.25">
      <c r="J131" s="19" t="s">
        <v>62</v>
      </c>
      <c r="K131" s="118" t="s">
        <v>63</v>
      </c>
      <c r="L131" s="24">
        <v>1</v>
      </c>
      <c r="M131" s="23" t="str">
        <f t="shared" ref="M131:M194" si="6">J131&amp;L131</f>
        <v>Q711</v>
      </c>
      <c r="N131" s="17" t="s">
        <v>325</v>
      </c>
      <c r="O131" s="18" t="s">
        <v>326</v>
      </c>
    </row>
    <row r="132" spans="10:15" ht="15.75" thickBot="1" x14ac:dyDescent="0.3">
      <c r="J132" s="20" t="s">
        <v>62</v>
      </c>
      <c r="K132" s="114"/>
      <c r="L132" s="23">
        <v>2</v>
      </c>
      <c r="M132" s="23" t="str">
        <f t="shared" si="6"/>
        <v>Q712</v>
      </c>
      <c r="N132" s="6" t="s">
        <v>327</v>
      </c>
      <c r="O132" s="11" t="s">
        <v>328</v>
      </c>
    </row>
    <row r="133" spans="10:15" x14ac:dyDescent="0.25">
      <c r="J133" s="20" t="s">
        <v>62</v>
      </c>
      <c r="K133" s="114"/>
      <c r="L133" s="24">
        <v>3</v>
      </c>
      <c r="M133" s="23" t="str">
        <f t="shared" si="6"/>
        <v>Q713</v>
      </c>
      <c r="N133" s="6" t="s">
        <v>329</v>
      </c>
      <c r="O133" s="11" t="s">
        <v>330</v>
      </c>
    </row>
    <row r="134" spans="10:15" ht="15.75" thickBot="1" x14ac:dyDescent="0.3">
      <c r="J134" s="20" t="s">
        <v>62</v>
      </c>
      <c r="K134" s="114"/>
      <c r="L134" s="23">
        <v>4</v>
      </c>
      <c r="M134" s="23" t="str">
        <f t="shared" si="6"/>
        <v>Q714</v>
      </c>
      <c r="N134" s="6" t="s">
        <v>331</v>
      </c>
      <c r="O134" s="11" t="s">
        <v>332</v>
      </c>
    </row>
    <row r="135" spans="10:15" x14ac:dyDescent="0.25">
      <c r="J135" s="20" t="s">
        <v>62</v>
      </c>
      <c r="K135" s="114"/>
      <c r="L135" s="24">
        <v>5</v>
      </c>
      <c r="M135" s="23" t="str">
        <f t="shared" si="6"/>
        <v>Q715</v>
      </c>
      <c r="N135" s="6" t="s">
        <v>333</v>
      </c>
      <c r="O135" s="11" t="s">
        <v>334</v>
      </c>
    </row>
    <row r="136" spans="10:15" ht="15.75" thickBot="1" x14ac:dyDescent="0.3">
      <c r="J136" s="20" t="s">
        <v>62</v>
      </c>
      <c r="K136" s="114"/>
      <c r="L136" s="23">
        <v>6</v>
      </c>
      <c r="M136" s="23" t="str">
        <f t="shared" si="6"/>
        <v>Q716</v>
      </c>
      <c r="N136" s="6" t="s">
        <v>335</v>
      </c>
      <c r="O136" s="11" t="s">
        <v>336</v>
      </c>
    </row>
    <row r="137" spans="10:15" x14ac:dyDescent="0.25">
      <c r="J137" s="20" t="s">
        <v>62</v>
      </c>
      <c r="K137" s="114"/>
      <c r="L137" s="24">
        <v>7</v>
      </c>
      <c r="M137" s="23" t="str">
        <f t="shared" si="6"/>
        <v>Q717</v>
      </c>
      <c r="N137" s="6" t="s">
        <v>337</v>
      </c>
      <c r="O137" s="11" t="s">
        <v>338</v>
      </c>
    </row>
    <row r="138" spans="10:15" ht="15.75" thickBot="1" x14ac:dyDescent="0.3">
      <c r="J138" s="20" t="s">
        <v>62</v>
      </c>
      <c r="K138" s="114"/>
      <c r="L138" s="23">
        <v>8</v>
      </c>
      <c r="M138" s="23" t="str">
        <f t="shared" si="6"/>
        <v>Q718</v>
      </c>
      <c r="N138" s="6" t="s">
        <v>339</v>
      </c>
      <c r="O138" s="11" t="s">
        <v>340</v>
      </c>
    </row>
    <row r="139" spans="10:15" x14ac:dyDescent="0.25">
      <c r="J139" s="20" t="s">
        <v>62</v>
      </c>
      <c r="K139" s="114"/>
      <c r="L139" s="24">
        <v>9</v>
      </c>
      <c r="M139" s="23" t="str">
        <f t="shared" si="6"/>
        <v>Q719</v>
      </c>
      <c r="N139" s="6" t="s">
        <v>341</v>
      </c>
      <c r="O139" s="11" t="s">
        <v>342</v>
      </c>
    </row>
    <row r="140" spans="10:15" ht="15.75" thickBot="1" x14ac:dyDescent="0.3">
      <c r="J140" s="20" t="s">
        <v>62</v>
      </c>
      <c r="K140" s="114"/>
      <c r="L140" s="23">
        <v>10</v>
      </c>
      <c r="M140" s="23" t="str">
        <f t="shared" si="6"/>
        <v>Q7110</v>
      </c>
      <c r="N140" s="6" t="s">
        <v>343</v>
      </c>
      <c r="O140" s="11" t="s">
        <v>344</v>
      </c>
    </row>
    <row r="141" spans="10:15" x14ac:dyDescent="0.25">
      <c r="J141" s="20" t="s">
        <v>62</v>
      </c>
      <c r="K141" s="114"/>
      <c r="L141" s="24">
        <v>11</v>
      </c>
      <c r="M141" s="23" t="str">
        <f t="shared" si="6"/>
        <v>Q7111</v>
      </c>
      <c r="N141" s="6" t="s">
        <v>345</v>
      </c>
      <c r="O141" s="11" t="s">
        <v>346</v>
      </c>
    </row>
    <row r="142" spans="10:15" ht="15.75" thickBot="1" x14ac:dyDescent="0.3">
      <c r="J142" s="20" t="s">
        <v>62</v>
      </c>
      <c r="K142" s="114"/>
      <c r="L142" s="23">
        <v>12</v>
      </c>
      <c r="M142" s="23" t="str">
        <f t="shared" si="6"/>
        <v>Q7112</v>
      </c>
      <c r="N142" s="6" t="s">
        <v>347</v>
      </c>
      <c r="O142" s="11" t="s">
        <v>348</v>
      </c>
    </row>
    <row r="143" spans="10:15" x14ac:dyDescent="0.25">
      <c r="J143" s="20" t="s">
        <v>62</v>
      </c>
      <c r="K143" s="114"/>
      <c r="L143" s="24">
        <v>13</v>
      </c>
      <c r="M143" s="23" t="str">
        <f t="shared" si="6"/>
        <v>Q7113</v>
      </c>
      <c r="N143" s="6" t="s">
        <v>349</v>
      </c>
      <c r="O143" s="11" t="s">
        <v>350</v>
      </c>
    </row>
    <row r="144" spans="10:15" ht="15.75" thickBot="1" x14ac:dyDescent="0.3">
      <c r="J144" s="20" t="s">
        <v>62</v>
      </c>
      <c r="K144" s="114"/>
      <c r="L144" s="23">
        <v>14</v>
      </c>
      <c r="M144" s="23" t="str">
        <f t="shared" si="6"/>
        <v>Q7114</v>
      </c>
      <c r="N144" s="6" t="s">
        <v>351</v>
      </c>
      <c r="O144" s="11" t="s">
        <v>352</v>
      </c>
    </row>
    <row r="145" spans="10:15" x14ac:dyDescent="0.25">
      <c r="J145" s="20" t="s">
        <v>62</v>
      </c>
      <c r="K145" s="114"/>
      <c r="L145" s="24">
        <v>15</v>
      </c>
      <c r="M145" s="23" t="str">
        <f t="shared" si="6"/>
        <v>Q7115</v>
      </c>
      <c r="N145" s="6" t="s">
        <v>353</v>
      </c>
      <c r="O145" s="11" t="s">
        <v>354</v>
      </c>
    </row>
    <row r="146" spans="10:15" ht="15.75" thickBot="1" x14ac:dyDescent="0.3">
      <c r="J146" s="20" t="s">
        <v>62</v>
      </c>
      <c r="K146" s="114"/>
      <c r="L146" s="23">
        <v>16</v>
      </c>
      <c r="M146" s="23" t="str">
        <f t="shared" si="6"/>
        <v>Q7116</v>
      </c>
      <c r="N146" s="6" t="s">
        <v>355</v>
      </c>
      <c r="O146" s="11" t="s">
        <v>356</v>
      </c>
    </row>
    <row r="147" spans="10:15" x14ac:dyDescent="0.25">
      <c r="J147" s="20" t="s">
        <v>62</v>
      </c>
      <c r="K147" s="114"/>
      <c r="L147" s="24">
        <v>17</v>
      </c>
      <c r="M147" s="23" t="str">
        <f t="shared" si="6"/>
        <v>Q7117</v>
      </c>
      <c r="N147" s="6" t="s">
        <v>357</v>
      </c>
      <c r="O147" s="11" t="s">
        <v>358</v>
      </c>
    </row>
    <row r="148" spans="10:15" ht="15.75" thickBot="1" x14ac:dyDescent="0.3">
      <c r="J148" s="20" t="s">
        <v>62</v>
      </c>
      <c r="K148" s="114"/>
      <c r="L148" s="23">
        <v>18</v>
      </c>
      <c r="M148" s="23" t="str">
        <f t="shared" si="6"/>
        <v>Q7118</v>
      </c>
      <c r="N148" s="6" t="s">
        <v>359</v>
      </c>
      <c r="O148" s="11" t="s">
        <v>360</v>
      </c>
    </row>
    <row r="149" spans="10:15" x14ac:dyDescent="0.25">
      <c r="J149" s="20" t="s">
        <v>62</v>
      </c>
      <c r="K149" s="114"/>
      <c r="L149" s="24">
        <v>19</v>
      </c>
      <c r="M149" s="23" t="str">
        <f t="shared" si="6"/>
        <v>Q7119</v>
      </c>
      <c r="N149" s="6" t="s">
        <v>361</v>
      </c>
      <c r="O149" s="11" t="s">
        <v>362</v>
      </c>
    </row>
    <row r="150" spans="10:15" ht="15.75" thickBot="1" x14ac:dyDescent="0.3">
      <c r="J150" s="20" t="s">
        <v>62</v>
      </c>
      <c r="K150" s="114"/>
      <c r="L150" s="23">
        <v>20</v>
      </c>
      <c r="M150" s="23" t="str">
        <f t="shared" si="6"/>
        <v>Q7120</v>
      </c>
      <c r="N150" s="6" t="s">
        <v>363</v>
      </c>
      <c r="O150" s="11" t="s">
        <v>364</v>
      </c>
    </row>
    <row r="151" spans="10:15" x14ac:dyDescent="0.25">
      <c r="J151" s="20" t="s">
        <v>62</v>
      </c>
      <c r="K151" s="114"/>
      <c r="L151" s="24">
        <v>21</v>
      </c>
      <c r="M151" s="23" t="str">
        <f t="shared" si="6"/>
        <v>Q7121</v>
      </c>
      <c r="N151" s="6" t="s">
        <v>365</v>
      </c>
      <c r="O151" s="11" t="s">
        <v>366</v>
      </c>
    </row>
    <row r="152" spans="10:15" ht="15.75" thickBot="1" x14ac:dyDescent="0.3">
      <c r="J152" s="20" t="s">
        <v>62</v>
      </c>
      <c r="K152" s="114"/>
      <c r="L152" s="23">
        <v>22</v>
      </c>
      <c r="M152" s="23" t="str">
        <f t="shared" si="6"/>
        <v>Q7122</v>
      </c>
      <c r="N152" s="6" t="s">
        <v>367</v>
      </c>
      <c r="O152" s="11" t="s">
        <v>368</v>
      </c>
    </row>
    <row r="153" spans="10:15" x14ac:dyDescent="0.25">
      <c r="J153" s="20" t="s">
        <v>62</v>
      </c>
      <c r="K153" s="114"/>
      <c r="L153" s="24">
        <v>23</v>
      </c>
      <c r="M153" s="23" t="str">
        <f t="shared" si="6"/>
        <v>Q7123</v>
      </c>
      <c r="N153" s="6" t="s">
        <v>369</v>
      </c>
      <c r="O153" s="11" t="s">
        <v>370</v>
      </c>
    </row>
    <row r="154" spans="10:15" ht="15.75" thickBot="1" x14ac:dyDescent="0.3">
      <c r="J154" s="20" t="s">
        <v>62</v>
      </c>
      <c r="K154" s="114"/>
      <c r="L154" s="23">
        <v>24</v>
      </c>
      <c r="M154" s="23" t="str">
        <f t="shared" si="6"/>
        <v>Q7124</v>
      </c>
      <c r="N154" s="6" t="s">
        <v>371</v>
      </c>
      <c r="O154" s="11" t="s">
        <v>372</v>
      </c>
    </row>
    <row r="155" spans="10:15" x14ac:dyDescent="0.25">
      <c r="J155" s="20" t="s">
        <v>62</v>
      </c>
      <c r="K155" s="114"/>
      <c r="L155" s="24">
        <v>25</v>
      </c>
      <c r="M155" s="23" t="str">
        <f t="shared" si="6"/>
        <v>Q7125</v>
      </c>
      <c r="N155" s="6" t="s">
        <v>373</v>
      </c>
      <c r="O155" s="11" t="s">
        <v>374</v>
      </c>
    </row>
    <row r="156" spans="10:15" ht="15.75" thickBot="1" x14ac:dyDescent="0.3">
      <c r="J156" s="20" t="s">
        <v>62</v>
      </c>
      <c r="K156" s="114"/>
      <c r="L156" s="23">
        <v>26</v>
      </c>
      <c r="M156" s="23" t="str">
        <f t="shared" si="6"/>
        <v>Q7126</v>
      </c>
      <c r="N156" s="6" t="s">
        <v>375</v>
      </c>
      <c r="O156" s="11" t="s">
        <v>376</v>
      </c>
    </row>
    <row r="157" spans="10:15" x14ac:dyDescent="0.25">
      <c r="J157" s="20" t="s">
        <v>62</v>
      </c>
      <c r="K157" s="114"/>
      <c r="L157" s="24">
        <v>27</v>
      </c>
      <c r="M157" s="23" t="str">
        <f t="shared" si="6"/>
        <v>Q7127</v>
      </c>
      <c r="N157" s="6" t="s">
        <v>377</v>
      </c>
      <c r="O157" s="11" t="s">
        <v>378</v>
      </c>
    </row>
    <row r="158" spans="10:15" ht="15.75" thickBot="1" x14ac:dyDescent="0.3">
      <c r="J158" s="20" t="s">
        <v>62</v>
      </c>
      <c r="K158" s="114"/>
      <c r="L158" s="23">
        <v>28</v>
      </c>
      <c r="M158" s="23" t="str">
        <f t="shared" si="6"/>
        <v>Q7128</v>
      </c>
      <c r="N158" s="6" t="s">
        <v>379</v>
      </c>
      <c r="O158" s="11" t="s">
        <v>380</v>
      </c>
    </row>
    <row r="159" spans="10:15" x14ac:dyDescent="0.25">
      <c r="J159" s="20" t="s">
        <v>62</v>
      </c>
      <c r="K159" s="114"/>
      <c r="L159" s="24">
        <v>29</v>
      </c>
      <c r="M159" s="23" t="str">
        <f t="shared" si="6"/>
        <v>Q7129</v>
      </c>
      <c r="N159" s="6" t="s">
        <v>381</v>
      </c>
      <c r="O159" s="11" t="s">
        <v>382</v>
      </c>
    </row>
    <row r="160" spans="10:15" ht="15.75" thickBot="1" x14ac:dyDescent="0.3">
      <c r="J160" s="20" t="s">
        <v>62</v>
      </c>
      <c r="K160" s="114"/>
      <c r="L160" s="23">
        <v>30</v>
      </c>
      <c r="M160" s="23" t="str">
        <f t="shared" si="6"/>
        <v>Q7130</v>
      </c>
      <c r="N160" s="6" t="s">
        <v>383</v>
      </c>
      <c r="O160" s="11" t="s">
        <v>384</v>
      </c>
    </row>
    <row r="161" spans="10:15" x14ac:dyDescent="0.25">
      <c r="J161" s="20" t="s">
        <v>62</v>
      </c>
      <c r="K161" s="114"/>
      <c r="L161" s="24">
        <v>31</v>
      </c>
      <c r="M161" s="23" t="str">
        <f t="shared" si="6"/>
        <v>Q7131</v>
      </c>
      <c r="N161" s="6" t="s">
        <v>385</v>
      </c>
      <c r="O161" s="11" t="s">
        <v>386</v>
      </c>
    </row>
    <row r="162" spans="10:15" ht="15.75" thickBot="1" x14ac:dyDescent="0.3">
      <c r="J162" s="20" t="s">
        <v>62</v>
      </c>
      <c r="K162" s="119"/>
      <c r="L162" s="23">
        <v>32</v>
      </c>
      <c r="M162" s="23" t="str">
        <f t="shared" si="6"/>
        <v>Q7132</v>
      </c>
      <c r="N162" s="15" t="s">
        <v>387</v>
      </c>
      <c r="O162" s="16" t="s">
        <v>388</v>
      </c>
    </row>
    <row r="163" spans="10:15" x14ac:dyDescent="0.25">
      <c r="J163" s="19" t="s">
        <v>47</v>
      </c>
      <c r="K163" s="118" t="s">
        <v>48</v>
      </c>
      <c r="L163" s="24">
        <v>1</v>
      </c>
      <c r="M163" s="23" t="str">
        <f t="shared" si="6"/>
        <v>Q641</v>
      </c>
      <c r="N163" s="17" t="s">
        <v>389</v>
      </c>
      <c r="O163" s="18" t="s">
        <v>390</v>
      </c>
    </row>
    <row r="164" spans="10:15" ht="15.75" thickBot="1" x14ac:dyDescent="0.3">
      <c r="J164" s="20" t="s">
        <v>47</v>
      </c>
      <c r="K164" s="114"/>
      <c r="L164" s="23">
        <v>2</v>
      </c>
      <c r="M164" s="23" t="str">
        <f t="shared" si="6"/>
        <v>Q642</v>
      </c>
      <c r="N164" s="6" t="s">
        <v>391</v>
      </c>
      <c r="O164" s="11" t="s">
        <v>392</v>
      </c>
    </row>
    <row r="165" spans="10:15" x14ac:dyDescent="0.25">
      <c r="J165" s="20" t="s">
        <v>47</v>
      </c>
      <c r="K165" s="114"/>
      <c r="L165" s="24">
        <v>3</v>
      </c>
      <c r="M165" s="23" t="str">
        <f t="shared" si="6"/>
        <v>Q643</v>
      </c>
      <c r="N165" s="6" t="s">
        <v>393</v>
      </c>
      <c r="O165" s="11" t="s">
        <v>394</v>
      </c>
    </row>
    <row r="166" spans="10:15" x14ac:dyDescent="0.25">
      <c r="J166" s="20" t="s">
        <v>47</v>
      </c>
      <c r="K166" s="115"/>
      <c r="L166" s="23">
        <v>4</v>
      </c>
      <c r="M166" s="23" t="str">
        <f t="shared" si="6"/>
        <v>Q644</v>
      </c>
      <c r="N166" s="8" t="s">
        <v>395</v>
      </c>
      <c r="O166" s="12" t="s">
        <v>396</v>
      </c>
    </row>
    <row r="167" spans="10:15" x14ac:dyDescent="0.25">
      <c r="J167" s="21" t="s">
        <v>50</v>
      </c>
      <c r="K167" s="113" t="s">
        <v>51</v>
      </c>
      <c r="L167" s="22">
        <v>1</v>
      </c>
      <c r="M167" s="23" t="str">
        <f t="shared" si="6"/>
        <v>Q651</v>
      </c>
      <c r="N167" s="13" t="s">
        <v>397</v>
      </c>
      <c r="O167" s="14" t="s">
        <v>398</v>
      </c>
    </row>
    <row r="168" spans="10:15" x14ac:dyDescent="0.25">
      <c r="J168" s="20" t="s">
        <v>50</v>
      </c>
      <c r="K168" s="114"/>
      <c r="L168" s="23">
        <v>2</v>
      </c>
      <c r="M168" s="23" t="str">
        <f t="shared" si="6"/>
        <v>Q652</v>
      </c>
      <c r="N168" s="6" t="s">
        <v>399</v>
      </c>
      <c r="O168" s="11" t="s">
        <v>400</v>
      </c>
    </row>
    <row r="169" spans="10:15" x14ac:dyDescent="0.25">
      <c r="J169" s="20" t="s">
        <v>50</v>
      </c>
      <c r="K169" s="114"/>
      <c r="L169" s="22">
        <v>3</v>
      </c>
      <c r="M169" s="23" t="str">
        <f t="shared" si="6"/>
        <v>Q653</v>
      </c>
      <c r="N169" s="6" t="s">
        <v>401</v>
      </c>
      <c r="O169" s="11" t="s">
        <v>402</v>
      </c>
    </row>
    <row r="170" spans="10:15" x14ac:dyDescent="0.25">
      <c r="J170" s="20" t="s">
        <v>50</v>
      </c>
      <c r="K170" s="115"/>
      <c r="L170" s="23">
        <v>4</v>
      </c>
      <c r="M170" s="23" t="str">
        <f t="shared" si="6"/>
        <v>Q654</v>
      </c>
      <c r="N170" s="8" t="s">
        <v>403</v>
      </c>
      <c r="O170" s="12" t="s">
        <v>404</v>
      </c>
    </row>
    <row r="171" spans="10:15" x14ac:dyDescent="0.25">
      <c r="J171" s="21" t="s">
        <v>52</v>
      </c>
      <c r="K171" s="113" t="s">
        <v>53</v>
      </c>
      <c r="L171" s="22">
        <v>1</v>
      </c>
      <c r="M171" s="23" t="str">
        <f t="shared" si="6"/>
        <v>Q661</v>
      </c>
      <c r="N171" s="13" t="s">
        <v>405</v>
      </c>
      <c r="O171" s="14" t="s">
        <v>406</v>
      </c>
    </row>
    <row r="172" spans="10:15" x14ac:dyDescent="0.25">
      <c r="J172" s="20" t="s">
        <v>52</v>
      </c>
      <c r="K172" s="114"/>
      <c r="L172" s="23">
        <v>2</v>
      </c>
      <c r="M172" s="23" t="str">
        <f t="shared" si="6"/>
        <v>Q662</v>
      </c>
      <c r="N172" s="6" t="s">
        <v>407</v>
      </c>
      <c r="O172" s="11" t="s">
        <v>408</v>
      </c>
    </row>
    <row r="173" spans="10:15" x14ac:dyDescent="0.25">
      <c r="J173" s="20" t="s">
        <v>52</v>
      </c>
      <c r="K173" s="115"/>
      <c r="L173" s="25">
        <v>3</v>
      </c>
      <c r="M173" s="23" t="str">
        <f t="shared" si="6"/>
        <v>Q663</v>
      </c>
      <c r="N173" s="8" t="s">
        <v>409</v>
      </c>
      <c r="O173" s="12" t="s">
        <v>410</v>
      </c>
    </row>
    <row r="174" spans="10:15" x14ac:dyDescent="0.25">
      <c r="J174" s="21" t="s">
        <v>54</v>
      </c>
      <c r="K174" s="113" t="s">
        <v>55</v>
      </c>
      <c r="L174" s="22">
        <v>1</v>
      </c>
      <c r="M174" s="23" t="str">
        <f t="shared" si="6"/>
        <v>Q671</v>
      </c>
      <c r="N174" s="13" t="s">
        <v>411</v>
      </c>
      <c r="O174" s="14" t="s">
        <v>412</v>
      </c>
    </row>
    <row r="175" spans="10:15" x14ac:dyDescent="0.25">
      <c r="J175" s="20" t="s">
        <v>54</v>
      </c>
      <c r="K175" s="114"/>
      <c r="L175" s="23">
        <v>2</v>
      </c>
      <c r="M175" s="23" t="str">
        <f t="shared" si="6"/>
        <v>Q672</v>
      </c>
      <c r="N175" s="6" t="s">
        <v>413</v>
      </c>
      <c r="O175" s="11" t="s">
        <v>414</v>
      </c>
    </row>
    <row r="176" spans="10:15" x14ac:dyDescent="0.25">
      <c r="J176" s="20" t="s">
        <v>54</v>
      </c>
      <c r="K176" s="114"/>
      <c r="L176" s="23">
        <v>3</v>
      </c>
      <c r="M176" s="23" t="str">
        <f t="shared" si="6"/>
        <v>Q673</v>
      </c>
      <c r="N176" s="6" t="s">
        <v>415</v>
      </c>
      <c r="O176" s="11" t="s">
        <v>416</v>
      </c>
    </row>
    <row r="177" spans="10:15" x14ac:dyDescent="0.25">
      <c r="J177" s="20" t="s">
        <v>54</v>
      </c>
      <c r="K177" s="114"/>
      <c r="L177" s="22">
        <v>4</v>
      </c>
      <c r="M177" s="23" t="str">
        <f t="shared" si="6"/>
        <v>Q674</v>
      </c>
      <c r="N177" s="6" t="s">
        <v>417</v>
      </c>
      <c r="O177" s="11" t="s">
        <v>418</v>
      </c>
    </row>
    <row r="178" spans="10:15" x14ac:dyDescent="0.25">
      <c r="J178" s="20" t="s">
        <v>54</v>
      </c>
      <c r="K178" s="114"/>
      <c r="L178" s="23">
        <v>5</v>
      </c>
      <c r="M178" s="23" t="str">
        <f t="shared" si="6"/>
        <v>Q675</v>
      </c>
      <c r="N178" s="6" t="s">
        <v>419</v>
      </c>
      <c r="O178" s="11" t="s">
        <v>420</v>
      </c>
    </row>
    <row r="179" spans="10:15" x14ac:dyDescent="0.25">
      <c r="J179" s="20" t="s">
        <v>54</v>
      </c>
      <c r="K179" s="114"/>
      <c r="L179" s="23">
        <v>6</v>
      </c>
      <c r="M179" s="23" t="str">
        <f t="shared" si="6"/>
        <v>Q676</v>
      </c>
      <c r="N179" s="6" t="s">
        <v>421</v>
      </c>
      <c r="O179" s="11" t="s">
        <v>422</v>
      </c>
    </row>
    <row r="180" spans="10:15" x14ac:dyDescent="0.25">
      <c r="J180" s="20" t="s">
        <v>54</v>
      </c>
      <c r="K180" s="114"/>
      <c r="L180" s="22">
        <v>7</v>
      </c>
      <c r="M180" s="23" t="str">
        <f t="shared" si="6"/>
        <v>Q677</v>
      </c>
      <c r="N180" s="6" t="s">
        <v>423</v>
      </c>
      <c r="O180" s="11" t="s">
        <v>424</v>
      </c>
    </row>
    <row r="181" spans="10:15" x14ac:dyDescent="0.25">
      <c r="J181" s="20" t="s">
        <v>54</v>
      </c>
      <c r="K181" s="115"/>
      <c r="L181" s="23">
        <v>8</v>
      </c>
      <c r="M181" s="23" t="str">
        <f t="shared" si="6"/>
        <v>Q678</v>
      </c>
      <c r="N181" s="8" t="s">
        <v>425</v>
      </c>
      <c r="O181" s="12" t="s">
        <v>426</v>
      </c>
    </row>
    <row r="182" spans="10:15" x14ac:dyDescent="0.25">
      <c r="J182" s="21" t="s">
        <v>56</v>
      </c>
      <c r="K182" s="113" t="s">
        <v>57</v>
      </c>
      <c r="L182" s="22">
        <v>1</v>
      </c>
      <c r="M182" s="23" t="str">
        <f t="shared" si="6"/>
        <v>Q681</v>
      </c>
      <c r="N182" s="13" t="s">
        <v>427</v>
      </c>
      <c r="O182" s="14" t="s">
        <v>428</v>
      </c>
    </row>
    <row r="183" spans="10:15" x14ac:dyDescent="0.25">
      <c r="J183" s="20" t="s">
        <v>56</v>
      </c>
      <c r="K183" s="114"/>
      <c r="L183" s="23">
        <v>2</v>
      </c>
      <c r="M183" s="23" t="str">
        <f t="shared" si="6"/>
        <v>Q682</v>
      </c>
      <c r="N183" s="6" t="s">
        <v>429</v>
      </c>
      <c r="O183" s="11" t="s">
        <v>430</v>
      </c>
    </row>
    <row r="184" spans="10:15" x14ac:dyDescent="0.25">
      <c r="J184" s="20" t="s">
        <v>56</v>
      </c>
      <c r="K184" s="114"/>
      <c r="L184" s="23">
        <v>3</v>
      </c>
      <c r="M184" s="23" t="str">
        <f t="shared" si="6"/>
        <v>Q683</v>
      </c>
      <c r="N184" s="6" t="s">
        <v>431</v>
      </c>
      <c r="O184" s="11" t="s">
        <v>432</v>
      </c>
    </row>
    <row r="185" spans="10:15" x14ac:dyDescent="0.25">
      <c r="J185" s="20" t="s">
        <v>56</v>
      </c>
      <c r="K185" s="114"/>
      <c r="L185" s="22">
        <v>4</v>
      </c>
      <c r="M185" s="23" t="str">
        <f t="shared" si="6"/>
        <v>Q684</v>
      </c>
      <c r="N185" s="6" t="s">
        <v>433</v>
      </c>
      <c r="O185" s="11" t="s">
        <v>434</v>
      </c>
    </row>
    <row r="186" spans="10:15" x14ac:dyDescent="0.25">
      <c r="J186" s="20" t="s">
        <v>56</v>
      </c>
      <c r="K186" s="114"/>
      <c r="L186" s="23">
        <v>5</v>
      </c>
      <c r="M186" s="23" t="str">
        <f t="shared" si="6"/>
        <v>Q685</v>
      </c>
      <c r="N186" s="6" t="s">
        <v>435</v>
      </c>
      <c r="O186" s="11" t="s">
        <v>436</v>
      </c>
    </row>
    <row r="187" spans="10:15" x14ac:dyDescent="0.25">
      <c r="J187" s="20" t="s">
        <v>56</v>
      </c>
      <c r="K187" s="114"/>
      <c r="L187" s="23">
        <v>6</v>
      </c>
      <c r="M187" s="23" t="str">
        <f t="shared" si="6"/>
        <v>Q686</v>
      </c>
      <c r="N187" s="6" t="s">
        <v>437</v>
      </c>
      <c r="O187" s="11" t="s">
        <v>438</v>
      </c>
    </row>
    <row r="188" spans="10:15" x14ac:dyDescent="0.25">
      <c r="J188" s="20" t="s">
        <v>56</v>
      </c>
      <c r="K188" s="114"/>
      <c r="L188" s="22">
        <v>7</v>
      </c>
      <c r="M188" s="23" t="str">
        <f t="shared" si="6"/>
        <v>Q687</v>
      </c>
      <c r="N188" s="6" t="s">
        <v>439</v>
      </c>
      <c r="O188" s="11" t="s">
        <v>440</v>
      </c>
    </row>
    <row r="189" spans="10:15" x14ac:dyDescent="0.25">
      <c r="J189" s="20" t="s">
        <v>56</v>
      </c>
      <c r="K189" s="114"/>
      <c r="L189" s="23">
        <v>8</v>
      </c>
      <c r="M189" s="23" t="str">
        <f t="shared" si="6"/>
        <v>Q688</v>
      </c>
      <c r="N189" s="6" t="s">
        <v>441</v>
      </c>
      <c r="O189" s="11" t="s">
        <v>442</v>
      </c>
    </row>
    <row r="190" spans="10:15" x14ac:dyDescent="0.25">
      <c r="J190" s="20" t="s">
        <v>56</v>
      </c>
      <c r="K190" s="114"/>
      <c r="L190" s="23">
        <v>9</v>
      </c>
      <c r="M190" s="23" t="str">
        <f t="shared" si="6"/>
        <v>Q689</v>
      </c>
      <c r="N190" s="6" t="s">
        <v>443</v>
      </c>
      <c r="O190" s="11" t="s">
        <v>444</v>
      </c>
    </row>
    <row r="191" spans="10:15" x14ac:dyDescent="0.25">
      <c r="J191" s="20" t="s">
        <v>56</v>
      </c>
      <c r="K191" s="114"/>
      <c r="L191" s="22">
        <v>10</v>
      </c>
      <c r="M191" s="23" t="str">
        <f t="shared" si="6"/>
        <v>Q6810</v>
      </c>
      <c r="N191" s="6" t="s">
        <v>445</v>
      </c>
      <c r="O191" s="11" t="s">
        <v>446</v>
      </c>
    </row>
    <row r="192" spans="10:15" x14ac:dyDescent="0.25">
      <c r="J192" s="20" t="s">
        <v>56</v>
      </c>
      <c r="K192" s="114"/>
      <c r="L192" s="23">
        <v>11</v>
      </c>
      <c r="M192" s="23" t="str">
        <f t="shared" si="6"/>
        <v>Q6811</v>
      </c>
      <c r="N192" s="6" t="s">
        <v>447</v>
      </c>
      <c r="O192" s="11" t="s">
        <v>448</v>
      </c>
    </row>
    <row r="193" spans="10:15" x14ac:dyDescent="0.25">
      <c r="J193" s="20" t="s">
        <v>56</v>
      </c>
      <c r="K193" s="115"/>
      <c r="L193" s="23">
        <v>12</v>
      </c>
      <c r="M193" s="23" t="str">
        <f t="shared" si="6"/>
        <v>Q6812</v>
      </c>
      <c r="N193" s="8" t="s">
        <v>449</v>
      </c>
      <c r="O193" s="12" t="s">
        <v>450</v>
      </c>
    </row>
    <row r="194" spans="10:15" x14ac:dyDescent="0.25">
      <c r="J194" s="21" t="s">
        <v>58</v>
      </c>
      <c r="K194" s="113" t="s">
        <v>59</v>
      </c>
      <c r="L194" s="22">
        <v>1</v>
      </c>
      <c r="M194" s="23" t="str">
        <f t="shared" si="6"/>
        <v>Q691</v>
      </c>
      <c r="N194" s="13" t="s">
        <v>451</v>
      </c>
      <c r="O194" s="14" t="s">
        <v>452</v>
      </c>
    </row>
    <row r="195" spans="10:15" x14ac:dyDescent="0.25">
      <c r="J195" s="20" t="s">
        <v>58</v>
      </c>
      <c r="K195" s="114"/>
      <c r="L195" s="23">
        <v>2</v>
      </c>
      <c r="M195" s="23" t="str">
        <f t="shared" ref="M195:M212" si="7">J195&amp;L195</f>
        <v>Q692</v>
      </c>
      <c r="N195" s="6" t="s">
        <v>453</v>
      </c>
      <c r="O195" s="11" t="s">
        <v>454</v>
      </c>
    </row>
    <row r="196" spans="10:15" x14ac:dyDescent="0.25">
      <c r="J196" s="20" t="s">
        <v>58</v>
      </c>
      <c r="K196" s="114"/>
      <c r="L196" s="23">
        <v>3</v>
      </c>
      <c r="M196" s="23" t="str">
        <f t="shared" si="7"/>
        <v>Q693</v>
      </c>
      <c r="N196" s="6" t="s">
        <v>455</v>
      </c>
      <c r="O196" s="11" t="s">
        <v>456</v>
      </c>
    </row>
    <row r="197" spans="10:15" x14ac:dyDescent="0.25">
      <c r="J197" s="20" t="s">
        <v>58</v>
      </c>
      <c r="K197" s="114"/>
      <c r="L197" s="22">
        <v>4</v>
      </c>
      <c r="M197" s="23" t="str">
        <f t="shared" si="7"/>
        <v>Q694</v>
      </c>
      <c r="N197" s="6" t="s">
        <v>457</v>
      </c>
      <c r="O197" s="11" t="s">
        <v>458</v>
      </c>
    </row>
    <row r="198" spans="10:15" x14ac:dyDescent="0.25">
      <c r="J198" s="20" t="s">
        <v>58</v>
      </c>
      <c r="K198" s="114"/>
      <c r="L198" s="23">
        <v>5</v>
      </c>
      <c r="M198" s="23" t="str">
        <f t="shared" si="7"/>
        <v>Q695</v>
      </c>
      <c r="N198" s="6" t="s">
        <v>459</v>
      </c>
      <c r="O198" s="11" t="s">
        <v>460</v>
      </c>
    </row>
    <row r="199" spans="10:15" x14ac:dyDescent="0.25">
      <c r="J199" s="20" t="s">
        <v>58</v>
      </c>
      <c r="K199" s="114"/>
      <c r="L199" s="23">
        <v>6</v>
      </c>
      <c r="M199" s="23" t="str">
        <f t="shared" si="7"/>
        <v>Q696</v>
      </c>
      <c r="N199" s="6" t="s">
        <v>461</v>
      </c>
      <c r="O199" s="11" t="s">
        <v>462</v>
      </c>
    </row>
    <row r="200" spans="10:15" x14ac:dyDescent="0.25">
      <c r="J200" s="20" t="s">
        <v>58</v>
      </c>
      <c r="K200" s="114"/>
      <c r="L200" s="22">
        <v>7</v>
      </c>
      <c r="M200" s="23" t="str">
        <f t="shared" si="7"/>
        <v>Q697</v>
      </c>
      <c r="N200" s="6" t="s">
        <v>463</v>
      </c>
      <c r="O200" s="11" t="s">
        <v>464</v>
      </c>
    </row>
    <row r="201" spans="10:15" x14ac:dyDescent="0.25">
      <c r="J201" s="20" t="s">
        <v>58</v>
      </c>
      <c r="K201" s="114"/>
      <c r="L201" s="23">
        <v>8</v>
      </c>
      <c r="M201" s="23" t="str">
        <f t="shared" si="7"/>
        <v>Q698</v>
      </c>
      <c r="N201" s="6" t="s">
        <v>465</v>
      </c>
      <c r="O201" s="11" t="s">
        <v>466</v>
      </c>
    </row>
    <row r="202" spans="10:15" x14ac:dyDescent="0.25">
      <c r="J202" s="20" t="s">
        <v>58</v>
      </c>
      <c r="K202" s="114"/>
      <c r="L202" s="23">
        <v>9</v>
      </c>
      <c r="M202" s="23" t="str">
        <f t="shared" si="7"/>
        <v>Q699</v>
      </c>
      <c r="N202" s="6" t="s">
        <v>467</v>
      </c>
      <c r="O202" s="11" t="s">
        <v>468</v>
      </c>
    </row>
    <row r="203" spans="10:15" x14ac:dyDescent="0.25">
      <c r="J203" s="20" t="s">
        <v>58</v>
      </c>
      <c r="K203" s="115"/>
      <c r="L203" s="22">
        <v>10</v>
      </c>
      <c r="M203" s="23" t="str">
        <f t="shared" si="7"/>
        <v>Q6910</v>
      </c>
      <c r="N203" s="8" t="s">
        <v>469</v>
      </c>
      <c r="O203" s="12" t="s">
        <v>470</v>
      </c>
    </row>
    <row r="204" spans="10:15" x14ac:dyDescent="0.25">
      <c r="J204" s="21" t="s">
        <v>60</v>
      </c>
      <c r="K204" s="113" t="s">
        <v>61</v>
      </c>
      <c r="L204" s="22">
        <v>1</v>
      </c>
      <c r="M204" s="23" t="str">
        <f t="shared" si="7"/>
        <v>Q701</v>
      </c>
      <c r="N204" s="13" t="s">
        <v>471</v>
      </c>
      <c r="O204" s="14" t="s">
        <v>472</v>
      </c>
    </row>
    <row r="205" spans="10:15" x14ac:dyDescent="0.25">
      <c r="J205" s="20" t="s">
        <v>60</v>
      </c>
      <c r="K205" s="114"/>
      <c r="L205" s="23">
        <v>2</v>
      </c>
      <c r="M205" s="23" t="str">
        <f t="shared" si="7"/>
        <v>Q702</v>
      </c>
      <c r="N205" s="6" t="s">
        <v>473</v>
      </c>
      <c r="O205" s="11" t="s">
        <v>474</v>
      </c>
    </row>
    <row r="206" spans="10:15" x14ac:dyDescent="0.25">
      <c r="J206" s="20" t="s">
        <v>60</v>
      </c>
      <c r="K206" s="114"/>
      <c r="L206" s="23">
        <v>3</v>
      </c>
      <c r="M206" s="23" t="str">
        <f t="shared" si="7"/>
        <v>Q703</v>
      </c>
      <c r="N206" s="6" t="s">
        <v>475</v>
      </c>
      <c r="O206" s="11" t="s">
        <v>476</v>
      </c>
    </row>
    <row r="207" spans="10:15" x14ac:dyDescent="0.25">
      <c r="J207" s="20" t="s">
        <v>60</v>
      </c>
      <c r="K207" s="114"/>
      <c r="L207" s="22">
        <v>4</v>
      </c>
      <c r="M207" s="23" t="str">
        <f t="shared" si="7"/>
        <v>Q704</v>
      </c>
      <c r="N207" s="6" t="s">
        <v>477</v>
      </c>
      <c r="O207" s="11" t="s">
        <v>478</v>
      </c>
    </row>
    <row r="208" spans="10:15" x14ac:dyDescent="0.25">
      <c r="J208" s="20" t="s">
        <v>60</v>
      </c>
      <c r="K208" s="114"/>
      <c r="L208" s="23">
        <v>5</v>
      </c>
      <c r="M208" s="23" t="str">
        <f t="shared" si="7"/>
        <v>Q705</v>
      </c>
      <c r="N208" s="6" t="s">
        <v>479</v>
      </c>
      <c r="O208" s="11" t="s">
        <v>480</v>
      </c>
    </row>
    <row r="209" spans="10:15" x14ac:dyDescent="0.25">
      <c r="J209" s="20" t="s">
        <v>60</v>
      </c>
      <c r="K209" s="114"/>
      <c r="L209" s="23">
        <v>6</v>
      </c>
      <c r="M209" s="23" t="str">
        <f t="shared" si="7"/>
        <v>Q706</v>
      </c>
      <c r="N209" s="6" t="s">
        <v>481</v>
      </c>
      <c r="O209" s="11" t="s">
        <v>482</v>
      </c>
    </row>
    <row r="210" spans="10:15" x14ac:dyDescent="0.25">
      <c r="J210" s="20" t="s">
        <v>60</v>
      </c>
      <c r="K210" s="114"/>
      <c r="L210" s="22">
        <v>7</v>
      </c>
      <c r="M210" s="23" t="str">
        <f t="shared" si="7"/>
        <v>Q707</v>
      </c>
      <c r="N210" s="6" t="s">
        <v>483</v>
      </c>
      <c r="O210" s="11" t="s">
        <v>484</v>
      </c>
    </row>
    <row r="211" spans="10:15" x14ac:dyDescent="0.25">
      <c r="J211" s="20" t="s">
        <v>60</v>
      </c>
      <c r="K211" s="114"/>
      <c r="L211" s="23">
        <v>8</v>
      </c>
      <c r="M211" s="23" t="str">
        <f t="shared" si="7"/>
        <v>Q708</v>
      </c>
      <c r="N211" s="6" t="s">
        <v>485</v>
      </c>
      <c r="O211" s="11" t="s">
        <v>486</v>
      </c>
    </row>
    <row r="212" spans="10:15" ht="15.75" thickBot="1" x14ac:dyDescent="0.3">
      <c r="J212" s="20" t="s">
        <v>60</v>
      </c>
      <c r="K212" s="119"/>
      <c r="L212" s="23">
        <v>9</v>
      </c>
      <c r="M212" s="23" t="str">
        <f t="shared" si="7"/>
        <v>Q709</v>
      </c>
      <c r="N212" s="15" t="s">
        <v>487</v>
      </c>
      <c r="O212" s="16" t="s">
        <v>488</v>
      </c>
    </row>
  </sheetData>
  <mergeCells count="26">
    <mergeCell ref="K167:K170"/>
    <mergeCell ref="K163:K166"/>
    <mergeCell ref="K204:K212"/>
    <mergeCell ref="K194:K203"/>
    <mergeCell ref="K182:K193"/>
    <mergeCell ref="K174:K181"/>
    <mergeCell ref="K171:K173"/>
    <mergeCell ref="K116:K122"/>
    <mergeCell ref="K123:K130"/>
    <mergeCell ref="K131:K162"/>
    <mergeCell ref="K94:K101"/>
    <mergeCell ref="K102:K108"/>
    <mergeCell ref="K109:K115"/>
    <mergeCell ref="K70:K76"/>
    <mergeCell ref="K77:K83"/>
    <mergeCell ref="K84:K93"/>
    <mergeCell ref="K47:K54"/>
    <mergeCell ref="K55:K59"/>
    <mergeCell ref="K60:K69"/>
    <mergeCell ref="K25:K32"/>
    <mergeCell ref="K33:K38"/>
    <mergeCell ref="K39:K46"/>
    <mergeCell ref="J1:K1"/>
    <mergeCell ref="K2:K7"/>
    <mergeCell ref="K8:K12"/>
    <mergeCell ref="K13:K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4:F23"/>
  <sheetViews>
    <sheetView topLeftCell="A7" workbookViewId="0">
      <selection activeCell="A29" sqref="A29:XFD34"/>
    </sheetView>
  </sheetViews>
  <sheetFormatPr defaultRowHeight="15" x14ac:dyDescent="0.25"/>
  <sheetData>
    <row r="4" spans="1:6" x14ac:dyDescent="0.25">
      <c r="A4" t="str">
        <f>'Please fill in this Tab Only'!J$8</f>
        <v>Q71</v>
      </c>
      <c r="B4" t="str">
        <f>'Please fill in this Tab Only'!K$8</f>
        <v>LONDON AREA TEAM</v>
      </c>
      <c r="C4" t="str">
        <f>'Please fill in this Tab Only'!L$8</f>
        <v>Y56</v>
      </c>
      <c r="D4" t="e">
        <f>'Please fill in this Tab Only'!#REF!</f>
        <v>#REF!</v>
      </c>
      <c r="E4" t="e">
        <f>'Please fill in this Tab Only'!#REF!</f>
        <v>#REF!</v>
      </c>
      <c r="F4" t="e">
        <f>'Please fill in this Tab Only'!#REF!</f>
        <v>#REF!</v>
      </c>
    </row>
    <row r="5" spans="1:6" x14ac:dyDescent="0.25">
      <c r="A5" t="str">
        <f>'Please fill in this Tab Only'!J$8</f>
        <v>Q71</v>
      </c>
      <c r="B5" t="str">
        <f>'Please fill in this Tab Only'!K$8</f>
        <v>LONDON AREA TEAM</v>
      </c>
      <c r="C5" t="str">
        <f>'Please fill in this Tab Only'!L$8</f>
        <v>Y56</v>
      </c>
      <c r="D5">
        <f>'Please fill in this Tab Only'!D15</f>
        <v>0</v>
      </c>
      <c r="E5" t="e">
        <f>'Please fill in this Tab Only'!#REF!</f>
        <v>#REF!</v>
      </c>
      <c r="F5">
        <f>'Please fill in this Tab Only'!E15</f>
        <v>0</v>
      </c>
    </row>
    <row r="6" spans="1:6" x14ac:dyDescent="0.25">
      <c r="A6" t="str">
        <f>'Please fill in this Tab Only'!J$8</f>
        <v>Q71</v>
      </c>
      <c r="B6" t="str">
        <f>'Please fill in this Tab Only'!K$8</f>
        <v>LONDON AREA TEAM</v>
      </c>
      <c r="C6" t="str">
        <f>'Please fill in this Tab Only'!L$8</f>
        <v>Y56</v>
      </c>
      <c r="D6" t="str">
        <f>'Please fill in this Tab Only'!D14</f>
        <v>CCG name</v>
      </c>
      <c r="E6" t="e">
        <f>'Please fill in this Tab Only'!#REF!</f>
        <v>#REF!</v>
      </c>
      <c r="F6" t="str">
        <f>'Please fill in this Tab Only'!E14</f>
        <v>Name of OOH Provider
If the provider is operating under more than one contract in your area please manually add each additional individual contract on the blank lines avaliable below</v>
      </c>
    </row>
    <row r="7" spans="1:6" x14ac:dyDescent="0.25">
      <c r="A7" t="str">
        <f>'Please fill in this Tab Only'!J$8</f>
        <v>Q71</v>
      </c>
      <c r="B7" t="str">
        <f>'Please fill in this Tab Only'!K$8</f>
        <v>LONDON AREA TEAM</v>
      </c>
      <c r="C7" t="str">
        <f>'Please fill in this Tab Only'!L$8</f>
        <v>Y56</v>
      </c>
      <c r="D7" t="str">
        <f>'Please fill in this Tab Only'!D17</f>
        <v>NHS BARKING AND DAGENHAM CCG</v>
      </c>
      <c r="E7" t="e">
        <f>'Please fill in this Tab Only'!#REF!</f>
        <v>#REF!</v>
      </c>
      <c r="F7">
        <f>'Please fill in this Tab Only'!E36</f>
        <v>0</v>
      </c>
    </row>
    <row r="8" spans="1:6" x14ac:dyDescent="0.25">
      <c r="A8" t="str">
        <f>'Please fill in this Tab Only'!J$8</f>
        <v>Q71</v>
      </c>
      <c r="B8" t="str">
        <f>'Please fill in this Tab Only'!K$8</f>
        <v>LONDON AREA TEAM</v>
      </c>
      <c r="C8" t="str">
        <f>'Please fill in this Tab Only'!L$8</f>
        <v>Y56</v>
      </c>
      <c r="D8" t="str">
        <f>'Please fill in this Tab Only'!D53</f>
        <v/>
      </c>
      <c r="E8" t="e">
        <f>'Please fill in this Tab Only'!#REF!</f>
        <v>#REF!</v>
      </c>
      <c r="F8">
        <f>'Please fill in this Tab Only'!E53</f>
        <v>0</v>
      </c>
    </row>
    <row r="9" spans="1:6" x14ac:dyDescent="0.25">
      <c r="A9" t="str">
        <f>'Please fill in this Tab Only'!J$8</f>
        <v>Q71</v>
      </c>
      <c r="B9" t="str">
        <f>'Please fill in this Tab Only'!K$8</f>
        <v>LONDON AREA TEAM</v>
      </c>
      <c r="C9" t="str">
        <f>'Please fill in this Tab Only'!L$8</f>
        <v>Y56</v>
      </c>
      <c r="D9">
        <f>'Please fill in this Tab Only'!D67</f>
        <v>0</v>
      </c>
      <c r="E9" t="e">
        <f>'Please fill in this Tab Only'!#REF!</f>
        <v>#REF!</v>
      </c>
      <c r="F9">
        <f>'Please fill in this Tab Only'!E68</f>
        <v>0</v>
      </c>
    </row>
    <row r="10" spans="1:6" x14ac:dyDescent="0.25">
      <c r="A10" t="str">
        <f>'Please fill in this Tab Only'!J$8</f>
        <v>Q71</v>
      </c>
      <c r="B10" t="str">
        <f>'Please fill in this Tab Only'!K$8</f>
        <v>LONDON AREA TEAM</v>
      </c>
      <c r="C10" t="str">
        <f>'Please fill in this Tab Only'!L$8</f>
        <v>Y56</v>
      </c>
      <c r="D10">
        <f>'Please fill in this Tab Only'!D68</f>
        <v>0</v>
      </c>
      <c r="E10" t="e">
        <f>'Please fill in this Tab Only'!#REF!</f>
        <v>#REF!</v>
      </c>
      <c r="F10">
        <f>'Please fill in this Tab Only'!E69</f>
        <v>0</v>
      </c>
    </row>
    <row r="11" spans="1:6" x14ac:dyDescent="0.25">
      <c r="A11" t="str">
        <f>'Please fill in this Tab Only'!J$8</f>
        <v>Q71</v>
      </c>
      <c r="B11" t="str">
        <f>'Please fill in this Tab Only'!K$8</f>
        <v>LONDON AREA TEAM</v>
      </c>
      <c r="C11" t="str">
        <f>'Please fill in this Tab Only'!L$8</f>
        <v>Y56</v>
      </c>
      <c r="D11">
        <f>'Please fill in this Tab Only'!D69</f>
        <v>0</v>
      </c>
      <c r="E11" t="e">
        <f>'Please fill in this Tab Only'!#REF!</f>
        <v>#REF!</v>
      </c>
      <c r="F11">
        <f>'Please fill in this Tab Only'!E70</f>
        <v>0</v>
      </c>
    </row>
    <row r="12" spans="1:6" x14ac:dyDescent="0.25">
      <c r="A12" t="str">
        <f>'Please fill in this Tab Only'!J$8</f>
        <v>Q71</v>
      </c>
      <c r="B12" t="str">
        <f>'Please fill in this Tab Only'!K$8</f>
        <v>LONDON AREA TEAM</v>
      </c>
      <c r="C12" t="str">
        <f>'Please fill in this Tab Only'!L$8</f>
        <v>Y56</v>
      </c>
      <c r="D12">
        <f>'Please fill in this Tab Only'!D73</f>
        <v>0</v>
      </c>
      <c r="E12" t="e">
        <f>'Please fill in this Tab Only'!#REF!</f>
        <v>#REF!</v>
      </c>
      <c r="F12">
        <f>'Please fill in this Tab Only'!E74</f>
        <v>0</v>
      </c>
    </row>
    <row r="13" spans="1:6" x14ac:dyDescent="0.25">
      <c r="A13" t="str">
        <f>'Please fill in this Tab Only'!J$8</f>
        <v>Q71</v>
      </c>
      <c r="B13" t="str">
        <f>'Please fill in this Tab Only'!K$8</f>
        <v>LONDON AREA TEAM</v>
      </c>
      <c r="C13" t="str">
        <f>'Please fill in this Tab Only'!L$8</f>
        <v>Y56</v>
      </c>
      <c r="D13">
        <f>'Please fill in this Tab Only'!D75</f>
        <v>0</v>
      </c>
      <c r="E13" t="e">
        <f>'Please fill in this Tab Only'!#REF!</f>
        <v>#REF!</v>
      </c>
      <c r="F13">
        <f>'Please fill in this Tab Only'!E76</f>
        <v>0</v>
      </c>
    </row>
    <row r="14" spans="1:6" x14ac:dyDescent="0.25">
      <c r="A14" t="str">
        <f>'Please fill in this Tab Only'!J$8</f>
        <v>Q71</v>
      </c>
      <c r="B14" t="str">
        <f>'Please fill in this Tab Only'!K$8</f>
        <v>LONDON AREA TEAM</v>
      </c>
      <c r="C14" t="str">
        <f>'Please fill in this Tab Only'!L$8</f>
        <v>Y56</v>
      </c>
      <c r="D14">
        <f>'Please fill in this Tab Only'!D77</f>
        <v>0</v>
      </c>
      <c r="E14" t="e">
        <f>'Please fill in this Tab Only'!#REF!</f>
        <v>#REF!</v>
      </c>
      <c r="F14">
        <f>'Please fill in this Tab Only'!E78</f>
        <v>0</v>
      </c>
    </row>
    <row r="15" spans="1:6" x14ac:dyDescent="0.25">
      <c r="A15" t="str">
        <f>'Please fill in this Tab Only'!J$8</f>
        <v>Q71</v>
      </c>
      <c r="B15" t="str">
        <f>'Please fill in this Tab Only'!K$8</f>
        <v>LONDON AREA TEAM</v>
      </c>
      <c r="C15" t="str">
        <f>'Please fill in this Tab Only'!L$8</f>
        <v>Y56</v>
      </c>
      <c r="D15" t="e">
        <f>D4</f>
        <v>#REF!</v>
      </c>
      <c r="E15" t="e">
        <f>'Please fill in this Tab Only'!#REF!</f>
        <v>#REF!</v>
      </c>
      <c r="F15" t="e">
        <f>'Please fill in this Tab Only'!#REF!</f>
        <v>#REF!</v>
      </c>
    </row>
    <row r="16" spans="1:6" x14ac:dyDescent="0.25">
      <c r="A16" t="str">
        <f>'Please fill in this Tab Only'!J$8</f>
        <v>Q71</v>
      </c>
      <c r="B16" t="str">
        <f>'Please fill in this Tab Only'!K$8</f>
        <v>LONDON AREA TEAM</v>
      </c>
      <c r="C16" t="str">
        <f>'Please fill in this Tab Only'!L$8</f>
        <v>Y56</v>
      </c>
      <c r="D16">
        <f t="shared" ref="D16:D22" si="0">D5</f>
        <v>0</v>
      </c>
      <c r="E16" t="e">
        <f>'Please fill in this Tab Only'!#REF!</f>
        <v>#REF!</v>
      </c>
      <c r="F16">
        <f>'Please fill in this Tab Only'!I15</f>
        <v>0</v>
      </c>
    </row>
    <row r="17" spans="1:6" x14ac:dyDescent="0.25">
      <c r="A17" t="str">
        <f>'Please fill in this Tab Only'!J$8</f>
        <v>Q71</v>
      </c>
      <c r="B17" t="str">
        <f>'Please fill in this Tab Only'!K$8</f>
        <v>LONDON AREA TEAM</v>
      </c>
      <c r="C17" t="str">
        <f>'Please fill in this Tab Only'!L$8</f>
        <v>Y56</v>
      </c>
      <c r="D17" t="str">
        <f t="shared" si="0"/>
        <v>CCG name</v>
      </c>
      <c r="E17" t="e">
        <f>'Please fill in this Tab Only'!#REF!</f>
        <v>#REF!</v>
      </c>
      <c r="F17" t="str">
        <f>'Please fill in this Tab Only'!I14</f>
        <v>Does the provider also provide NHS 111 services for this CCG?
select 'yes' or 'no' below</v>
      </c>
    </row>
    <row r="18" spans="1:6" x14ac:dyDescent="0.25">
      <c r="A18" t="str">
        <f>'Please fill in this Tab Only'!J$8</f>
        <v>Q71</v>
      </c>
      <c r="B18" t="str">
        <f>'Please fill in this Tab Only'!K$8</f>
        <v>LONDON AREA TEAM</v>
      </c>
      <c r="C18" t="str">
        <f>'Please fill in this Tab Only'!L$8</f>
        <v>Y56</v>
      </c>
      <c r="D18" t="str">
        <f t="shared" si="0"/>
        <v>NHS BARKING AND DAGENHAM CCG</v>
      </c>
      <c r="E18" t="e">
        <f>'Please fill in this Tab Only'!#REF!</f>
        <v>#REF!</v>
      </c>
      <c r="F18">
        <f>'Please fill in this Tab Only'!I36</f>
        <v>0</v>
      </c>
    </row>
    <row r="19" spans="1:6" x14ac:dyDescent="0.25">
      <c r="A19" t="str">
        <f>'Please fill in this Tab Only'!J$8</f>
        <v>Q71</v>
      </c>
      <c r="B19" t="str">
        <f>'Please fill in this Tab Only'!K$8</f>
        <v>LONDON AREA TEAM</v>
      </c>
      <c r="C19" t="str">
        <f>'Please fill in this Tab Only'!L$8</f>
        <v>Y56</v>
      </c>
      <c r="D19" t="str">
        <f t="shared" si="0"/>
        <v/>
      </c>
      <c r="E19" t="e">
        <f>'Please fill in this Tab Only'!#REF!</f>
        <v>#REF!</v>
      </c>
      <c r="F19">
        <f>'Please fill in this Tab Only'!I53</f>
        <v>0</v>
      </c>
    </row>
    <row r="20" spans="1:6" x14ac:dyDescent="0.25">
      <c r="A20" t="str">
        <f>'Please fill in this Tab Only'!J$8</f>
        <v>Q71</v>
      </c>
      <c r="B20" t="str">
        <f>'Please fill in this Tab Only'!K$8</f>
        <v>LONDON AREA TEAM</v>
      </c>
      <c r="C20" t="str">
        <f>'Please fill in this Tab Only'!L$8</f>
        <v>Y56</v>
      </c>
      <c r="D20">
        <f t="shared" si="0"/>
        <v>0</v>
      </c>
      <c r="E20" t="e">
        <f>'Please fill in this Tab Only'!#REF!</f>
        <v>#REF!</v>
      </c>
      <c r="F20">
        <f>'Please fill in this Tab Only'!I66</f>
        <v>0</v>
      </c>
    </row>
    <row r="21" spans="1:6" x14ac:dyDescent="0.25">
      <c r="A21" t="str">
        <f>'Please fill in this Tab Only'!J$8</f>
        <v>Q71</v>
      </c>
      <c r="B21" t="str">
        <f>'Please fill in this Tab Only'!K$8</f>
        <v>LONDON AREA TEAM</v>
      </c>
      <c r="C21" t="str">
        <f>'Please fill in this Tab Only'!L$8</f>
        <v>Y56</v>
      </c>
      <c r="D21">
        <f t="shared" si="0"/>
        <v>0</v>
      </c>
      <c r="E21" t="e">
        <f>'Please fill in this Tab Only'!#REF!</f>
        <v>#REF!</v>
      </c>
      <c r="F21">
        <f>'Please fill in this Tab Only'!I67</f>
        <v>0</v>
      </c>
    </row>
    <row r="22" spans="1:6" x14ac:dyDescent="0.25">
      <c r="A22" t="str">
        <f>'Please fill in this Tab Only'!J$8</f>
        <v>Q71</v>
      </c>
      <c r="B22" t="str">
        <f>'Please fill in this Tab Only'!K$8</f>
        <v>LONDON AREA TEAM</v>
      </c>
      <c r="C22" t="str">
        <f>'Please fill in this Tab Only'!L$8</f>
        <v>Y56</v>
      </c>
      <c r="D22">
        <f t="shared" si="0"/>
        <v>0</v>
      </c>
      <c r="E22" t="e">
        <f>'Please fill in this Tab Only'!#REF!</f>
        <v>#REF!</v>
      </c>
      <c r="F22">
        <f>'Please fill in this Tab Only'!I68</f>
        <v>0</v>
      </c>
    </row>
    <row r="23" spans="1:6" x14ac:dyDescent="0.25">
      <c r="A23" t="str">
        <f>'Please fill in this Tab Only'!J$8</f>
        <v>Q71</v>
      </c>
      <c r="B23" t="str">
        <f>'Please fill in this Tab Only'!K$8</f>
        <v>LONDON AREA TEAM</v>
      </c>
      <c r="C23" t="str">
        <f>'Please fill in this Tab Only'!L$8</f>
        <v>Y56</v>
      </c>
      <c r="D23">
        <f>D12</f>
        <v>0</v>
      </c>
      <c r="E23" t="e">
        <f>'Please fill in this Tab Only'!#REF!</f>
        <v>#REF!</v>
      </c>
      <c r="F23">
        <f>'Please fill in this Tab Only'!I72</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54"/>
  <sheetViews>
    <sheetView workbookViewId="0">
      <selection activeCell="L17" sqref="L17"/>
    </sheetView>
  </sheetViews>
  <sheetFormatPr defaultRowHeight="15" x14ac:dyDescent="0.25"/>
  <cols>
    <col min="1" max="1" width="9.140625" customWidth="1"/>
  </cols>
  <sheetData>
    <row r="1" spans="1:24" x14ac:dyDescent="0.25">
      <c r="A1" t="s">
        <v>492</v>
      </c>
      <c r="B1" t="s">
        <v>493</v>
      </c>
      <c r="C1" t="s">
        <v>503</v>
      </c>
      <c r="D1" t="s">
        <v>504</v>
      </c>
    </row>
    <row r="2" spans="1:24" x14ac:dyDescent="0.25">
      <c r="A2" t="s">
        <v>497</v>
      </c>
      <c r="B2" t="s">
        <v>494</v>
      </c>
      <c r="C2" s="35" t="s">
        <v>509</v>
      </c>
      <c r="D2" s="35" t="s">
        <v>509</v>
      </c>
    </row>
    <row r="3" spans="1:24" x14ac:dyDescent="0.25">
      <c r="A3" t="s">
        <v>498</v>
      </c>
      <c r="B3" t="s">
        <v>495</v>
      </c>
      <c r="C3" s="35" t="s">
        <v>510</v>
      </c>
      <c r="D3" s="35" t="s">
        <v>514</v>
      </c>
    </row>
    <row r="4" spans="1:24" x14ac:dyDescent="0.25">
      <c r="A4" t="s">
        <v>499</v>
      </c>
      <c r="C4" t="s">
        <v>511</v>
      </c>
      <c r="D4" s="35" t="s">
        <v>515</v>
      </c>
    </row>
    <row r="5" spans="1:24" x14ac:dyDescent="0.25">
      <c r="A5" t="s">
        <v>500</v>
      </c>
      <c r="C5" t="s">
        <v>512</v>
      </c>
      <c r="D5" s="35" t="s">
        <v>516</v>
      </c>
    </row>
    <row r="6" spans="1:24" x14ac:dyDescent="0.25">
      <c r="C6" t="s">
        <v>513</v>
      </c>
      <c r="D6" s="35" t="s">
        <v>517</v>
      </c>
    </row>
    <row r="7" spans="1:24" x14ac:dyDescent="0.25">
      <c r="C7" t="s">
        <v>514</v>
      </c>
      <c r="D7" s="35" t="s">
        <v>518</v>
      </c>
    </row>
    <row r="8" spans="1:24" x14ac:dyDescent="0.25">
      <c r="C8" t="s">
        <v>515</v>
      </c>
    </row>
    <row r="9" spans="1:24" x14ac:dyDescent="0.25">
      <c r="C9" t="s">
        <v>516</v>
      </c>
    </row>
    <row r="10" spans="1:24" ht="15.75" thickBot="1" x14ac:dyDescent="0.3"/>
    <row r="11" spans="1:24" ht="15.75" thickBot="1" x14ac:dyDescent="0.3">
      <c r="B11" s="122" t="str">
        <f>('Please fill in this Tab Only'!K8)</f>
        <v>LONDON AREA TEAM</v>
      </c>
      <c r="C11" s="123"/>
      <c r="D11" s="123"/>
      <c r="E11" s="123"/>
      <c r="F11" s="123"/>
      <c r="G11" s="123"/>
      <c r="H11" s="124"/>
    </row>
    <row r="12" spans="1:24" ht="15.75" thickBot="1" x14ac:dyDescent="0.3"/>
    <row r="13" spans="1:24" ht="18.75" x14ac:dyDescent="0.3">
      <c r="A13" s="90" t="s">
        <v>491</v>
      </c>
      <c r="B13" s="91"/>
      <c r="C13" s="91"/>
      <c r="D13" s="91"/>
      <c r="E13" s="91"/>
      <c r="F13" s="92"/>
      <c r="G13" s="111" t="s">
        <v>520</v>
      </c>
      <c r="H13" s="112"/>
      <c r="I13" s="125"/>
      <c r="J13" s="126" t="s">
        <v>525</v>
      </c>
      <c r="K13" s="127"/>
      <c r="L13" s="127"/>
      <c r="M13" s="127"/>
      <c r="N13" s="127"/>
      <c r="O13" s="127"/>
      <c r="P13" s="127"/>
      <c r="Q13" s="127"/>
      <c r="R13" s="127"/>
      <c r="S13" s="127"/>
      <c r="T13" s="128"/>
      <c r="U13" s="132" t="s">
        <v>507</v>
      </c>
      <c r="V13" s="70"/>
      <c r="W13" s="70"/>
      <c r="X13" s="71"/>
    </row>
    <row r="14" spans="1:24" x14ac:dyDescent="0.25">
      <c r="A14" s="95" t="s">
        <v>64</v>
      </c>
      <c r="B14" s="97" t="s">
        <v>524</v>
      </c>
      <c r="C14" s="99" t="s">
        <v>506</v>
      </c>
      <c r="D14" s="98" t="s">
        <v>505</v>
      </c>
      <c r="E14" s="98"/>
      <c r="F14" s="100" t="s">
        <v>523</v>
      </c>
      <c r="G14" s="102" t="s">
        <v>519</v>
      </c>
      <c r="H14" s="105" t="s">
        <v>521</v>
      </c>
      <c r="I14" s="133" t="s">
        <v>522</v>
      </c>
      <c r="J14" s="129"/>
      <c r="K14" s="130"/>
      <c r="L14" s="130"/>
      <c r="M14" s="130"/>
      <c r="N14" s="130"/>
      <c r="O14" s="130"/>
      <c r="P14" s="130"/>
      <c r="Q14" s="130"/>
      <c r="R14" s="130"/>
      <c r="S14" s="130"/>
      <c r="T14" s="131"/>
      <c r="U14" s="120" t="s">
        <v>502</v>
      </c>
      <c r="V14" s="72" t="s">
        <v>526</v>
      </c>
      <c r="W14" s="72" t="s">
        <v>527</v>
      </c>
      <c r="X14" s="74" t="s">
        <v>528</v>
      </c>
    </row>
    <row r="15" spans="1:24" x14ac:dyDescent="0.25">
      <c r="A15" s="96"/>
      <c r="B15" s="98"/>
      <c r="C15" s="99"/>
      <c r="D15" s="98"/>
      <c r="E15" s="98"/>
      <c r="F15" s="101"/>
      <c r="G15" s="103"/>
      <c r="H15" s="106"/>
      <c r="I15" s="134"/>
      <c r="J15" s="129"/>
      <c r="K15" s="130"/>
      <c r="L15" s="130"/>
      <c r="M15" s="130"/>
      <c r="N15" s="130"/>
      <c r="O15" s="130"/>
      <c r="P15" s="130"/>
      <c r="Q15" s="130"/>
      <c r="R15" s="130"/>
      <c r="S15" s="130"/>
      <c r="T15" s="131"/>
      <c r="U15" s="121"/>
      <c r="V15" s="73"/>
      <c r="W15" s="73"/>
      <c r="X15" s="75"/>
    </row>
    <row r="16" spans="1:24" x14ac:dyDescent="0.25">
      <c r="A16" s="96"/>
      <c r="B16" s="98"/>
      <c r="C16" s="99"/>
      <c r="D16" s="98"/>
      <c r="E16" s="98"/>
      <c r="F16" s="101"/>
      <c r="G16" s="104"/>
      <c r="H16" s="107"/>
      <c r="I16" s="135"/>
      <c r="J16" s="129"/>
      <c r="K16" s="130"/>
      <c r="L16" s="130"/>
      <c r="M16" s="130"/>
      <c r="N16" s="130"/>
      <c r="O16" s="130"/>
      <c r="P16" s="130"/>
      <c r="Q16" s="130"/>
      <c r="R16" s="130"/>
      <c r="S16" s="130"/>
      <c r="T16" s="131"/>
      <c r="U16" s="121"/>
      <c r="V16" s="73"/>
      <c r="W16" s="73"/>
      <c r="X16" s="75"/>
    </row>
    <row r="17" spans="1:24" x14ac:dyDescent="0.25">
      <c r="A17" t="str">
        <f>('Please fill in this Tab Only'!D17)</f>
        <v>NHS BARKING AND DAGENHAM CCG</v>
      </c>
      <c r="B17">
        <f>('Please fill in this Tab Only'!E17)</f>
        <v>0</v>
      </c>
      <c r="C17">
        <f>('Please fill in this Tab Only'!F17)</f>
        <v>0</v>
      </c>
      <c r="D17">
        <f>('Please fill in this Tab Only'!G17)</f>
        <v>0</v>
      </c>
      <c r="E17">
        <f>('Please fill in this Tab Only'!H17)</f>
        <v>0</v>
      </c>
      <c r="F17">
        <f>('Please fill in this Tab Only'!I17)</f>
        <v>0</v>
      </c>
      <c r="G17">
        <f>('Please fill in this Tab Only'!J17)</f>
        <v>0</v>
      </c>
      <c r="H17">
        <f>('Please fill in this Tab Only'!K17)</f>
        <v>0</v>
      </c>
      <c r="I17">
        <f>('Please fill in this Tab Only'!L17)</f>
        <v>0</v>
      </c>
      <c r="J17">
        <f>('Please fill in this Tab Only'!M17)</f>
        <v>0</v>
      </c>
      <c r="K17">
        <f>('Please fill in this Tab Only'!N17)</f>
        <v>0</v>
      </c>
      <c r="L17" t="str">
        <f>('Please fill in this Tab Only'!O17)</f>
        <v/>
      </c>
      <c r="M17">
        <f>('Please fill in this Tab Only'!P17)</f>
        <v>0</v>
      </c>
      <c r="N17">
        <f>('Please fill in this Tab Only'!Q17)</f>
        <v>0</v>
      </c>
      <c r="O17">
        <f>('Please fill in this Tab Only'!R17)</f>
        <v>0</v>
      </c>
      <c r="P17">
        <f>('Please fill in this Tab Only'!S17)</f>
        <v>0</v>
      </c>
      <c r="Q17">
        <f>('Please fill in this Tab Only'!T17)</f>
        <v>0</v>
      </c>
      <c r="R17">
        <f>('Please fill in this Tab Only'!U17)</f>
        <v>0</v>
      </c>
      <c r="S17">
        <f>('Please fill in this Tab Only'!V17)</f>
        <v>0</v>
      </c>
      <c r="T17">
        <f>('Please fill in this Tab Only'!W17)</f>
        <v>0</v>
      </c>
      <c r="U17">
        <f>('Please fill in this Tab Only'!X17)</f>
        <v>0</v>
      </c>
      <c r="V17">
        <f>('Please fill in this Tab Only'!Y17)</f>
        <v>0</v>
      </c>
      <c r="W17">
        <f>('Please fill in this Tab Only'!Z17)</f>
        <v>0</v>
      </c>
      <c r="X17">
        <f>('Please fill in this Tab Only'!AA17)</f>
        <v>0</v>
      </c>
    </row>
    <row r="18" spans="1:24" x14ac:dyDescent="0.25">
      <c r="A18" t="str">
        <f>('Please fill in this Tab Only'!D18)</f>
        <v>NHS BARNET CCG</v>
      </c>
      <c r="B18">
        <f>('Please fill in this Tab Only'!E18)</f>
        <v>0</v>
      </c>
      <c r="C18">
        <f>('Please fill in this Tab Only'!F18)</f>
        <v>0</v>
      </c>
      <c r="D18">
        <f>('Please fill in this Tab Only'!G18)</f>
        <v>0</v>
      </c>
      <c r="E18">
        <f>('Please fill in this Tab Only'!H18)</f>
        <v>0</v>
      </c>
      <c r="F18">
        <f>('Please fill in this Tab Only'!I18)</f>
        <v>0</v>
      </c>
      <c r="G18">
        <f>('Please fill in this Tab Only'!J18)</f>
        <v>0</v>
      </c>
      <c r="H18">
        <f>('Please fill in this Tab Only'!K18)</f>
        <v>0</v>
      </c>
      <c r="I18">
        <f>('Please fill in this Tab Only'!L18)</f>
        <v>0</v>
      </c>
      <c r="J18">
        <f>('Please fill in this Tab Only'!M18)</f>
        <v>0</v>
      </c>
      <c r="K18">
        <f>('Please fill in this Tab Only'!N18)</f>
        <v>0</v>
      </c>
      <c r="L18">
        <f>('Please fill in this Tab Only'!O18)</f>
        <v>0</v>
      </c>
      <c r="M18">
        <f>('Please fill in this Tab Only'!P18)</f>
        <v>0</v>
      </c>
      <c r="N18">
        <f>('Please fill in this Tab Only'!Q18)</f>
        <v>0</v>
      </c>
      <c r="O18">
        <f>('Please fill in this Tab Only'!R18)</f>
        <v>0</v>
      </c>
      <c r="P18">
        <f>('Please fill in this Tab Only'!S18)</f>
        <v>0</v>
      </c>
      <c r="Q18">
        <f>('Please fill in this Tab Only'!T18)</f>
        <v>0</v>
      </c>
      <c r="R18">
        <f>('Please fill in this Tab Only'!U18)</f>
        <v>0</v>
      </c>
      <c r="S18">
        <f>('Please fill in this Tab Only'!V18)</f>
        <v>0</v>
      </c>
      <c r="T18">
        <f>('Please fill in this Tab Only'!W18)</f>
        <v>0</v>
      </c>
      <c r="U18">
        <f>('Please fill in this Tab Only'!X18)</f>
        <v>0</v>
      </c>
      <c r="V18">
        <f>('Please fill in this Tab Only'!Y18)</f>
        <v>0</v>
      </c>
      <c r="W18">
        <f>('Please fill in this Tab Only'!Z18)</f>
        <v>0</v>
      </c>
      <c r="X18">
        <f>('Please fill in this Tab Only'!AA18)</f>
        <v>0</v>
      </c>
    </row>
    <row r="19" spans="1:24" x14ac:dyDescent="0.25">
      <c r="A19" t="str">
        <f>('Please fill in this Tab Only'!D19)</f>
        <v>NHS BEXLEY CCG</v>
      </c>
      <c r="B19">
        <f>('Please fill in this Tab Only'!E19)</f>
        <v>0</v>
      </c>
      <c r="C19">
        <f>('Please fill in this Tab Only'!F19)</f>
        <v>0</v>
      </c>
      <c r="D19">
        <f>('Please fill in this Tab Only'!G19)</f>
        <v>0</v>
      </c>
      <c r="E19">
        <f>('Please fill in this Tab Only'!H19)</f>
        <v>0</v>
      </c>
      <c r="F19">
        <f>('Please fill in this Tab Only'!I19)</f>
        <v>0</v>
      </c>
      <c r="G19">
        <f>('Please fill in this Tab Only'!J19)</f>
        <v>0</v>
      </c>
      <c r="H19">
        <f>('Please fill in this Tab Only'!K19)</f>
        <v>0</v>
      </c>
      <c r="I19">
        <f>('Please fill in this Tab Only'!L19)</f>
        <v>0</v>
      </c>
      <c r="J19">
        <f>('Please fill in this Tab Only'!M19)</f>
        <v>0</v>
      </c>
      <c r="K19">
        <f>('Please fill in this Tab Only'!N19)</f>
        <v>0</v>
      </c>
      <c r="L19">
        <f>('Please fill in this Tab Only'!O19)</f>
        <v>0</v>
      </c>
      <c r="M19">
        <f>('Please fill in this Tab Only'!P19)</f>
        <v>0</v>
      </c>
      <c r="N19">
        <f>('Please fill in this Tab Only'!Q19)</f>
        <v>0</v>
      </c>
      <c r="O19">
        <f>('Please fill in this Tab Only'!R19)</f>
        <v>0</v>
      </c>
      <c r="P19">
        <f>('Please fill in this Tab Only'!S19)</f>
        <v>0</v>
      </c>
      <c r="Q19">
        <f>('Please fill in this Tab Only'!T19)</f>
        <v>0</v>
      </c>
      <c r="R19">
        <f>('Please fill in this Tab Only'!U19)</f>
        <v>0</v>
      </c>
      <c r="S19">
        <f>('Please fill in this Tab Only'!V19)</f>
        <v>0</v>
      </c>
      <c r="T19">
        <f>('Please fill in this Tab Only'!W19)</f>
        <v>0</v>
      </c>
      <c r="U19">
        <f>('Please fill in this Tab Only'!X19)</f>
        <v>0</v>
      </c>
      <c r="V19">
        <f>('Please fill in this Tab Only'!Y19)</f>
        <v>0</v>
      </c>
      <c r="W19">
        <f>('Please fill in this Tab Only'!Z19)</f>
        <v>0</v>
      </c>
      <c r="X19">
        <f>('Please fill in this Tab Only'!AA19)</f>
        <v>0</v>
      </c>
    </row>
    <row r="20" spans="1:24" x14ac:dyDescent="0.25">
      <c r="A20" t="str">
        <f>('Please fill in this Tab Only'!D20)</f>
        <v>NHS BRENT CCG</v>
      </c>
      <c r="B20">
        <f>('Please fill in this Tab Only'!E20)</f>
        <v>0</v>
      </c>
      <c r="C20">
        <f>('Please fill in this Tab Only'!F20)</f>
        <v>0</v>
      </c>
      <c r="D20">
        <f>('Please fill in this Tab Only'!G20)</f>
        <v>0</v>
      </c>
      <c r="E20">
        <f>('Please fill in this Tab Only'!H20)</f>
        <v>0</v>
      </c>
      <c r="F20">
        <f>('Please fill in this Tab Only'!I20)</f>
        <v>0</v>
      </c>
      <c r="G20">
        <f>('Please fill in this Tab Only'!J20)</f>
        <v>0</v>
      </c>
      <c r="H20">
        <f>('Please fill in this Tab Only'!K20)</f>
        <v>0</v>
      </c>
      <c r="I20">
        <f>('Please fill in this Tab Only'!L20)</f>
        <v>0</v>
      </c>
      <c r="J20">
        <f>('Please fill in this Tab Only'!M20)</f>
        <v>0</v>
      </c>
      <c r="K20">
        <f>('Please fill in this Tab Only'!N20)</f>
        <v>0</v>
      </c>
      <c r="L20">
        <f>('Please fill in this Tab Only'!O20)</f>
        <v>0</v>
      </c>
      <c r="M20">
        <f>('Please fill in this Tab Only'!P20)</f>
        <v>0</v>
      </c>
      <c r="N20">
        <f>('Please fill in this Tab Only'!Q20)</f>
        <v>0</v>
      </c>
      <c r="O20">
        <f>('Please fill in this Tab Only'!R20)</f>
        <v>0</v>
      </c>
      <c r="P20">
        <f>('Please fill in this Tab Only'!S20)</f>
        <v>0</v>
      </c>
      <c r="Q20">
        <f>('Please fill in this Tab Only'!T20)</f>
        <v>0</v>
      </c>
      <c r="R20">
        <f>('Please fill in this Tab Only'!U20)</f>
        <v>0</v>
      </c>
      <c r="S20">
        <f>('Please fill in this Tab Only'!V20)</f>
        <v>0</v>
      </c>
      <c r="T20">
        <f>('Please fill in this Tab Only'!W20)</f>
        <v>0</v>
      </c>
      <c r="U20">
        <f>('Please fill in this Tab Only'!X20)</f>
        <v>0</v>
      </c>
      <c r="V20">
        <f>('Please fill in this Tab Only'!Y20)</f>
        <v>0</v>
      </c>
      <c r="W20">
        <f>('Please fill in this Tab Only'!Z20)</f>
        <v>0</v>
      </c>
      <c r="X20">
        <f>('Please fill in this Tab Only'!AA20)</f>
        <v>0</v>
      </c>
    </row>
    <row r="21" spans="1:24" x14ac:dyDescent="0.25">
      <c r="A21" t="str">
        <f>('Please fill in this Tab Only'!D21)</f>
        <v>NHS BROMLEY CCG</v>
      </c>
      <c r="B21">
        <f>('Please fill in this Tab Only'!E21)</f>
        <v>0</v>
      </c>
      <c r="C21">
        <f>('Please fill in this Tab Only'!F21)</f>
        <v>0</v>
      </c>
      <c r="D21">
        <f>('Please fill in this Tab Only'!G21)</f>
        <v>0</v>
      </c>
      <c r="E21">
        <f>('Please fill in this Tab Only'!H21)</f>
        <v>0</v>
      </c>
      <c r="F21">
        <f>('Please fill in this Tab Only'!I21)</f>
        <v>0</v>
      </c>
      <c r="G21">
        <f>('Please fill in this Tab Only'!J21)</f>
        <v>0</v>
      </c>
      <c r="H21">
        <f>('Please fill in this Tab Only'!K21)</f>
        <v>0</v>
      </c>
      <c r="I21">
        <f>('Please fill in this Tab Only'!L21)</f>
        <v>0</v>
      </c>
      <c r="J21">
        <f>('Please fill in this Tab Only'!M21)</f>
        <v>0</v>
      </c>
      <c r="K21">
        <f>('Please fill in this Tab Only'!N21)</f>
        <v>0</v>
      </c>
      <c r="L21">
        <f>('Please fill in this Tab Only'!O21)</f>
        <v>0</v>
      </c>
      <c r="M21">
        <f>('Please fill in this Tab Only'!P21)</f>
        <v>0</v>
      </c>
      <c r="N21">
        <f>('Please fill in this Tab Only'!Q21)</f>
        <v>0</v>
      </c>
      <c r="O21">
        <f>('Please fill in this Tab Only'!R21)</f>
        <v>0</v>
      </c>
      <c r="P21">
        <f>('Please fill in this Tab Only'!S21)</f>
        <v>0</v>
      </c>
      <c r="Q21">
        <f>('Please fill in this Tab Only'!T21)</f>
        <v>0</v>
      </c>
      <c r="R21">
        <f>('Please fill in this Tab Only'!U21)</f>
        <v>0</v>
      </c>
      <c r="S21">
        <f>('Please fill in this Tab Only'!V21)</f>
        <v>0</v>
      </c>
      <c r="T21">
        <f>('Please fill in this Tab Only'!W21)</f>
        <v>0</v>
      </c>
      <c r="U21">
        <f>('Please fill in this Tab Only'!X21)</f>
        <v>0</v>
      </c>
      <c r="V21">
        <f>('Please fill in this Tab Only'!Y21)</f>
        <v>0</v>
      </c>
      <c r="W21">
        <f>('Please fill in this Tab Only'!Z21)</f>
        <v>0</v>
      </c>
      <c r="X21">
        <f>('Please fill in this Tab Only'!AA21)</f>
        <v>0</v>
      </c>
    </row>
    <row r="22" spans="1:24" x14ac:dyDescent="0.25">
      <c r="A22" t="str">
        <f>('Please fill in this Tab Only'!D22)</f>
        <v>NHS CAMDEN CCG</v>
      </c>
      <c r="B22">
        <f>('Please fill in this Tab Only'!E22)</f>
        <v>0</v>
      </c>
      <c r="C22">
        <f>('Please fill in this Tab Only'!F22)</f>
        <v>0</v>
      </c>
      <c r="D22">
        <f>('Please fill in this Tab Only'!G22)</f>
        <v>0</v>
      </c>
      <c r="E22">
        <f>('Please fill in this Tab Only'!H22)</f>
        <v>0</v>
      </c>
      <c r="F22">
        <f>('Please fill in this Tab Only'!I22)</f>
        <v>0</v>
      </c>
      <c r="G22">
        <f>('Please fill in this Tab Only'!J22)</f>
        <v>0</v>
      </c>
      <c r="H22">
        <f>('Please fill in this Tab Only'!K22)</f>
        <v>0</v>
      </c>
      <c r="I22">
        <f>('Please fill in this Tab Only'!L22)</f>
        <v>0</v>
      </c>
      <c r="J22">
        <f>('Please fill in this Tab Only'!M22)</f>
        <v>0</v>
      </c>
      <c r="K22">
        <f>('Please fill in this Tab Only'!N22)</f>
        <v>0</v>
      </c>
      <c r="L22">
        <f>('Please fill in this Tab Only'!O22)</f>
        <v>0</v>
      </c>
      <c r="M22">
        <f>('Please fill in this Tab Only'!P22)</f>
        <v>0</v>
      </c>
      <c r="N22">
        <f>('Please fill in this Tab Only'!Q22)</f>
        <v>0</v>
      </c>
      <c r="O22">
        <f>('Please fill in this Tab Only'!R22)</f>
        <v>0</v>
      </c>
      <c r="P22">
        <f>('Please fill in this Tab Only'!S22)</f>
        <v>0</v>
      </c>
      <c r="Q22">
        <f>('Please fill in this Tab Only'!T22)</f>
        <v>0</v>
      </c>
      <c r="R22">
        <f>('Please fill in this Tab Only'!U22)</f>
        <v>0</v>
      </c>
      <c r="S22">
        <f>('Please fill in this Tab Only'!V22)</f>
        <v>0</v>
      </c>
      <c r="T22">
        <f>('Please fill in this Tab Only'!W22)</f>
        <v>0</v>
      </c>
      <c r="U22">
        <f>('Please fill in this Tab Only'!X22)</f>
        <v>0</v>
      </c>
      <c r="V22">
        <f>('Please fill in this Tab Only'!Y22)</f>
        <v>0</v>
      </c>
      <c r="W22">
        <f>('Please fill in this Tab Only'!Z22)</f>
        <v>0</v>
      </c>
      <c r="X22">
        <f>('Please fill in this Tab Only'!AA22)</f>
        <v>0</v>
      </c>
    </row>
    <row r="23" spans="1:24" x14ac:dyDescent="0.25">
      <c r="A23" t="str">
        <f>('Please fill in this Tab Only'!D23)</f>
        <v>NHS CITY AND HACKNEY CCG</v>
      </c>
      <c r="B23">
        <f>('Please fill in this Tab Only'!E23)</f>
        <v>0</v>
      </c>
      <c r="C23">
        <f>('Please fill in this Tab Only'!F23)</f>
        <v>0</v>
      </c>
      <c r="D23">
        <f>('Please fill in this Tab Only'!G23)</f>
        <v>0</v>
      </c>
      <c r="E23">
        <f>('Please fill in this Tab Only'!H23)</f>
        <v>0</v>
      </c>
      <c r="F23">
        <f>('Please fill in this Tab Only'!I23)</f>
        <v>0</v>
      </c>
      <c r="G23">
        <f>('Please fill in this Tab Only'!J23)</f>
        <v>0</v>
      </c>
      <c r="H23">
        <f>('Please fill in this Tab Only'!K23)</f>
        <v>0</v>
      </c>
      <c r="I23">
        <f>('Please fill in this Tab Only'!L23)</f>
        <v>0</v>
      </c>
      <c r="J23">
        <f>('Please fill in this Tab Only'!M23)</f>
        <v>0</v>
      </c>
      <c r="K23">
        <f>('Please fill in this Tab Only'!N23)</f>
        <v>0</v>
      </c>
      <c r="L23">
        <f>('Please fill in this Tab Only'!O23)</f>
        <v>0</v>
      </c>
      <c r="M23">
        <f>('Please fill in this Tab Only'!P23)</f>
        <v>0</v>
      </c>
      <c r="N23">
        <f>('Please fill in this Tab Only'!Q23)</f>
        <v>0</v>
      </c>
      <c r="O23">
        <f>('Please fill in this Tab Only'!R23)</f>
        <v>0</v>
      </c>
      <c r="P23">
        <f>('Please fill in this Tab Only'!S23)</f>
        <v>0</v>
      </c>
      <c r="Q23">
        <f>('Please fill in this Tab Only'!T23)</f>
        <v>0</v>
      </c>
      <c r="R23">
        <f>('Please fill in this Tab Only'!U23)</f>
        <v>0</v>
      </c>
      <c r="S23">
        <f>('Please fill in this Tab Only'!V23)</f>
        <v>0</v>
      </c>
      <c r="T23">
        <f>('Please fill in this Tab Only'!W23)</f>
        <v>0</v>
      </c>
      <c r="U23">
        <f>('Please fill in this Tab Only'!X23)</f>
        <v>0</v>
      </c>
      <c r="V23">
        <f>('Please fill in this Tab Only'!Y23)</f>
        <v>0</v>
      </c>
      <c r="W23">
        <f>('Please fill in this Tab Only'!Z23)</f>
        <v>0</v>
      </c>
      <c r="X23">
        <f>('Please fill in this Tab Only'!AA23)</f>
        <v>0</v>
      </c>
    </row>
    <row r="24" spans="1:24" x14ac:dyDescent="0.25">
      <c r="A24" t="str">
        <f>('Please fill in this Tab Only'!D24)</f>
        <v>NHS CROYDON CCG</v>
      </c>
      <c r="B24">
        <f>('Please fill in this Tab Only'!E24)</f>
        <v>0</v>
      </c>
      <c r="C24">
        <f>('Please fill in this Tab Only'!F24)</f>
        <v>0</v>
      </c>
      <c r="D24">
        <f>('Please fill in this Tab Only'!G24)</f>
        <v>0</v>
      </c>
      <c r="E24">
        <f>('Please fill in this Tab Only'!H24)</f>
        <v>0</v>
      </c>
      <c r="F24">
        <f>('Please fill in this Tab Only'!I24)</f>
        <v>0</v>
      </c>
      <c r="G24">
        <f>('Please fill in this Tab Only'!J24)</f>
        <v>0</v>
      </c>
      <c r="H24">
        <f>('Please fill in this Tab Only'!K24)</f>
        <v>0</v>
      </c>
      <c r="I24">
        <f>('Please fill in this Tab Only'!L24)</f>
        <v>0</v>
      </c>
      <c r="J24">
        <f>('Please fill in this Tab Only'!M24)</f>
        <v>0</v>
      </c>
      <c r="K24">
        <f>('Please fill in this Tab Only'!N24)</f>
        <v>0</v>
      </c>
      <c r="L24">
        <f>('Please fill in this Tab Only'!O24)</f>
        <v>0</v>
      </c>
      <c r="M24">
        <f>('Please fill in this Tab Only'!P24)</f>
        <v>0</v>
      </c>
      <c r="N24">
        <f>('Please fill in this Tab Only'!Q24)</f>
        <v>0</v>
      </c>
      <c r="O24">
        <f>('Please fill in this Tab Only'!R24)</f>
        <v>0</v>
      </c>
      <c r="P24">
        <f>('Please fill in this Tab Only'!S24)</f>
        <v>0</v>
      </c>
      <c r="Q24">
        <f>('Please fill in this Tab Only'!T24)</f>
        <v>0</v>
      </c>
      <c r="R24">
        <f>('Please fill in this Tab Only'!U24)</f>
        <v>0</v>
      </c>
      <c r="S24">
        <f>('Please fill in this Tab Only'!V24)</f>
        <v>0</v>
      </c>
      <c r="T24">
        <f>('Please fill in this Tab Only'!W24)</f>
        <v>0</v>
      </c>
      <c r="U24">
        <f>('Please fill in this Tab Only'!X24)</f>
        <v>0</v>
      </c>
      <c r="V24">
        <f>('Please fill in this Tab Only'!Y24)</f>
        <v>0</v>
      </c>
      <c r="W24">
        <f>('Please fill in this Tab Only'!Z24)</f>
        <v>0</v>
      </c>
      <c r="X24">
        <f>('Please fill in this Tab Only'!AA24)</f>
        <v>0</v>
      </c>
    </row>
    <row r="25" spans="1:24" x14ac:dyDescent="0.25">
      <c r="A25" t="str">
        <f>('Please fill in this Tab Only'!D25)</f>
        <v>NHS EALING CCG</v>
      </c>
      <c r="B25">
        <f>('Please fill in this Tab Only'!E25)</f>
        <v>0</v>
      </c>
      <c r="C25">
        <f>('Please fill in this Tab Only'!F25)</f>
        <v>0</v>
      </c>
      <c r="D25">
        <f>('Please fill in this Tab Only'!G25)</f>
        <v>0</v>
      </c>
      <c r="E25">
        <f>('Please fill in this Tab Only'!H25)</f>
        <v>0</v>
      </c>
      <c r="F25">
        <f>('Please fill in this Tab Only'!I25)</f>
        <v>0</v>
      </c>
      <c r="G25">
        <f>('Please fill in this Tab Only'!J25)</f>
        <v>0</v>
      </c>
      <c r="H25">
        <f>('Please fill in this Tab Only'!K25)</f>
        <v>0</v>
      </c>
      <c r="I25">
        <f>('Please fill in this Tab Only'!L25)</f>
        <v>0</v>
      </c>
      <c r="J25">
        <f>('Please fill in this Tab Only'!M25)</f>
        <v>0</v>
      </c>
      <c r="K25">
        <f>('Please fill in this Tab Only'!N25)</f>
        <v>0</v>
      </c>
      <c r="L25">
        <f>('Please fill in this Tab Only'!O25)</f>
        <v>0</v>
      </c>
      <c r="M25">
        <f>('Please fill in this Tab Only'!P25)</f>
        <v>0</v>
      </c>
      <c r="N25">
        <f>('Please fill in this Tab Only'!Q25)</f>
        <v>0</v>
      </c>
      <c r="O25">
        <f>('Please fill in this Tab Only'!R25)</f>
        <v>0</v>
      </c>
      <c r="P25">
        <f>('Please fill in this Tab Only'!S25)</f>
        <v>0</v>
      </c>
      <c r="Q25">
        <f>('Please fill in this Tab Only'!T25)</f>
        <v>0</v>
      </c>
      <c r="R25">
        <f>('Please fill in this Tab Only'!U25)</f>
        <v>0</v>
      </c>
      <c r="S25">
        <f>('Please fill in this Tab Only'!V25)</f>
        <v>0</v>
      </c>
      <c r="T25">
        <f>('Please fill in this Tab Only'!W25)</f>
        <v>0</v>
      </c>
      <c r="U25">
        <f>('Please fill in this Tab Only'!X25)</f>
        <v>0</v>
      </c>
      <c r="V25">
        <f>('Please fill in this Tab Only'!Y25)</f>
        <v>0</v>
      </c>
      <c r="W25">
        <f>('Please fill in this Tab Only'!Z25)</f>
        <v>0</v>
      </c>
      <c r="X25">
        <f>('Please fill in this Tab Only'!AA25)</f>
        <v>0</v>
      </c>
    </row>
    <row r="26" spans="1:24" x14ac:dyDescent="0.25">
      <c r="A26" t="str">
        <f>('Please fill in this Tab Only'!D26)</f>
        <v>NHS ENFIELD CCG</v>
      </c>
      <c r="B26">
        <f>('Please fill in this Tab Only'!E26)</f>
        <v>0</v>
      </c>
      <c r="C26">
        <f>('Please fill in this Tab Only'!F26)</f>
        <v>0</v>
      </c>
      <c r="D26">
        <f>('Please fill in this Tab Only'!G26)</f>
        <v>0</v>
      </c>
      <c r="E26">
        <f>('Please fill in this Tab Only'!H26)</f>
        <v>0</v>
      </c>
      <c r="F26">
        <f>('Please fill in this Tab Only'!I26)</f>
        <v>0</v>
      </c>
      <c r="G26">
        <f>('Please fill in this Tab Only'!J26)</f>
        <v>0</v>
      </c>
      <c r="H26">
        <f>('Please fill in this Tab Only'!K26)</f>
        <v>0</v>
      </c>
      <c r="I26">
        <f>('Please fill in this Tab Only'!L26)</f>
        <v>0</v>
      </c>
      <c r="J26">
        <f>('Please fill in this Tab Only'!M26)</f>
        <v>0</v>
      </c>
      <c r="K26">
        <f>('Please fill in this Tab Only'!N26)</f>
        <v>0</v>
      </c>
      <c r="L26">
        <f>('Please fill in this Tab Only'!O26)</f>
        <v>0</v>
      </c>
      <c r="M26">
        <f>('Please fill in this Tab Only'!P26)</f>
        <v>0</v>
      </c>
      <c r="N26">
        <f>('Please fill in this Tab Only'!Q26)</f>
        <v>0</v>
      </c>
      <c r="O26">
        <f>('Please fill in this Tab Only'!R26)</f>
        <v>0</v>
      </c>
      <c r="P26">
        <f>('Please fill in this Tab Only'!S26)</f>
        <v>0</v>
      </c>
      <c r="Q26">
        <f>('Please fill in this Tab Only'!T26)</f>
        <v>0</v>
      </c>
      <c r="R26">
        <f>('Please fill in this Tab Only'!U26)</f>
        <v>0</v>
      </c>
      <c r="S26">
        <f>('Please fill in this Tab Only'!V26)</f>
        <v>0</v>
      </c>
      <c r="T26">
        <f>('Please fill in this Tab Only'!W26)</f>
        <v>0</v>
      </c>
      <c r="U26">
        <f>('Please fill in this Tab Only'!X26)</f>
        <v>0</v>
      </c>
      <c r="V26">
        <f>('Please fill in this Tab Only'!Y26)</f>
        <v>0</v>
      </c>
      <c r="W26">
        <f>('Please fill in this Tab Only'!Z26)</f>
        <v>0</v>
      </c>
      <c r="X26">
        <f>('Please fill in this Tab Only'!AA26)</f>
        <v>0</v>
      </c>
    </row>
    <row r="27" spans="1:24" x14ac:dyDescent="0.25">
      <c r="A27" t="str">
        <f>('Please fill in this Tab Only'!D27)</f>
        <v>NHS HOUNSLOW CCG</v>
      </c>
      <c r="B27">
        <f>('Please fill in this Tab Only'!E27)</f>
        <v>0</v>
      </c>
      <c r="C27">
        <f>('Please fill in this Tab Only'!F27)</f>
        <v>0</v>
      </c>
      <c r="D27">
        <f>('Please fill in this Tab Only'!G27)</f>
        <v>0</v>
      </c>
      <c r="E27">
        <f>('Please fill in this Tab Only'!H27)</f>
        <v>0</v>
      </c>
      <c r="F27">
        <f>('Please fill in this Tab Only'!I27)</f>
        <v>0</v>
      </c>
      <c r="G27">
        <f>('Please fill in this Tab Only'!J27)</f>
        <v>0</v>
      </c>
      <c r="H27">
        <f>('Please fill in this Tab Only'!K27)</f>
        <v>0</v>
      </c>
      <c r="I27">
        <f>('Please fill in this Tab Only'!L27)</f>
        <v>0</v>
      </c>
      <c r="J27">
        <f>('Please fill in this Tab Only'!M27)</f>
        <v>0</v>
      </c>
      <c r="K27">
        <f>('Please fill in this Tab Only'!N27)</f>
        <v>0</v>
      </c>
      <c r="L27">
        <f>('Please fill in this Tab Only'!O27)</f>
        <v>0</v>
      </c>
      <c r="M27">
        <f>('Please fill in this Tab Only'!P27)</f>
        <v>0</v>
      </c>
      <c r="N27">
        <f>('Please fill in this Tab Only'!Q27)</f>
        <v>0</v>
      </c>
      <c r="O27">
        <f>('Please fill in this Tab Only'!R27)</f>
        <v>0</v>
      </c>
      <c r="P27">
        <f>('Please fill in this Tab Only'!S27)</f>
        <v>0</v>
      </c>
      <c r="Q27">
        <f>('Please fill in this Tab Only'!T27)</f>
        <v>0</v>
      </c>
      <c r="R27">
        <f>('Please fill in this Tab Only'!U27)</f>
        <v>0</v>
      </c>
      <c r="S27">
        <f>('Please fill in this Tab Only'!V27)</f>
        <v>0</v>
      </c>
      <c r="T27">
        <f>('Please fill in this Tab Only'!W27)</f>
        <v>0</v>
      </c>
      <c r="U27">
        <f>('Please fill in this Tab Only'!X27)</f>
        <v>0</v>
      </c>
      <c r="V27">
        <f>('Please fill in this Tab Only'!Y27)</f>
        <v>0</v>
      </c>
      <c r="W27">
        <f>('Please fill in this Tab Only'!Z27)</f>
        <v>0</v>
      </c>
      <c r="X27">
        <f>('Please fill in this Tab Only'!AA27)</f>
        <v>0</v>
      </c>
    </row>
    <row r="28" spans="1:24" x14ac:dyDescent="0.25">
      <c r="A28" t="str">
        <f>('Please fill in this Tab Only'!D28)</f>
        <v>NHS GREENWICH CCG</v>
      </c>
      <c r="B28">
        <f>('Please fill in this Tab Only'!E28)</f>
        <v>0</v>
      </c>
      <c r="C28">
        <f>('Please fill in this Tab Only'!F28)</f>
        <v>0</v>
      </c>
      <c r="D28">
        <f>('Please fill in this Tab Only'!G28)</f>
        <v>0</v>
      </c>
      <c r="E28">
        <f>('Please fill in this Tab Only'!H28)</f>
        <v>0</v>
      </c>
      <c r="F28">
        <f>('Please fill in this Tab Only'!I28)</f>
        <v>0</v>
      </c>
      <c r="G28">
        <f>('Please fill in this Tab Only'!J28)</f>
        <v>0</v>
      </c>
      <c r="H28">
        <f>('Please fill in this Tab Only'!K28)</f>
        <v>0</v>
      </c>
      <c r="I28">
        <f>('Please fill in this Tab Only'!L28)</f>
        <v>0</v>
      </c>
      <c r="J28">
        <f>('Please fill in this Tab Only'!M28)</f>
        <v>0</v>
      </c>
      <c r="K28">
        <f>('Please fill in this Tab Only'!N28)</f>
        <v>0</v>
      </c>
      <c r="L28">
        <f>('Please fill in this Tab Only'!O28)</f>
        <v>0</v>
      </c>
      <c r="M28">
        <f>('Please fill in this Tab Only'!P28)</f>
        <v>0</v>
      </c>
      <c r="N28">
        <f>('Please fill in this Tab Only'!Q28)</f>
        <v>0</v>
      </c>
      <c r="O28">
        <f>('Please fill in this Tab Only'!R28)</f>
        <v>0</v>
      </c>
      <c r="P28">
        <f>('Please fill in this Tab Only'!S28)</f>
        <v>0</v>
      </c>
      <c r="Q28">
        <f>('Please fill in this Tab Only'!T28)</f>
        <v>0</v>
      </c>
      <c r="R28">
        <f>('Please fill in this Tab Only'!U28)</f>
        <v>0</v>
      </c>
      <c r="S28">
        <f>('Please fill in this Tab Only'!V28)</f>
        <v>0</v>
      </c>
      <c r="T28">
        <f>('Please fill in this Tab Only'!W28)</f>
        <v>0</v>
      </c>
      <c r="U28">
        <f>('Please fill in this Tab Only'!X28)</f>
        <v>0</v>
      </c>
      <c r="V28">
        <f>('Please fill in this Tab Only'!Y28)</f>
        <v>0</v>
      </c>
      <c r="W28">
        <f>('Please fill in this Tab Only'!Z28)</f>
        <v>0</v>
      </c>
      <c r="X28">
        <f>('Please fill in this Tab Only'!AA28)</f>
        <v>0</v>
      </c>
    </row>
    <row r="29" spans="1:24" x14ac:dyDescent="0.25">
      <c r="A29" t="str">
        <f>('Please fill in this Tab Only'!D29)</f>
        <v>NHS HAMMERSMITH AND FULHAM CCG</v>
      </c>
      <c r="B29">
        <f>('Please fill in this Tab Only'!E29)</f>
        <v>0</v>
      </c>
      <c r="C29">
        <f>('Please fill in this Tab Only'!F29)</f>
        <v>0</v>
      </c>
      <c r="D29">
        <f>('Please fill in this Tab Only'!G29)</f>
        <v>0</v>
      </c>
      <c r="E29">
        <f>('Please fill in this Tab Only'!H29)</f>
        <v>0</v>
      </c>
      <c r="F29">
        <f>('Please fill in this Tab Only'!I29)</f>
        <v>0</v>
      </c>
      <c r="G29">
        <f>('Please fill in this Tab Only'!J29)</f>
        <v>0</v>
      </c>
      <c r="H29">
        <f>('Please fill in this Tab Only'!K29)</f>
        <v>0</v>
      </c>
      <c r="I29">
        <f>('Please fill in this Tab Only'!L29)</f>
        <v>0</v>
      </c>
      <c r="J29">
        <f>('Please fill in this Tab Only'!M29)</f>
        <v>0</v>
      </c>
      <c r="K29">
        <f>('Please fill in this Tab Only'!N29)</f>
        <v>0</v>
      </c>
      <c r="L29">
        <f>('Please fill in this Tab Only'!O29)</f>
        <v>0</v>
      </c>
      <c r="M29">
        <f>('Please fill in this Tab Only'!P29)</f>
        <v>0</v>
      </c>
      <c r="N29">
        <f>('Please fill in this Tab Only'!Q29)</f>
        <v>0</v>
      </c>
      <c r="O29">
        <f>('Please fill in this Tab Only'!R29)</f>
        <v>0</v>
      </c>
      <c r="P29">
        <f>('Please fill in this Tab Only'!S29)</f>
        <v>0</v>
      </c>
      <c r="Q29">
        <f>('Please fill in this Tab Only'!T29)</f>
        <v>0</v>
      </c>
      <c r="R29">
        <f>('Please fill in this Tab Only'!U29)</f>
        <v>0</v>
      </c>
      <c r="S29">
        <f>('Please fill in this Tab Only'!V29)</f>
        <v>0</v>
      </c>
      <c r="T29">
        <f>('Please fill in this Tab Only'!W29)</f>
        <v>0</v>
      </c>
      <c r="U29">
        <f>('Please fill in this Tab Only'!X29)</f>
        <v>0</v>
      </c>
      <c r="V29">
        <f>('Please fill in this Tab Only'!Y29)</f>
        <v>0</v>
      </c>
      <c r="W29">
        <f>('Please fill in this Tab Only'!Z29)</f>
        <v>0</v>
      </c>
      <c r="X29">
        <f>('Please fill in this Tab Only'!AA29)</f>
        <v>0</v>
      </c>
    </row>
    <row r="30" spans="1:24" x14ac:dyDescent="0.25">
      <c r="A30" t="str">
        <f>('Please fill in this Tab Only'!D30)</f>
        <v>NHS HARINGEY CCG</v>
      </c>
      <c r="B30">
        <f>('Please fill in this Tab Only'!E30)</f>
        <v>0</v>
      </c>
      <c r="C30">
        <f>('Please fill in this Tab Only'!F30)</f>
        <v>0</v>
      </c>
      <c r="D30">
        <f>('Please fill in this Tab Only'!G30)</f>
        <v>0</v>
      </c>
      <c r="E30">
        <f>('Please fill in this Tab Only'!H30)</f>
        <v>0</v>
      </c>
      <c r="F30">
        <f>('Please fill in this Tab Only'!I30)</f>
        <v>0</v>
      </c>
      <c r="G30">
        <f>('Please fill in this Tab Only'!J30)</f>
        <v>0</v>
      </c>
      <c r="H30">
        <f>('Please fill in this Tab Only'!K30)</f>
        <v>0</v>
      </c>
      <c r="I30">
        <f>('Please fill in this Tab Only'!L30)</f>
        <v>0</v>
      </c>
      <c r="J30">
        <f>('Please fill in this Tab Only'!M30)</f>
        <v>0</v>
      </c>
      <c r="K30">
        <f>('Please fill in this Tab Only'!N30)</f>
        <v>0</v>
      </c>
      <c r="L30">
        <f>('Please fill in this Tab Only'!O30)</f>
        <v>0</v>
      </c>
      <c r="M30">
        <f>('Please fill in this Tab Only'!P30)</f>
        <v>0</v>
      </c>
      <c r="N30">
        <f>('Please fill in this Tab Only'!Q30)</f>
        <v>0</v>
      </c>
      <c r="O30">
        <f>('Please fill in this Tab Only'!R30)</f>
        <v>0</v>
      </c>
      <c r="P30">
        <f>('Please fill in this Tab Only'!S30)</f>
        <v>0</v>
      </c>
      <c r="Q30">
        <f>('Please fill in this Tab Only'!T30)</f>
        <v>0</v>
      </c>
      <c r="R30">
        <f>('Please fill in this Tab Only'!U30)</f>
        <v>0</v>
      </c>
      <c r="S30">
        <f>('Please fill in this Tab Only'!V30)</f>
        <v>0</v>
      </c>
      <c r="T30">
        <f>('Please fill in this Tab Only'!W30)</f>
        <v>0</v>
      </c>
      <c r="U30">
        <f>('Please fill in this Tab Only'!X30)</f>
        <v>0</v>
      </c>
      <c r="V30">
        <f>('Please fill in this Tab Only'!Y30)</f>
        <v>0</v>
      </c>
      <c r="W30">
        <f>('Please fill in this Tab Only'!Z30)</f>
        <v>0</v>
      </c>
      <c r="X30">
        <f>('Please fill in this Tab Only'!AA30)</f>
        <v>0</v>
      </c>
    </row>
    <row r="31" spans="1:24" x14ac:dyDescent="0.25">
      <c r="A31" t="str">
        <f>('Please fill in this Tab Only'!D31)</f>
        <v>NHS HARROW CCG</v>
      </c>
      <c r="B31">
        <f>('Please fill in this Tab Only'!E31)</f>
        <v>0</v>
      </c>
      <c r="C31">
        <f>('Please fill in this Tab Only'!F31)</f>
        <v>0</v>
      </c>
      <c r="D31">
        <f>('Please fill in this Tab Only'!G31)</f>
        <v>0</v>
      </c>
      <c r="E31">
        <f>('Please fill in this Tab Only'!H31)</f>
        <v>0</v>
      </c>
      <c r="F31">
        <f>('Please fill in this Tab Only'!I31)</f>
        <v>0</v>
      </c>
      <c r="G31">
        <f>('Please fill in this Tab Only'!J31)</f>
        <v>0</v>
      </c>
      <c r="H31">
        <f>('Please fill in this Tab Only'!K31)</f>
        <v>0</v>
      </c>
      <c r="I31">
        <f>('Please fill in this Tab Only'!L31)</f>
        <v>0</v>
      </c>
      <c r="J31">
        <f>('Please fill in this Tab Only'!M31)</f>
        <v>0</v>
      </c>
      <c r="K31">
        <f>('Please fill in this Tab Only'!N31)</f>
        <v>0</v>
      </c>
      <c r="L31">
        <f>('Please fill in this Tab Only'!O31)</f>
        <v>0</v>
      </c>
      <c r="M31">
        <f>('Please fill in this Tab Only'!P31)</f>
        <v>0</v>
      </c>
      <c r="N31">
        <f>('Please fill in this Tab Only'!Q31)</f>
        <v>0</v>
      </c>
      <c r="O31">
        <f>('Please fill in this Tab Only'!R31)</f>
        <v>0</v>
      </c>
      <c r="P31">
        <f>('Please fill in this Tab Only'!S31)</f>
        <v>0</v>
      </c>
      <c r="Q31">
        <f>('Please fill in this Tab Only'!T31)</f>
        <v>0</v>
      </c>
      <c r="R31">
        <f>('Please fill in this Tab Only'!U31)</f>
        <v>0</v>
      </c>
      <c r="S31">
        <f>('Please fill in this Tab Only'!V31)</f>
        <v>0</v>
      </c>
      <c r="T31">
        <f>('Please fill in this Tab Only'!W31)</f>
        <v>0</v>
      </c>
      <c r="U31">
        <f>('Please fill in this Tab Only'!X31)</f>
        <v>0</v>
      </c>
      <c r="V31">
        <f>('Please fill in this Tab Only'!Y31)</f>
        <v>0</v>
      </c>
      <c r="W31">
        <f>('Please fill in this Tab Only'!Z31)</f>
        <v>0</v>
      </c>
      <c r="X31">
        <f>('Please fill in this Tab Only'!AA31)</f>
        <v>0</v>
      </c>
    </row>
    <row r="32" spans="1:24" x14ac:dyDescent="0.25">
      <c r="A32" t="str">
        <f>('Please fill in this Tab Only'!D32)</f>
        <v>NHS HAVERING CCG</v>
      </c>
      <c r="B32">
        <f>('Please fill in this Tab Only'!E32)</f>
        <v>0</v>
      </c>
      <c r="C32">
        <f>('Please fill in this Tab Only'!F32)</f>
        <v>0</v>
      </c>
      <c r="D32">
        <f>('Please fill in this Tab Only'!G32)</f>
        <v>0</v>
      </c>
      <c r="E32">
        <f>('Please fill in this Tab Only'!H32)</f>
        <v>0</v>
      </c>
      <c r="F32">
        <f>('Please fill in this Tab Only'!I32)</f>
        <v>0</v>
      </c>
      <c r="G32">
        <f>('Please fill in this Tab Only'!J32)</f>
        <v>0</v>
      </c>
      <c r="H32">
        <f>('Please fill in this Tab Only'!K32)</f>
        <v>0</v>
      </c>
      <c r="I32">
        <f>('Please fill in this Tab Only'!L32)</f>
        <v>0</v>
      </c>
      <c r="J32">
        <f>('Please fill in this Tab Only'!M32)</f>
        <v>0</v>
      </c>
      <c r="K32">
        <f>('Please fill in this Tab Only'!N32)</f>
        <v>0</v>
      </c>
      <c r="L32">
        <f>('Please fill in this Tab Only'!O32)</f>
        <v>0</v>
      </c>
      <c r="M32">
        <f>('Please fill in this Tab Only'!P32)</f>
        <v>0</v>
      </c>
      <c r="N32">
        <f>('Please fill in this Tab Only'!Q32)</f>
        <v>0</v>
      </c>
      <c r="O32">
        <f>('Please fill in this Tab Only'!R32)</f>
        <v>0</v>
      </c>
      <c r="P32">
        <f>('Please fill in this Tab Only'!S32)</f>
        <v>0</v>
      </c>
      <c r="Q32">
        <f>('Please fill in this Tab Only'!T32)</f>
        <v>0</v>
      </c>
      <c r="R32">
        <f>('Please fill in this Tab Only'!U32)</f>
        <v>0</v>
      </c>
      <c r="S32">
        <f>('Please fill in this Tab Only'!V32)</f>
        <v>0</v>
      </c>
      <c r="T32">
        <f>('Please fill in this Tab Only'!W32)</f>
        <v>0</v>
      </c>
      <c r="U32">
        <f>('Please fill in this Tab Only'!X32)</f>
        <v>0</v>
      </c>
      <c r="V32">
        <f>('Please fill in this Tab Only'!Y32)</f>
        <v>0</v>
      </c>
      <c r="W32">
        <f>('Please fill in this Tab Only'!Z32)</f>
        <v>0</v>
      </c>
      <c r="X32">
        <f>('Please fill in this Tab Only'!AA32)</f>
        <v>0</v>
      </c>
    </row>
    <row r="33" spans="1:24" x14ac:dyDescent="0.25">
      <c r="A33" t="str">
        <f>('Please fill in this Tab Only'!D33)</f>
        <v>NHS HILLINGDON CCG</v>
      </c>
      <c r="B33">
        <f>('Please fill in this Tab Only'!E33)</f>
        <v>0</v>
      </c>
      <c r="C33">
        <f>('Please fill in this Tab Only'!F33)</f>
        <v>0</v>
      </c>
      <c r="D33">
        <f>('Please fill in this Tab Only'!G33)</f>
        <v>0</v>
      </c>
      <c r="E33">
        <f>('Please fill in this Tab Only'!H33)</f>
        <v>0</v>
      </c>
      <c r="F33">
        <f>('Please fill in this Tab Only'!I33)</f>
        <v>0</v>
      </c>
      <c r="G33">
        <f>('Please fill in this Tab Only'!J33)</f>
        <v>0</v>
      </c>
      <c r="H33">
        <f>('Please fill in this Tab Only'!K33)</f>
        <v>0</v>
      </c>
      <c r="I33">
        <f>('Please fill in this Tab Only'!L33)</f>
        <v>0</v>
      </c>
      <c r="J33">
        <f>('Please fill in this Tab Only'!M33)</f>
        <v>0</v>
      </c>
      <c r="K33">
        <f>('Please fill in this Tab Only'!N33)</f>
        <v>0</v>
      </c>
      <c r="L33">
        <f>('Please fill in this Tab Only'!O33)</f>
        <v>0</v>
      </c>
      <c r="M33">
        <f>('Please fill in this Tab Only'!P33)</f>
        <v>0</v>
      </c>
      <c r="N33">
        <f>('Please fill in this Tab Only'!Q33)</f>
        <v>0</v>
      </c>
      <c r="O33">
        <f>('Please fill in this Tab Only'!R33)</f>
        <v>0</v>
      </c>
      <c r="P33">
        <f>('Please fill in this Tab Only'!S33)</f>
        <v>0</v>
      </c>
      <c r="Q33">
        <f>('Please fill in this Tab Only'!T33)</f>
        <v>0</v>
      </c>
      <c r="R33">
        <f>('Please fill in this Tab Only'!U33)</f>
        <v>0</v>
      </c>
      <c r="S33">
        <f>('Please fill in this Tab Only'!V33)</f>
        <v>0</v>
      </c>
      <c r="T33">
        <f>('Please fill in this Tab Only'!W33)</f>
        <v>0</v>
      </c>
      <c r="U33">
        <f>('Please fill in this Tab Only'!X33)</f>
        <v>0</v>
      </c>
      <c r="V33">
        <f>('Please fill in this Tab Only'!Y33)</f>
        <v>0</v>
      </c>
      <c r="W33">
        <f>('Please fill in this Tab Only'!Z33)</f>
        <v>0</v>
      </c>
      <c r="X33">
        <f>('Please fill in this Tab Only'!AA33)</f>
        <v>0</v>
      </c>
    </row>
    <row r="34" spans="1:24" x14ac:dyDescent="0.25">
      <c r="A34" t="str">
        <f>('Please fill in this Tab Only'!D34)</f>
        <v>NHS ISLINGTON CCG</v>
      </c>
      <c r="B34">
        <f>('Please fill in this Tab Only'!E34)</f>
        <v>0</v>
      </c>
      <c r="C34">
        <f>('Please fill in this Tab Only'!F34)</f>
        <v>0</v>
      </c>
      <c r="D34">
        <f>('Please fill in this Tab Only'!G34)</f>
        <v>0</v>
      </c>
      <c r="E34">
        <f>('Please fill in this Tab Only'!H34)</f>
        <v>0</v>
      </c>
      <c r="F34">
        <f>('Please fill in this Tab Only'!I34)</f>
        <v>0</v>
      </c>
      <c r="G34">
        <f>('Please fill in this Tab Only'!J34)</f>
        <v>0</v>
      </c>
      <c r="H34">
        <f>('Please fill in this Tab Only'!K34)</f>
        <v>0</v>
      </c>
      <c r="I34">
        <f>('Please fill in this Tab Only'!L34)</f>
        <v>0</v>
      </c>
      <c r="J34">
        <f>('Please fill in this Tab Only'!M34)</f>
        <v>0</v>
      </c>
      <c r="K34">
        <f>('Please fill in this Tab Only'!N34)</f>
        <v>0</v>
      </c>
      <c r="L34">
        <f>('Please fill in this Tab Only'!O34)</f>
        <v>0</v>
      </c>
      <c r="M34">
        <f>('Please fill in this Tab Only'!P34)</f>
        <v>0</v>
      </c>
      <c r="N34">
        <f>('Please fill in this Tab Only'!Q34)</f>
        <v>0</v>
      </c>
      <c r="O34">
        <f>('Please fill in this Tab Only'!R34)</f>
        <v>0</v>
      </c>
      <c r="P34">
        <f>('Please fill in this Tab Only'!S34)</f>
        <v>0</v>
      </c>
      <c r="Q34">
        <f>('Please fill in this Tab Only'!T34)</f>
        <v>0</v>
      </c>
      <c r="R34">
        <f>('Please fill in this Tab Only'!U34)</f>
        <v>0</v>
      </c>
      <c r="S34">
        <f>('Please fill in this Tab Only'!V34)</f>
        <v>0</v>
      </c>
      <c r="T34">
        <f>('Please fill in this Tab Only'!W34)</f>
        <v>0</v>
      </c>
      <c r="U34">
        <f>('Please fill in this Tab Only'!X34)</f>
        <v>0</v>
      </c>
      <c r="V34">
        <f>('Please fill in this Tab Only'!Y34)</f>
        <v>0</v>
      </c>
      <c r="W34">
        <f>('Please fill in this Tab Only'!Z34)</f>
        <v>0</v>
      </c>
      <c r="X34">
        <f>('Please fill in this Tab Only'!AA34)</f>
        <v>0</v>
      </c>
    </row>
    <row r="35" spans="1:24" x14ac:dyDescent="0.25">
      <c r="A35" t="str">
        <f>('Please fill in this Tab Only'!D35)</f>
        <v>NHS KINGSTON CCG</v>
      </c>
      <c r="B35">
        <f>('Please fill in this Tab Only'!E35)</f>
        <v>0</v>
      </c>
      <c r="C35">
        <f>('Please fill in this Tab Only'!F35)</f>
        <v>0</v>
      </c>
      <c r="D35">
        <f>('Please fill in this Tab Only'!G35)</f>
        <v>0</v>
      </c>
      <c r="E35">
        <f>('Please fill in this Tab Only'!H35)</f>
        <v>0</v>
      </c>
      <c r="F35">
        <f>('Please fill in this Tab Only'!I35)</f>
        <v>0</v>
      </c>
      <c r="G35">
        <f>('Please fill in this Tab Only'!J35)</f>
        <v>0</v>
      </c>
      <c r="H35">
        <f>('Please fill in this Tab Only'!K35)</f>
        <v>0</v>
      </c>
      <c r="I35">
        <f>('Please fill in this Tab Only'!L35)</f>
        <v>0</v>
      </c>
      <c r="J35">
        <f>('Please fill in this Tab Only'!M35)</f>
        <v>0</v>
      </c>
      <c r="K35">
        <f>('Please fill in this Tab Only'!N35)</f>
        <v>0</v>
      </c>
      <c r="L35">
        <f>('Please fill in this Tab Only'!O35)</f>
        <v>0</v>
      </c>
      <c r="M35">
        <f>('Please fill in this Tab Only'!P35)</f>
        <v>0</v>
      </c>
      <c r="N35">
        <f>('Please fill in this Tab Only'!Q35)</f>
        <v>0</v>
      </c>
      <c r="O35">
        <f>('Please fill in this Tab Only'!R35)</f>
        <v>0</v>
      </c>
      <c r="P35">
        <f>('Please fill in this Tab Only'!S35)</f>
        <v>0</v>
      </c>
      <c r="Q35">
        <f>('Please fill in this Tab Only'!T35)</f>
        <v>0</v>
      </c>
      <c r="R35">
        <f>('Please fill in this Tab Only'!U35)</f>
        <v>0</v>
      </c>
      <c r="S35">
        <f>('Please fill in this Tab Only'!V35)</f>
        <v>0</v>
      </c>
      <c r="T35">
        <f>('Please fill in this Tab Only'!W35)</f>
        <v>0</v>
      </c>
      <c r="U35">
        <f>('Please fill in this Tab Only'!X35)</f>
        <v>0</v>
      </c>
      <c r="V35">
        <f>('Please fill in this Tab Only'!Y35)</f>
        <v>0</v>
      </c>
      <c r="W35">
        <f>('Please fill in this Tab Only'!Z35)</f>
        <v>0</v>
      </c>
      <c r="X35">
        <f>('Please fill in this Tab Only'!AA35)</f>
        <v>0</v>
      </c>
    </row>
    <row r="36" spans="1:24" x14ac:dyDescent="0.25">
      <c r="A36" t="str">
        <f>('Please fill in this Tab Only'!D36)</f>
        <v>NHS LAMBETH CCG</v>
      </c>
      <c r="B36">
        <f>('Please fill in this Tab Only'!E36)</f>
        <v>0</v>
      </c>
      <c r="C36">
        <f>('Please fill in this Tab Only'!F36)</f>
        <v>0</v>
      </c>
      <c r="D36">
        <f>('Please fill in this Tab Only'!G36)</f>
        <v>0</v>
      </c>
      <c r="E36">
        <f>('Please fill in this Tab Only'!H36)</f>
        <v>0</v>
      </c>
      <c r="F36">
        <f>('Please fill in this Tab Only'!I36)</f>
        <v>0</v>
      </c>
      <c r="G36">
        <f>('Please fill in this Tab Only'!J36)</f>
        <v>0</v>
      </c>
      <c r="H36">
        <f>('Please fill in this Tab Only'!K36)</f>
        <v>0</v>
      </c>
      <c r="I36">
        <f>('Please fill in this Tab Only'!L36)</f>
        <v>0</v>
      </c>
      <c r="J36">
        <f>('Please fill in this Tab Only'!M36)</f>
        <v>0</v>
      </c>
      <c r="K36">
        <f>('Please fill in this Tab Only'!N36)</f>
        <v>0</v>
      </c>
      <c r="L36">
        <f>('Please fill in this Tab Only'!O36)</f>
        <v>0</v>
      </c>
      <c r="M36">
        <f>('Please fill in this Tab Only'!P36)</f>
        <v>0</v>
      </c>
      <c r="N36">
        <f>('Please fill in this Tab Only'!Q36)</f>
        <v>0</v>
      </c>
      <c r="O36">
        <f>('Please fill in this Tab Only'!R36)</f>
        <v>0</v>
      </c>
      <c r="P36">
        <f>('Please fill in this Tab Only'!S36)</f>
        <v>0</v>
      </c>
      <c r="Q36">
        <f>('Please fill in this Tab Only'!T36)</f>
        <v>0</v>
      </c>
      <c r="R36">
        <f>('Please fill in this Tab Only'!U36)</f>
        <v>0</v>
      </c>
      <c r="S36">
        <f>('Please fill in this Tab Only'!V36)</f>
        <v>0</v>
      </c>
      <c r="T36">
        <f>('Please fill in this Tab Only'!W36)</f>
        <v>0</v>
      </c>
      <c r="U36">
        <f>('Please fill in this Tab Only'!X36)</f>
        <v>0</v>
      </c>
      <c r="V36">
        <f>('Please fill in this Tab Only'!Y36)</f>
        <v>0</v>
      </c>
      <c r="W36">
        <f>('Please fill in this Tab Only'!Z36)</f>
        <v>0</v>
      </c>
      <c r="X36">
        <f>('Please fill in this Tab Only'!AA36)</f>
        <v>0</v>
      </c>
    </row>
    <row r="37" spans="1:24" x14ac:dyDescent="0.25">
      <c r="A37" t="str">
        <f>('Please fill in this Tab Only'!D37)</f>
        <v>NHS LEWISHAM CCG</v>
      </c>
      <c r="B37">
        <f>('Please fill in this Tab Only'!E37)</f>
        <v>0</v>
      </c>
      <c r="C37">
        <f>('Please fill in this Tab Only'!F37)</f>
        <v>0</v>
      </c>
      <c r="D37">
        <f>('Please fill in this Tab Only'!G37)</f>
        <v>0</v>
      </c>
      <c r="E37">
        <f>('Please fill in this Tab Only'!H37)</f>
        <v>0</v>
      </c>
      <c r="F37">
        <f>('Please fill in this Tab Only'!I37)</f>
        <v>0</v>
      </c>
      <c r="G37">
        <f>('Please fill in this Tab Only'!J37)</f>
        <v>0</v>
      </c>
      <c r="H37">
        <f>('Please fill in this Tab Only'!K37)</f>
        <v>0</v>
      </c>
      <c r="I37">
        <f>('Please fill in this Tab Only'!L37)</f>
        <v>0</v>
      </c>
      <c r="J37">
        <f>('Please fill in this Tab Only'!M37)</f>
        <v>0</v>
      </c>
      <c r="K37">
        <f>('Please fill in this Tab Only'!N37)</f>
        <v>0</v>
      </c>
      <c r="L37">
        <f>('Please fill in this Tab Only'!O37)</f>
        <v>0</v>
      </c>
      <c r="M37">
        <f>('Please fill in this Tab Only'!P37)</f>
        <v>0</v>
      </c>
      <c r="N37">
        <f>('Please fill in this Tab Only'!Q37)</f>
        <v>0</v>
      </c>
      <c r="O37">
        <f>('Please fill in this Tab Only'!R37)</f>
        <v>0</v>
      </c>
      <c r="P37">
        <f>('Please fill in this Tab Only'!S37)</f>
        <v>0</v>
      </c>
      <c r="Q37">
        <f>('Please fill in this Tab Only'!T37)</f>
        <v>0</v>
      </c>
      <c r="R37">
        <f>('Please fill in this Tab Only'!U37)</f>
        <v>0</v>
      </c>
      <c r="S37">
        <f>('Please fill in this Tab Only'!V37)</f>
        <v>0</v>
      </c>
      <c r="T37">
        <f>('Please fill in this Tab Only'!W37)</f>
        <v>0</v>
      </c>
      <c r="U37">
        <f>('Please fill in this Tab Only'!X37)</f>
        <v>0</v>
      </c>
      <c r="V37">
        <f>('Please fill in this Tab Only'!Y37)</f>
        <v>0</v>
      </c>
      <c r="W37">
        <f>('Please fill in this Tab Only'!Z37)</f>
        <v>0</v>
      </c>
      <c r="X37">
        <f>('Please fill in this Tab Only'!AA37)</f>
        <v>0</v>
      </c>
    </row>
    <row r="38" spans="1:24" x14ac:dyDescent="0.25">
      <c r="A38" t="str">
        <f>('Please fill in this Tab Only'!D38)</f>
        <v>NHS NEWHAM CCG</v>
      </c>
      <c r="B38">
        <f>('Please fill in this Tab Only'!E38)</f>
        <v>0</v>
      </c>
      <c r="C38">
        <f>('Please fill in this Tab Only'!F38)</f>
        <v>0</v>
      </c>
      <c r="D38">
        <f>('Please fill in this Tab Only'!G38)</f>
        <v>0</v>
      </c>
      <c r="E38">
        <f>('Please fill in this Tab Only'!H38)</f>
        <v>0</v>
      </c>
      <c r="F38">
        <f>('Please fill in this Tab Only'!I38)</f>
        <v>0</v>
      </c>
      <c r="G38">
        <f>('Please fill in this Tab Only'!J38)</f>
        <v>0</v>
      </c>
      <c r="H38">
        <f>('Please fill in this Tab Only'!K38)</f>
        <v>0</v>
      </c>
      <c r="I38">
        <f>('Please fill in this Tab Only'!L38)</f>
        <v>0</v>
      </c>
      <c r="J38">
        <f>('Please fill in this Tab Only'!M38)</f>
        <v>0</v>
      </c>
      <c r="K38">
        <f>('Please fill in this Tab Only'!N38)</f>
        <v>0</v>
      </c>
      <c r="L38">
        <f>('Please fill in this Tab Only'!O38)</f>
        <v>0</v>
      </c>
      <c r="M38">
        <f>('Please fill in this Tab Only'!P38)</f>
        <v>0</v>
      </c>
      <c r="N38">
        <f>('Please fill in this Tab Only'!Q38)</f>
        <v>0</v>
      </c>
      <c r="O38">
        <f>('Please fill in this Tab Only'!R38)</f>
        <v>0</v>
      </c>
      <c r="P38">
        <f>('Please fill in this Tab Only'!S38)</f>
        <v>0</v>
      </c>
      <c r="Q38">
        <f>('Please fill in this Tab Only'!T38)</f>
        <v>0</v>
      </c>
      <c r="R38">
        <f>('Please fill in this Tab Only'!U38)</f>
        <v>0</v>
      </c>
      <c r="S38">
        <f>('Please fill in this Tab Only'!V38)</f>
        <v>0</v>
      </c>
      <c r="T38">
        <f>('Please fill in this Tab Only'!W38)</f>
        <v>0</v>
      </c>
      <c r="U38">
        <f>('Please fill in this Tab Only'!X38)</f>
        <v>0</v>
      </c>
      <c r="V38">
        <f>('Please fill in this Tab Only'!Y38)</f>
        <v>0</v>
      </c>
      <c r="W38">
        <f>('Please fill in this Tab Only'!Z38)</f>
        <v>0</v>
      </c>
      <c r="X38">
        <f>('Please fill in this Tab Only'!AA38)</f>
        <v>0</v>
      </c>
    </row>
    <row r="39" spans="1:24" x14ac:dyDescent="0.25">
      <c r="A39" t="str">
        <f>('Please fill in this Tab Only'!D39)</f>
        <v>NHS REDBRIDGE CCG</v>
      </c>
      <c r="B39">
        <f>('Please fill in this Tab Only'!E39)</f>
        <v>0</v>
      </c>
      <c r="C39">
        <f>('Please fill in this Tab Only'!F39)</f>
        <v>0</v>
      </c>
      <c r="D39">
        <f>('Please fill in this Tab Only'!G39)</f>
        <v>0</v>
      </c>
      <c r="E39">
        <f>('Please fill in this Tab Only'!H39)</f>
        <v>0</v>
      </c>
      <c r="F39">
        <f>('Please fill in this Tab Only'!I39)</f>
        <v>0</v>
      </c>
      <c r="G39">
        <f>('Please fill in this Tab Only'!J39)</f>
        <v>0</v>
      </c>
      <c r="H39">
        <f>('Please fill in this Tab Only'!K39)</f>
        <v>0</v>
      </c>
      <c r="I39">
        <f>('Please fill in this Tab Only'!L39)</f>
        <v>0</v>
      </c>
      <c r="J39">
        <f>('Please fill in this Tab Only'!M39)</f>
        <v>0</v>
      </c>
      <c r="K39">
        <f>('Please fill in this Tab Only'!N39)</f>
        <v>0</v>
      </c>
      <c r="L39">
        <f>('Please fill in this Tab Only'!O39)</f>
        <v>0</v>
      </c>
      <c r="M39">
        <f>('Please fill in this Tab Only'!P39)</f>
        <v>0</v>
      </c>
      <c r="N39">
        <f>('Please fill in this Tab Only'!Q39)</f>
        <v>0</v>
      </c>
      <c r="O39">
        <f>('Please fill in this Tab Only'!R39)</f>
        <v>0</v>
      </c>
      <c r="P39">
        <f>('Please fill in this Tab Only'!S39)</f>
        <v>0</v>
      </c>
      <c r="Q39">
        <f>('Please fill in this Tab Only'!T39)</f>
        <v>0</v>
      </c>
      <c r="R39">
        <f>('Please fill in this Tab Only'!U39)</f>
        <v>0</v>
      </c>
      <c r="S39">
        <f>('Please fill in this Tab Only'!V39)</f>
        <v>0</v>
      </c>
      <c r="T39">
        <f>('Please fill in this Tab Only'!W39)</f>
        <v>0</v>
      </c>
      <c r="U39">
        <f>('Please fill in this Tab Only'!X39)</f>
        <v>0</v>
      </c>
      <c r="V39">
        <f>('Please fill in this Tab Only'!Y39)</f>
        <v>0</v>
      </c>
      <c r="W39">
        <f>('Please fill in this Tab Only'!Z39)</f>
        <v>0</v>
      </c>
      <c r="X39">
        <f>('Please fill in this Tab Only'!AA39)</f>
        <v>0</v>
      </c>
    </row>
    <row r="40" spans="1:24" x14ac:dyDescent="0.25">
      <c r="A40" t="str">
        <f>('Please fill in this Tab Only'!D40)</f>
        <v>NHS RICHMOND CCG</v>
      </c>
      <c r="B40">
        <f>('Please fill in this Tab Only'!E40)</f>
        <v>0</v>
      </c>
      <c r="C40">
        <f>('Please fill in this Tab Only'!F40)</f>
        <v>0</v>
      </c>
      <c r="D40">
        <f>('Please fill in this Tab Only'!G40)</f>
        <v>0</v>
      </c>
      <c r="E40">
        <f>('Please fill in this Tab Only'!H40)</f>
        <v>0</v>
      </c>
      <c r="F40">
        <f>('Please fill in this Tab Only'!I40)</f>
        <v>0</v>
      </c>
      <c r="G40">
        <f>('Please fill in this Tab Only'!J40)</f>
        <v>0</v>
      </c>
      <c r="H40">
        <f>('Please fill in this Tab Only'!K40)</f>
        <v>0</v>
      </c>
      <c r="I40">
        <f>('Please fill in this Tab Only'!L40)</f>
        <v>0</v>
      </c>
      <c r="J40">
        <f>('Please fill in this Tab Only'!M40)</f>
        <v>0</v>
      </c>
      <c r="K40">
        <f>('Please fill in this Tab Only'!N40)</f>
        <v>0</v>
      </c>
      <c r="L40">
        <f>('Please fill in this Tab Only'!O40)</f>
        <v>0</v>
      </c>
      <c r="M40">
        <f>('Please fill in this Tab Only'!P40)</f>
        <v>0</v>
      </c>
      <c r="N40">
        <f>('Please fill in this Tab Only'!Q40)</f>
        <v>0</v>
      </c>
      <c r="O40">
        <f>('Please fill in this Tab Only'!R40)</f>
        <v>0</v>
      </c>
      <c r="P40">
        <f>('Please fill in this Tab Only'!S40)</f>
        <v>0</v>
      </c>
      <c r="Q40">
        <f>('Please fill in this Tab Only'!T40)</f>
        <v>0</v>
      </c>
      <c r="R40">
        <f>('Please fill in this Tab Only'!U40)</f>
        <v>0</v>
      </c>
      <c r="S40">
        <f>('Please fill in this Tab Only'!V40)</f>
        <v>0</v>
      </c>
      <c r="T40">
        <f>('Please fill in this Tab Only'!W40)</f>
        <v>0</v>
      </c>
      <c r="U40">
        <f>('Please fill in this Tab Only'!X40)</f>
        <v>0</v>
      </c>
      <c r="V40">
        <f>('Please fill in this Tab Only'!Y40)</f>
        <v>0</v>
      </c>
      <c r="W40">
        <f>('Please fill in this Tab Only'!Z40)</f>
        <v>0</v>
      </c>
      <c r="X40">
        <f>('Please fill in this Tab Only'!AA40)</f>
        <v>0</v>
      </c>
    </row>
    <row r="41" spans="1:24" x14ac:dyDescent="0.25">
      <c r="A41" t="str">
        <f>('Please fill in this Tab Only'!D41)</f>
        <v>NHS SOUTHWARK CCG</v>
      </c>
      <c r="B41">
        <f>('Please fill in this Tab Only'!E41)</f>
        <v>0</v>
      </c>
      <c r="C41">
        <f>('Please fill in this Tab Only'!F41)</f>
        <v>0</v>
      </c>
      <c r="D41">
        <f>('Please fill in this Tab Only'!G41)</f>
        <v>0</v>
      </c>
      <c r="E41">
        <f>('Please fill in this Tab Only'!H41)</f>
        <v>0</v>
      </c>
      <c r="F41">
        <f>('Please fill in this Tab Only'!I41)</f>
        <v>0</v>
      </c>
      <c r="G41">
        <f>('Please fill in this Tab Only'!J41)</f>
        <v>0</v>
      </c>
      <c r="H41">
        <f>('Please fill in this Tab Only'!K41)</f>
        <v>0</v>
      </c>
      <c r="I41">
        <f>('Please fill in this Tab Only'!L41)</f>
        <v>0</v>
      </c>
      <c r="J41">
        <f>('Please fill in this Tab Only'!M41)</f>
        <v>0</v>
      </c>
      <c r="K41">
        <f>('Please fill in this Tab Only'!N41)</f>
        <v>0</v>
      </c>
      <c r="L41">
        <f>('Please fill in this Tab Only'!O41)</f>
        <v>0</v>
      </c>
      <c r="M41">
        <f>('Please fill in this Tab Only'!P41)</f>
        <v>0</v>
      </c>
      <c r="N41">
        <f>('Please fill in this Tab Only'!Q41)</f>
        <v>0</v>
      </c>
      <c r="O41">
        <f>('Please fill in this Tab Only'!R41)</f>
        <v>0</v>
      </c>
      <c r="P41">
        <f>('Please fill in this Tab Only'!S41)</f>
        <v>0</v>
      </c>
      <c r="Q41">
        <f>('Please fill in this Tab Only'!T41)</f>
        <v>0</v>
      </c>
      <c r="R41">
        <f>('Please fill in this Tab Only'!U41)</f>
        <v>0</v>
      </c>
      <c r="S41">
        <f>('Please fill in this Tab Only'!V41)</f>
        <v>0</v>
      </c>
      <c r="T41">
        <f>('Please fill in this Tab Only'!W41)</f>
        <v>0</v>
      </c>
      <c r="U41">
        <f>('Please fill in this Tab Only'!X41)</f>
        <v>0</v>
      </c>
      <c r="V41">
        <f>('Please fill in this Tab Only'!Y41)</f>
        <v>0</v>
      </c>
      <c r="W41">
        <f>('Please fill in this Tab Only'!Z41)</f>
        <v>0</v>
      </c>
      <c r="X41">
        <f>('Please fill in this Tab Only'!AA41)</f>
        <v>0</v>
      </c>
    </row>
    <row r="42" spans="1:24" x14ac:dyDescent="0.25">
      <c r="A42" t="str">
        <f>('Please fill in this Tab Only'!D42)</f>
        <v>NHS MERTON CCG</v>
      </c>
      <c r="B42">
        <f>('Please fill in this Tab Only'!E42)</f>
        <v>0</v>
      </c>
      <c r="C42">
        <f>('Please fill in this Tab Only'!F42)</f>
        <v>0</v>
      </c>
      <c r="D42">
        <f>('Please fill in this Tab Only'!G42)</f>
        <v>0</v>
      </c>
      <c r="E42">
        <f>('Please fill in this Tab Only'!H42)</f>
        <v>0</v>
      </c>
      <c r="F42">
        <f>('Please fill in this Tab Only'!I42)</f>
        <v>0</v>
      </c>
      <c r="G42">
        <f>('Please fill in this Tab Only'!J42)</f>
        <v>0</v>
      </c>
      <c r="H42">
        <f>('Please fill in this Tab Only'!K42)</f>
        <v>0</v>
      </c>
      <c r="I42">
        <f>('Please fill in this Tab Only'!L42)</f>
        <v>0</v>
      </c>
      <c r="J42">
        <f>('Please fill in this Tab Only'!M42)</f>
        <v>0</v>
      </c>
      <c r="K42">
        <f>('Please fill in this Tab Only'!N42)</f>
        <v>0</v>
      </c>
      <c r="L42">
        <f>('Please fill in this Tab Only'!O42)</f>
        <v>0</v>
      </c>
      <c r="M42">
        <f>('Please fill in this Tab Only'!P42)</f>
        <v>0</v>
      </c>
      <c r="N42">
        <f>('Please fill in this Tab Only'!Q42)</f>
        <v>0</v>
      </c>
      <c r="O42">
        <f>('Please fill in this Tab Only'!R42)</f>
        <v>0</v>
      </c>
      <c r="P42">
        <f>('Please fill in this Tab Only'!S42)</f>
        <v>0</v>
      </c>
      <c r="Q42">
        <f>('Please fill in this Tab Only'!T42)</f>
        <v>0</v>
      </c>
      <c r="R42">
        <f>('Please fill in this Tab Only'!U42)</f>
        <v>0</v>
      </c>
      <c r="S42">
        <f>('Please fill in this Tab Only'!V42)</f>
        <v>0</v>
      </c>
      <c r="T42">
        <f>('Please fill in this Tab Only'!W42)</f>
        <v>0</v>
      </c>
      <c r="U42">
        <f>('Please fill in this Tab Only'!X42)</f>
        <v>0</v>
      </c>
      <c r="V42">
        <f>('Please fill in this Tab Only'!Y42)</f>
        <v>0</v>
      </c>
      <c r="W42">
        <f>('Please fill in this Tab Only'!Z42)</f>
        <v>0</v>
      </c>
      <c r="X42">
        <f>('Please fill in this Tab Only'!AA42)</f>
        <v>0</v>
      </c>
    </row>
    <row r="43" spans="1:24" x14ac:dyDescent="0.25">
      <c r="A43" t="str">
        <f>('Please fill in this Tab Only'!D43)</f>
        <v>NHS SUTTON CCG</v>
      </c>
      <c r="B43">
        <f>('Please fill in this Tab Only'!E43)</f>
        <v>0</v>
      </c>
      <c r="C43">
        <f>('Please fill in this Tab Only'!F43)</f>
        <v>0</v>
      </c>
      <c r="D43">
        <f>('Please fill in this Tab Only'!G43)</f>
        <v>0</v>
      </c>
      <c r="E43">
        <f>('Please fill in this Tab Only'!H43)</f>
        <v>0</v>
      </c>
      <c r="F43">
        <f>('Please fill in this Tab Only'!I43)</f>
        <v>0</v>
      </c>
      <c r="G43">
        <f>('Please fill in this Tab Only'!J43)</f>
        <v>0</v>
      </c>
      <c r="H43">
        <f>('Please fill in this Tab Only'!K43)</f>
        <v>0</v>
      </c>
      <c r="I43">
        <f>('Please fill in this Tab Only'!L43)</f>
        <v>0</v>
      </c>
      <c r="J43">
        <f>('Please fill in this Tab Only'!M43)</f>
        <v>0</v>
      </c>
      <c r="K43">
        <f>('Please fill in this Tab Only'!N43)</f>
        <v>0</v>
      </c>
      <c r="L43">
        <f>('Please fill in this Tab Only'!O43)</f>
        <v>0</v>
      </c>
      <c r="M43">
        <f>('Please fill in this Tab Only'!P43)</f>
        <v>0</v>
      </c>
      <c r="N43">
        <f>('Please fill in this Tab Only'!Q43)</f>
        <v>0</v>
      </c>
      <c r="O43">
        <f>('Please fill in this Tab Only'!R43)</f>
        <v>0</v>
      </c>
      <c r="P43">
        <f>('Please fill in this Tab Only'!S43)</f>
        <v>0</v>
      </c>
      <c r="Q43">
        <f>('Please fill in this Tab Only'!T43)</f>
        <v>0</v>
      </c>
      <c r="R43">
        <f>('Please fill in this Tab Only'!U43)</f>
        <v>0</v>
      </c>
      <c r="S43">
        <f>('Please fill in this Tab Only'!V43)</f>
        <v>0</v>
      </c>
      <c r="T43">
        <f>('Please fill in this Tab Only'!W43)</f>
        <v>0</v>
      </c>
      <c r="U43">
        <f>('Please fill in this Tab Only'!X43)</f>
        <v>0</v>
      </c>
      <c r="V43">
        <f>('Please fill in this Tab Only'!Y43)</f>
        <v>0</v>
      </c>
      <c r="W43">
        <f>('Please fill in this Tab Only'!Z43)</f>
        <v>0</v>
      </c>
      <c r="X43">
        <f>('Please fill in this Tab Only'!AA43)</f>
        <v>0</v>
      </c>
    </row>
    <row r="44" spans="1:24" x14ac:dyDescent="0.25">
      <c r="A44" t="str">
        <f>('Please fill in this Tab Only'!D44)</f>
        <v>NHS TOWER HAMLETS CCG</v>
      </c>
      <c r="B44">
        <f>('Please fill in this Tab Only'!E44)</f>
        <v>0</v>
      </c>
      <c r="C44">
        <f>('Please fill in this Tab Only'!F44)</f>
        <v>0</v>
      </c>
      <c r="D44">
        <f>('Please fill in this Tab Only'!G44)</f>
        <v>0</v>
      </c>
      <c r="E44">
        <f>('Please fill in this Tab Only'!H44)</f>
        <v>0</v>
      </c>
      <c r="F44">
        <f>('Please fill in this Tab Only'!I44)</f>
        <v>0</v>
      </c>
      <c r="G44">
        <f>('Please fill in this Tab Only'!J44)</f>
        <v>0</v>
      </c>
      <c r="H44">
        <f>('Please fill in this Tab Only'!K44)</f>
        <v>0</v>
      </c>
      <c r="I44">
        <f>('Please fill in this Tab Only'!L44)</f>
        <v>0</v>
      </c>
      <c r="J44">
        <f>('Please fill in this Tab Only'!M44)</f>
        <v>0</v>
      </c>
      <c r="K44">
        <f>('Please fill in this Tab Only'!N44)</f>
        <v>0</v>
      </c>
      <c r="L44">
        <f>('Please fill in this Tab Only'!O44)</f>
        <v>0</v>
      </c>
      <c r="M44">
        <f>('Please fill in this Tab Only'!P44)</f>
        <v>0</v>
      </c>
      <c r="N44">
        <f>('Please fill in this Tab Only'!Q44)</f>
        <v>0</v>
      </c>
      <c r="O44">
        <f>('Please fill in this Tab Only'!R44)</f>
        <v>0</v>
      </c>
      <c r="P44">
        <f>('Please fill in this Tab Only'!S44)</f>
        <v>0</v>
      </c>
      <c r="Q44">
        <f>('Please fill in this Tab Only'!T44)</f>
        <v>0</v>
      </c>
      <c r="R44">
        <f>('Please fill in this Tab Only'!U44)</f>
        <v>0</v>
      </c>
      <c r="S44">
        <f>('Please fill in this Tab Only'!V44)</f>
        <v>0</v>
      </c>
      <c r="T44">
        <f>('Please fill in this Tab Only'!W44)</f>
        <v>0</v>
      </c>
      <c r="U44">
        <f>('Please fill in this Tab Only'!X44)</f>
        <v>0</v>
      </c>
      <c r="V44">
        <f>('Please fill in this Tab Only'!Y44)</f>
        <v>0</v>
      </c>
      <c r="W44">
        <f>('Please fill in this Tab Only'!Z44)</f>
        <v>0</v>
      </c>
      <c r="X44">
        <f>('Please fill in this Tab Only'!AA44)</f>
        <v>0</v>
      </c>
    </row>
    <row r="45" spans="1:24" x14ac:dyDescent="0.25">
      <c r="A45" t="str">
        <f>('Please fill in this Tab Only'!D45)</f>
        <v>NHS WALTHAM FOREST CCG</v>
      </c>
      <c r="B45">
        <f>('Please fill in this Tab Only'!E45)</f>
        <v>0</v>
      </c>
      <c r="C45">
        <f>('Please fill in this Tab Only'!F45)</f>
        <v>0</v>
      </c>
      <c r="D45">
        <f>('Please fill in this Tab Only'!G45)</f>
        <v>0</v>
      </c>
      <c r="E45">
        <f>('Please fill in this Tab Only'!H45)</f>
        <v>0</v>
      </c>
      <c r="F45">
        <f>('Please fill in this Tab Only'!I45)</f>
        <v>0</v>
      </c>
      <c r="G45">
        <f>('Please fill in this Tab Only'!J45)</f>
        <v>0</v>
      </c>
      <c r="H45">
        <f>('Please fill in this Tab Only'!K45)</f>
        <v>0</v>
      </c>
      <c r="I45">
        <f>('Please fill in this Tab Only'!L45)</f>
        <v>0</v>
      </c>
      <c r="J45">
        <f>('Please fill in this Tab Only'!M45)</f>
        <v>0</v>
      </c>
      <c r="K45">
        <f>('Please fill in this Tab Only'!N45)</f>
        <v>0</v>
      </c>
      <c r="L45">
        <f>('Please fill in this Tab Only'!O45)</f>
        <v>0</v>
      </c>
      <c r="M45">
        <f>('Please fill in this Tab Only'!P45)</f>
        <v>0</v>
      </c>
      <c r="N45">
        <f>('Please fill in this Tab Only'!Q45)</f>
        <v>0</v>
      </c>
      <c r="O45">
        <f>('Please fill in this Tab Only'!R45)</f>
        <v>0</v>
      </c>
      <c r="P45">
        <f>('Please fill in this Tab Only'!S45)</f>
        <v>0</v>
      </c>
      <c r="Q45">
        <f>('Please fill in this Tab Only'!T45)</f>
        <v>0</v>
      </c>
      <c r="R45">
        <f>('Please fill in this Tab Only'!U45)</f>
        <v>0</v>
      </c>
      <c r="S45">
        <f>('Please fill in this Tab Only'!V45)</f>
        <v>0</v>
      </c>
      <c r="T45">
        <f>('Please fill in this Tab Only'!W45)</f>
        <v>0</v>
      </c>
      <c r="U45">
        <f>('Please fill in this Tab Only'!X45)</f>
        <v>0</v>
      </c>
      <c r="V45">
        <f>('Please fill in this Tab Only'!Y45)</f>
        <v>0</v>
      </c>
      <c r="W45">
        <f>('Please fill in this Tab Only'!Z45)</f>
        <v>0</v>
      </c>
      <c r="X45">
        <f>('Please fill in this Tab Only'!AA45)</f>
        <v>0</v>
      </c>
    </row>
    <row r="46" spans="1:24" x14ac:dyDescent="0.25">
      <c r="A46" t="str">
        <f>('Please fill in this Tab Only'!D46)</f>
        <v>NHS WANDSWORTH CCG</v>
      </c>
      <c r="B46">
        <f>('Please fill in this Tab Only'!E46)</f>
        <v>0</v>
      </c>
      <c r="C46">
        <f>('Please fill in this Tab Only'!F46)</f>
        <v>0</v>
      </c>
      <c r="D46">
        <f>('Please fill in this Tab Only'!G46)</f>
        <v>0</v>
      </c>
      <c r="E46">
        <f>('Please fill in this Tab Only'!H46)</f>
        <v>0</v>
      </c>
      <c r="F46">
        <f>('Please fill in this Tab Only'!I46)</f>
        <v>0</v>
      </c>
      <c r="G46">
        <f>('Please fill in this Tab Only'!J46)</f>
        <v>0</v>
      </c>
      <c r="H46">
        <f>('Please fill in this Tab Only'!K46)</f>
        <v>0</v>
      </c>
      <c r="I46">
        <f>('Please fill in this Tab Only'!L46)</f>
        <v>0</v>
      </c>
      <c r="J46">
        <f>('Please fill in this Tab Only'!M46)</f>
        <v>0</v>
      </c>
      <c r="K46">
        <f>('Please fill in this Tab Only'!N46)</f>
        <v>0</v>
      </c>
      <c r="L46">
        <f>('Please fill in this Tab Only'!O46)</f>
        <v>0</v>
      </c>
      <c r="M46">
        <f>('Please fill in this Tab Only'!P46)</f>
        <v>0</v>
      </c>
      <c r="N46">
        <f>('Please fill in this Tab Only'!Q46)</f>
        <v>0</v>
      </c>
      <c r="O46">
        <f>('Please fill in this Tab Only'!R46)</f>
        <v>0</v>
      </c>
      <c r="P46">
        <f>('Please fill in this Tab Only'!S46)</f>
        <v>0</v>
      </c>
      <c r="Q46">
        <f>('Please fill in this Tab Only'!T46)</f>
        <v>0</v>
      </c>
      <c r="R46">
        <f>('Please fill in this Tab Only'!U46)</f>
        <v>0</v>
      </c>
      <c r="S46">
        <f>('Please fill in this Tab Only'!V46)</f>
        <v>0</v>
      </c>
      <c r="T46">
        <f>('Please fill in this Tab Only'!W46)</f>
        <v>0</v>
      </c>
      <c r="U46">
        <f>('Please fill in this Tab Only'!X46)</f>
        <v>0</v>
      </c>
      <c r="V46">
        <f>('Please fill in this Tab Only'!Y46)</f>
        <v>0</v>
      </c>
      <c r="W46">
        <f>('Please fill in this Tab Only'!Z46)</f>
        <v>0</v>
      </c>
      <c r="X46">
        <f>('Please fill in this Tab Only'!AA46)</f>
        <v>0</v>
      </c>
    </row>
    <row r="47" spans="1:24" x14ac:dyDescent="0.25">
      <c r="A47" t="str">
        <f>('Please fill in this Tab Only'!D47)</f>
        <v>NHS WEST LONDON (K&amp;C &amp; QPP) CCG</v>
      </c>
      <c r="B47">
        <f>('Please fill in this Tab Only'!E47)</f>
        <v>0</v>
      </c>
      <c r="C47">
        <f>('Please fill in this Tab Only'!F47)</f>
        <v>0</v>
      </c>
      <c r="D47">
        <f>('Please fill in this Tab Only'!G47)</f>
        <v>0</v>
      </c>
      <c r="E47">
        <f>('Please fill in this Tab Only'!H47)</f>
        <v>0</v>
      </c>
      <c r="F47">
        <f>('Please fill in this Tab Only'!I47)</f>
        <v>0</v>
      </c>
      <c r="G47">
        <f>('Please fill in this Tab Only'!J47)</f>
        <v>0</v>
      </c>
      <c r="H47">
        <f>('Please fill in this Tab Only'!K47)</f>
        <v>0</v>
      </c>
      <c r="I47">
        <f>('Please fill in this Tab Only'!L47)</f>
        <v>0</v>
      </c>
      <c r="J47">
        <f>('Please fill in this Tab Only'!M47)</f>
        <v>0</v>
      </c>
      <c r="K47">
        <f>('Please fill in this Tab Only'!N47)</f>
        <v>0</v>
      </c>
      <c r="L47">
        <f>('Please fill in this Tab Only'!O47)</f>
        <v>0</v>
      </c>
      <c r="M47">
        <f>('Please fill in this Tab Only'!P47)</f>
        <v>0</v>
      </c>
      <c r="N47">
        <f>('Please fill in this Tab Only'!Q47)</f>
        <v>0</v>
      </c>
      <c r="O47">
        <f>('Please fill in this Tab Only'!R47)</f>
        <v>0</v>
      </c>
      <c r="P47">
        <f>('Please fill in this Tab Only'!S47)</f>
        <v>0</v>
      </c>
      <c r="Q47">
        <f>('Please fill in this Tab Only'!T47)</f>
        <v>0</v>
      </c>
      <c r="R47">
        <f>('Please fill in this Tab Only'!U47)</f>
        <v>0</v>
      </c>
      <c r="S47">
        <f>('Please fill in this Tab Only'!V47)</f>
        <v>0</v>
      </c>
      <c r="T47">
        <f>('Please fill in this Tab Only'!W47)</f>
        <v>0</v>
      </c>
      <c r="U47">
        <f>('Please fill in this Tab Only'!X47)</f>
        <v>0</v>
      </c>
      <c r="V47">
        <f>('Please fill in this Tab Only'!Y47)</f>
        <v>0</v>
      </c>
      <c r="W47">
        <f>('Please fill in this Tab Only'!Z47)</f>
        <v>0</v>
      </c>
      <c r="X47">
        <f>('Please fill in this Tab Only'!AA47)</f>
        <v>0</v>
      </c>
    </row>
    <row r="48" spans="1:24" x14ac:dyDescent="0.25">
      <c r="A48" t="str">
        <f>('Please fill in this Tab Only'!D48)</f>
        <v>NHS CENTRAL LONDON (WESTMINSTER) CCG</v>
      </c>
      <c r="B48">
        <f>('Please fill in this Tab Only'!E48)</f>
        <v>0</v>
      </c>
      <c r="C48">
        <f>('Please fill in this Tab Only'!F48)</f>
        <v>0</v>
      </c>
      <c r="D48">
        <f>('Please fill in this Tab Only'!G48)</f>
        <v>0</v>
      </c>
      <c r="E48">
        <f>('Please fill in this Tab Only'!H48)</f>
        <v>0</v>
      </c>
      <c r="F48">
        <f>('Please fill in this Tab Only'!I48)</f>
        <v>0</v>
      </c>
      <c r="G48">
        <f>('Please fill in this Tab Only'!J48)</f>
        <v>0</v>
      </c>
      <c r="H48">
        <f>('Please fill in this Tab Only'!K48)</f>
        <v>0</v>
      </c>
      <c r="I48">
        <f>('Please fill in this Tab Only'!L48)</f>
        <v>0</v>
      </c>
      <c r="J48">
        <f>('Please fill in this Tab Only'!M48)</f>
        <v>0</v>
      </c>
      <c r="K48">
        <f>('Please fill in this Tab Only'!N48)</f>
        <v>0</v>
      </c>
      <c r="L48">
        <f>('Please fill in this Tab Only'!O48)</f>
        <v>0</v>
      </c>
      <c r="M48">
        <f>('Please fill in this Tab Only'!P48)</f>
        <v>0</v>
      </c>
      <c r="N48">
        <f>('Please fill in this Tab Only'!Q48)</f>
        <v>0</v>
      </c>
      <c r="O48">
        <f>('Please fill in this Tab Only'!R48)</f>
        <v>0</v>
      </c>
      <c r="P48">
        <f>('Please fill in this Tab Only'!S48)</f>
        <v>0</v>
      </c>
      <c r="Q48">
        <f>('Please fill in this Tab Only'!T48)</f>
        <v>0</v>
      </c>
      <c r="R48">
        <f>('Please fill in this Tab Only'!U48)</f>
        <v>0</v>
      </c>
      <c r="S48">
        <f>('Please fill in this Tab Only'!V48)</f>
        <v>0</v>
      </c>
      <c r="T48">
        <f>('Please fill in this Tab Only'!W48)</f>
        <v>0</v>
      </c>
      <c r="U48">
        <f>('Please fill in this Tab Only'!X48)</f>
        <v>0</v>
      </c>
      <c r="V48">
        <f>('Please fill in this Tab Only'!Y48)</f>
        <v>0</v>
      </c>
      <c r="W48">
        <f>('Please fill in this Tab Only'!Z48)</f>
        <v>0</v>
      </c>
      <c r="X48">
        <f>('Please fill in this Tab Only'!AA48)</f>
        <v>0</v>
      </c>
    </row>
    <row r="49" spans="1:24" x14ac:dyDescent="0.25">
      <c r="A49" t="str">
        <f>('Please fill in this Tab Only'!D49)</f>
        <v/>
      </c>
      <c r="B49">
        <f>('Please fill in this Tab Only'!E49)</f>
        <v>0</v>
      </c>
      <c r="C49">
        <f>('Please fill in this Tab Only'!F49)</f>
        <v>0</v>
      </c>
      <c r="D49">
        <f>('Please fill in this Tab Only'!G49)</f>
        <v>0</v>
      </c>
      <c r="E49">
        <f>('Please fill in this Tab Only'!H49)</f>
        <v>0</v>
      </c>
      <c r="F49">
        <f>('Please fill in this Tab Only'!I49)</f>
        <v>0</v>
      </c>
      <c r="G49">
        <f>('Please fill in this Tab Only'!J49)</f>
        <v>0</v>
      </c>
      <c r="H49">
        <f>('Please fill in this Tab Only'!K49)</f>
        <v>0</v>
      </c>
      <c r="I49">
        <f>('Please fill in this Tab Only'!L49)</f>
        <v>0</v>
      </c>
      <c r="J49">
        <f>('Please fill in this Tab Only'!M49)</f>
        <v>0</v>
      </c>
      <c r="K49">
        <f>('Please fill in this Tab Only'!N49)</f>
        <v>0</v>
      </c>
      <c r="L49">
        <f>('Please fill in this Tab Only'!O49)</f>
        <v>0</v>
      </c>
      <c r="M49">
        <f>('Please fill in this Tab Only'!P49)</f>
        <v>0</v>
      </c>
      <c r="N49">
        <f>('Please fill in this Tab Only'!Q49)</f>
        <v>0</v>
      </c>
      <c r="O49">
        <f>('Please fill in this Tab Only'!R49)</f>
        <v>0</v>
      </c>
      <c r="P49">
        <f>('Please fill in this Tab Only'!S49)</f>
        <v>0</v>
      </c>
      <c r="Q49">
        <f>('Please fill in this Tab Only'!T49)</f>
        <v>0</v>
      </c>
      <c r="R49">
        <f>('Please fill in this Tab Only'!U49)</f>
        <v>0</v>
      </c>
      <c r="S49">
        <f>('Please fill in this Tab Only'!V49)</f>
        <v>0</v>
      </c>
      <c r="T49">
        <f>('Please fill in this Tab Only'!W49)</f>
        <v>0</v>
      </c>
      <c r="U49">
        <f>('Please fill in this Tab Only'!X49)</f>
        <v>0</v>
      </c>
      <c r="V49">
        <f>('Please fill in this Tab Only'!Y49)</f>
        <v>0</v>
      </c>
      <c r="W49">
        <f>('Please fill in this Tab Only'!Z49)</f>
        <v>0</v>
      </c>
      <c r="X49">
        <f>('Please fill in this Tab Only'!AA49)</f>
        <v>0</v>
      </c>
    </row>
    <row r="50" spans="1:24" x14ac:dyDescent="0.25">
      <c r="A50" t="str">
        <f>('Please fill in this Tab Only'!D50)</f>
        <v/>
      </c>
      <c r="B50">
        <f>('Please fill in this Tab Only'!E50)</f>
        <v>0</v>
      </c>
      <c r="C50">
        <f>('Please fill in this Tab Only'!F50)</f>
        <v>0</v>
      </c>
      <c r="D50">
        <f>('Please fill in this Tab Only'!G50)</f>
        <v>0</v>
      </c>
      <c r="E50">
        <f>('Please fill in this Tab Only'!H50)</f>
        <v>0</v>
      </c>
      <c r="F50">
        <f>('Please fill in this Tab Only'!I50)</f>
        <v>0</v>
      </c>
      <c r="G50">
        <f>('Please fill in this Tab Only'!J50)</f>
        <v>0</v>
      </c>
      <c r="H50">
        <f>('Please fill in this Tab Only'!K50)</f>
        <v>0</v>
      </c>
      <c r="I50">
        <f>('Please fill in this Tab Only'!L50)</f>
        <v>0</v>
      </c>
      <c r="J50">
        <f>('Please fill in this Tab Only'!M50)</f>
        <v>0</v>
      </c>
      <c r="K50">
        <f>('Please fill in this Tab Only'!N50)</f>
        <v>0</v>
      </c>
      <c r="L50">
        <f>('Please fill in this Tab Only'!O50)</f>
        <v>0</v>
      </c>
      <c r="M50">
        <f>('Please fill in this Tab Only'!P50)</f>
        <v>0</v>
      </c>
      <c r="N50">
        <f>('Please fill in this Tab Only'!Q50)</f>
        <v>0</v>
      </c>
      <c r="O50">
        <f>('Please fill in this Tab Only'!R50)</f>
        <v>0</v>
      </c>
      <c r="P50">
        <f>('Please fill in this Tab Only'!S50)</f>
        <v>0</v>
      </c>
      <c r="Q50">
        <f>('Please fill in this Tab Only'!T50)</f>
        <v>0</v>
      </c>
      <c r="R50">
        <f>('Please fill in this Tab Only'!U50)</f>
        <v>0</v>
      </c>
      <c r="S50">
        <f>('Please fill in this Tab Only'!V50)</f>
        <v>0</v>
      </c>
      <c r="T50">
        <f>('Please fill in this Tab Only'!W50)</f>
        <v>0</v>
      </c>
      <c r="U50">
        <f>('Please fill in this Tab Only'!X50)</f>
        <v>0</v>
      </c>
      <c r="V50">
        <f>('Please fill in this Tab Only'!Y50)</f>
        <v>0</v>
      </c>
      <c r="W50">
        <f>('Please fill in this Tab Only'!Z50)</f>
        <v>0</v>
      </c>
      <c r="X50">
        <f>('Please fill in this Tab Only'!AA50)</f>
        <v>0</v>
      </c>
    </row>
    <row r="51" spans="1:24" x14ac:dyDescent="0.25">
      <c r="A51" t="str">
        <f>('Please fill in this Tab Only'!D51)</f>
        <v/>
      </c>
      <c r="B51">
        <f>('Please fill in this Tab Only'!E51)</f>
        <v>0</v>
      </c>
      <c r="C51">
        <f>('Please fill in this Tab Only'!F51)</f>
        <v>0</v>
      </c>
      <c r="D51">
        <f>('Please fill in this Tab Only'!G51)</f>
        <v>0</v>
      </c>
      <c r="E51">
        <f>('Please fill in this Tab Only'!H51)</f>
        <v>0</v>
      </c>
      <c r="F51">
        <f>('Please fill in this Tab Only'!I51)</f>
        <v>0</v>
      </c>
      <c r="G51">
        <f>('Please fill in this Tab Only'!J51)</f>
        <v>0</v>
      </c>
      <c r="H51">
        <f>('Please fill in this Tab Only'!K51)</f>
        <v>0</v>
      </c>
      <c r="I51">
        <f>('Please fill in this Tab Only'!L51)</f>
        <v>0</v>
      </c>
      <c r="J51">
        <f>('Please fill in this Tab Only'!M51)</f>
        <v>0</v>
      </c>
      <c r="K51">
        <f>('Please fill in this Tab Only'!N51)</f>
        <v>0</v>
      </c>
      <c r="L51">
        <f>('Please fill in this Tab Only'!O51)</f>
        <v>0</v>
      </c>
      <c r="M51">
        <f>('Please fill in this Tab Only'!P51)</f>
        <v>0</v>
      </c>
      <c r="N51">
        <f>('Please fill in this Tab Only'!Q51)</f>
        <v>0</v>
      </c>
      <c r="O51">
        <f>('Please fill in this Tab Only'!R51)</f>
        <v>0</v>
      </c>
      <c r="P51">
        <f>('Please fill in this Tab Only'!S51)</f>
        <v>0</v>
      </c>
      <c r="Q51">
        <f>('Please fill in this Tab Only'!T51)</f>
        <v>0</v>
      </c>
      <c r="R51">
        <f>('Please fill in this Tab Only'!U51)</f>
        <v>0</v>
      </c>
      <c r="S51">
        <f>('Please fill in this Tab Only'!V51)</f>
        <v>0</v>
      </c>
      <c r="T51">
        <f>('Please fill in this Tab Only'!W51)</f>
        <v>0</v>
      </c>
      <c r="U51">
        <f>('Please fill in this Tab Only'!X51)</f>
        <v>0</v>
      </c>
      <c r="V51">
        <f>('Please fill in this Tab Only'!Y51)</f>
        <v>0</v>
      </c>
      <c r="W51">
        <f>('Please fill in this Tab Only'!Z51)</f>
        <v>0</v>
      </c>
      <c r="X51">
        <f>('Please fill in this Tab Only'!AA51)</f>
        <v>0</v>
      </c>
    </row>
    <row r="52" spans="1:24" x14ac:dyDescent="0.25">
      <c r="A52" t="str">
        <f>('Please fill in this Tab Only'!D52)</f>
        <v/>
      </c>
      <c r="B52">
        <f>('Please fill in this Tab Only'!E52)</f>
        <v>0</v>
      </c>
      <c r="C52">
        <f>('Please fill in this Tab Only'!F52)</f>
        <v>0</v>
      </c>
      <c r="D52">
        <f>('Please fill in this Tab Only'!G52)</f>
        <v>0</v>
      </c>
      <c r="E52">
        <f>('Please fill in this Tab Only'!H52)</f>
        <v>0</v>
      </c>
      <c r="F52">
        <f>('Please fill in this Tab Only'!I52)</f>
        <v>0</v>
      </c>
      <c r="G52">
        <f>('Please fill in this Tab Only'!J52)</f>
        <v>0</v>
      </c>
      <c r="H52">
        <f>('Please fill in this Tab Only'!K52)</f>
        <v>0</v>
      </c>
      <c r="I52">
        <f>('Please fill in this Tab Only'!L52)</f>
        <v>0</v>
      </c>
      <c r="J52">
        <f>('Please fill in this Tab Only'!M52)</f>
        <v>0</v>
      </c>
      <c r="K52">
        <f>('Please fill in this Tab Only'!N52)</f>
        <v>0</v>
      </c>
      <c r="L52">
        <f>('Please fill in this Tab Only'!O52)</f>
        <v>0</v>
      </c>
      <c r="M52">
        <f>('Please fill in this Tab Only'!P52)</f>
        <v>0</v>
      </c>
      <c r="N52">
        <f>('Please fill in this Tab Only'!Q52)</f>
        <v>0</v>
      </c>
      <c r="O52">
        <f>('Please fill in this Tab Only'!R52)</f>
        <v>0</v>
      </c>
      <c r="P52">
        <f>('Please fill in this Tab Only'!S52)</f>
        <v>0</v>
      </c>
      <c r="Q52">
        <f>('Please fill in this Tab Only'!T52)</f>
        <v>0</v>
      </c>
      <c r="R52">
        <f>('Please fill in this Tab Only'!U52)</f>
        <v>0</v>
      </c>
      <c r="S52">
        <f>('Please fill in this Tab Only'!V52)</f>
        <v>0</v>
      </c>
      <c r="T52">
        <f>('Please fill in this Tab Only'!W52)</f>
        <v>0</v>
      </c>
      <c r="U52">
        <f>('Please fill in this Tab Only'!X52)</f>
        <v>0</v>
      </c>
      <c r="V52">
        <f>('Please fill in this Tab Only'!Y52)</f>
        <v>0</v>
      </c>
      <c r="W52">
        <f>('Please fill in this Tab Only'!Z52)</f>
        <v>0</v>
      </c>
      <c r="X52">
        <f>('Please fill in this Tab Only'!AA52)</f>
        <v>0</v>
      </c>
    </row>
    <row r="53" spans="1:24" x14ac:dyDescent="0.25">
      <c r="A53" t="str">
        <f>('Please fill in this Tab Only'!D53)</f>
        <v/>
      </c>
      <c r="B53">
        <f>('Please fill in this Tab Only'!E53)</f>
        <v>0</v>
      </c>
      <c r="C53">
        <f>('Please fill in this Tab Only'!F53)</f>
        <v>0</v>
      </c>
      <c r="D53">
        <f>('Please fill in this Tab Only'!G53)</f>
        <v>0</v>
      </c>
      <c r="E53">
        <f>('Please fill in this Tab Only'!H53)</f>
        <v>0</v>
      </c>
      <c r="F53">
        <f>('Please fill in this Tab Only'!I53)</f>
        <v>0</v>
      </c>
      <c r="G53">
        <f>('Please fill in this Tab Only'!J53)</f>
        <v>0</v>
      </c>
      <c r="H53">
        <f>('Please fill in this Tab Only'!K53)</f>
        <v>0</v>
      </c>
      <c r="I53">
        <f>('Please fill in this Tab Only'!L53)</f>
        <v>0</v>
      </c>
      <c r="J53">
        <f>('Please fill in this Tab Only'!M53)</f>
        <v>0</v>
      </c>
      <c r="K53">
        <f>('Please fill in this Tab Only'!N53)</f>
        <v>0</v>
      </c>
      <c r="L53">
        <f>('Please fill in this Tab Only'!O53)</f>
        <v>0</v>
      </c>
      <c r="M53">
        <f>('Please fill in this Tab Only'!P53)</f>
        <v>0</v>
      </c>
      <c r="N53">
        <f>('Please fill in this Tab Only'!Q53)</f>
        <v>0</v>
      </c>
      <c r="O53">
        <f>('Please fill in this Tab Only'!R53)</f>
        <v>0</v>
      </c>
      <c r="P53">
        <f>('Please fill in this Tab Only'!S53)</f>
        <v>0</v>
      </c>
      <c r="Q53">
        <f>('Please fill in this Tab Only'!T53)</f>
        <v>0</v>
      </c>
      <c r="R53">
        <f>('Please fill in this Tab Only'!U53)</f>
        <v>0</v>
      </c>
      <c r="S53">
        <f>('Please fill in this Tab Only'!V53)</f>
        <v>0</v>
      </c>
      <c r="T53">
        <f>('Please fill in this Tab Only'!W53)</f>
        <v>0</v>
      </c>
      <c r="U53">
        <f>('Please fill in this Tab Only'!X53)</f>
        <v>0</v>
      </c>
      <c r="V53">
        <f>('Please fill in this Tab Only'!Y53)</f>
        <v>0</v>
      </c>
      <c r="W53">
        <f>('Please fill in this Tab Only'!Z53)</f>
        <v>0</v>
      </c>
      <c r="X53">
        <f>('Please fill in this Tab Only'!AA53)</f>
        <v>0</v>
      </c>
    </row>
    <row r="54" spans="1:24" x14ac:dyDescent="0.25">
      <c r="A54">
        <f>('Please fill in this Tab Only'!D54)</f>
        <v>0</v>
      </c>
      <c r="B54">
        <f>('Please fill in this Tab Only'!E54)</f>
        <v>0</v>
      </c>
      <c r="C54">
        <f>('Please fill in this Tab Only'!F54)</f>
        <v>0</v>
      </c>
      <c r="D54">
        <f>('Please fill in this Tab Only'!G54)</f>
        <v>0</v>
      </c>
      <c r="E54">
        <f>('Please fill in this Tab Only'!H54)</f>
        <v>0</v>
      </c>
      <c r="F54">
        <f>('Please fill in this Tab Only'!I54)</f>
        <v>0</v>
      </c>
      <c r="G54">
        <f>('Please fill in this Tab Only'!J54)</f>
        <v>0</v>
      </c>
      <c r="H54">
        <f>('Please fill in this Tab Only'!K54)</f>
        <v>0</v>
      </c>
      <c r="I54">
        <f>('Please fill in this Tab Only'!L54)</f>
        <v>0</v>
      </c>
      <c r="J54">
        <f>('Please fill in this Tab Only'!M54)</f>
        <v>0</v>
      </c>
      <c r="K54">
        <f>('Please fill in this Tab Only'!N54)</f>
        <v>0</v>
      </c>
      <c r="L54">
        <f>('Please fill in this Tab Only'!O54)</f>
        <v>0</v>
      </c>
      <c r="M54">
        <f>('Please fill in this Tab Only'!P54)</f>
        <v>0</v>
      </c>
      <c r="N54">
        <f>('Please fill in this Tab Only'!Q54)</f>
        <v>0</v>
      </c>
      <c r="O54">
        <f>('Please fill in this Tab Only'!R54)</f>
        <v>0</v>
      </c>
      <c r="P54">
        <f>('Please fill in this Tab Only'!S54)</f>
        <v>0</v>
      </c>
      <c r="Q54">
        <f>('Please fill in this Tab Only'!T54)</f>
        <v>0</v>
      </c>
      <c r="R54">
        <f>('Please fill in this Tab Only'!U54)</f>
        <v>0</v>
      </c>
      <c r="S54">
        <f>('Please fill in this Tab Only'!V54)</f>
        <v>0</v>
      </c>
      <c r="T54">
        <f>('Please fill in this Tab Only'!W54)</f>
        <v>0</v>
      </c>
      <c r="U54">
        <f>('Please fill in this Tab Only'!X54)</f>
        <v>0</v>
      </c>
      <c r="V54">
        <f>('Please fill in this Tab Only'!Y54)</f>
        <v>0</v>
      </c>
      <c r="W54">
        <f>('Please fill in this Tab Only'!Z54)</f>
        <v>0</v>
      </c>
      <c r="X54">
        <f>('Please fill in this Tab Only'!AA54)</f>
        <v>0</v>
      </c>
    </row>
  </sheetData>
  <mergeCells count="17">
    <mergeCell ref="I14:I16"/>
    <mergeCell ref="U14:U16"/>
    <mergeCell ref="V14:V16"/>
    <mergeCell ref="W14:W16"/>
    <mergeCell ref="X14:X16"/>
    <mergeCell ref="B11:H11"/>
    <mergeCell ref="A13:F13"/>
    <mergeCell ref="G13:I13"/>
    <mergeCell ref="J13:T16"/>
    <mergeCell ref="U13:X13"/>
    <mergeCell ref="A14:A16"/>
    <mergeCell ref="B14:B16"/>
    <mergeCell ref="C14:C16"/>
    <mergeCell ref="D14:E16"/>
    <mergeCell ref="F14:F16"/>
    <mergeCell ref="G14:G16"/>
    <mergeCell ref="H14:H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Please fill in this Tab Only</vt:lpstr>
      <vt:lpstr>Codes</vt:lpstr>
      <vt:lpstr>Backsheet</vt:lpstr>
      <vt:lpstr>Sheet1</vt:lpstr>
      <vt:lpstr>Sheet2</vt:lpstr>
      <vt:lpstr>Apr_14</vt:lpstr>
      <vt:lpstr>CCG_list</vt:lpstr>
      <vt:lpstr>list</vt:lpstr>
      <vt:lpstr>Mar_16</vt:lpstr>
      <vt:lpstr>type</vt:lpstr>
      <vt:lpstr>Type_of_provider</vt:lpstr>
      <vt:lpstr>Sheet1!typeofProvider</vt:lpstr>
      <vt:lpstr>Yes_No</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Knight, Stuart</dc:creator>
  <cp:lastModifiedBy>Paul Goulding</cp:lastModifiedBy>
  <dcterms:created xsi:type="dcterms:W3CDTF">2014-04-25T12:28:00Z</dcterms:created>
  <dcterms:modified xsi:type="dcterms:W3CDTF">2014-08-14T14:56:31Z</dcterms:modified>
</cp:coreProperties>
</file>