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0" windowWidth="19440" windowHeight="9090"/>
  </bookViews>
  <sheets>
    <sheet name="Template" sheetId="2" r:id="rId1"/>
    <sheet name="Organizations" sheetId="1" state="hidden" r:id="rId2"/>
    <sheet name="Local Priority" sheetId="3" state="hidden" r:id="rId3"/>
    <sheet name="FFT" sheetId="4" state="hidden" r:id="rId4"/>
    <sheet name="Lists" sheetId="6" state="hidden" r:id="rId5"/>
  </sheets>
  <externalReferences>
    <externalReference r:id="rId6"/>
    <externalReference r:id="rId7"/>
  </externalReferences>
  <definedNames>
    <definedName name="_xlnm._FilterDatabase" localSheetId="1" hidden="1">Organizations!$A$1:$B$1</definedName>
    <definedName name="List1">Lists!$A$2:$A$3</definedName>
    <definedName name="_xlnm.Print_Area" localSheetId="0">Template!$A$1:$N$28</definedName>
    <definedName name="Recover">[1]Macro1!$A$71</definedName>
    <definedName name="TableName">"Dummy"</definedName>
  </definedNames>
  <calcPr calcId="145621"/>
</workbook>
</file>

<file path=xl/calcChain.xml><?xml version="1.0" encoding="utf-8"?>
<calcChain xmlns="http://schemas.openxmlformats.org/spreadsheetml/2006/main">
  <c r="H6" i="4" l="1"/>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5" i="4"/>
  <c r="K3" i="2"/>
  <c r="B12" i="2" l="1"/>
  <c r="J10" i="2"/>
  <c r="B10" i="2"/>
  <c r="H10" i="2"/>
  <c r="I10" i="2"/>
</calcChain>
</file>

<file path=xl/sharedStrings.xml><?xml version="1.0" encoding="utf-8"?>
<sst xmlns="http://schemas.openxmlformats.org/spreadsheetml/2006/main" count="4076" uniqueCount="774">
  <si>
    <t>Please Select a CCG</t>
  </si>
  <si>
    <t>02N</t>
  </si>
  <si>
    <t>NHS AIREDALE, WHARFEDALE AND CRAVEN CCG</t>
  </si>
  <si>
    <t>09C</t>
  </si>
  <si>
    <t>NHS ASHFORD CCG</t>
  </si>
  <si>
    <t>10Y</t>
  </si>
  <si>
    <t>NHS AYLESBURY VALE CCG</t>
  </si>
  <si>
    <t>07L</t>
  </si>
  <si>
    <t>NHS BARKING AND DAGENHAM CCG</t>
  </si>
  <si>
    <t>07M</t>
  </si>
  <si>
    <t>NHS BARNET CCG</t>
  </si>
  <si>
    <t>02P</t>
  </si>
  <si>
    <t>NHS BARNSLEY CCG</t>
  </si>
  <si>
    <t>99E</t>
  </si>
  <si>
    <t>NHS BASILDON AND BRENTWOOD CCG</t>
  </si>
  <si>
    <t>02Q</t>
  </si>
  <si>
    <t>NHS BASSETLAW CCG</t>
  </si>
  <si>
    <t>11E</t>
  </si>
  <si>
    <t>NHS BATH AND NORTH EAST SOMERSET CCG</t>
  </si>
  <si>
    <t>06F</t>
  </si>
  <si>
    <t>NHS BEDFORDSHIRE CCG</t>
  </si>
  <si>
    <t>07N</t>
  </si>
  <si>
    <t>NHS BEXLEY CCG</t>
  </si>
  <si>
    <t>13P</t>
  </si>
  <si>
    <t>NHS BIRMINGHAM CROSSCITY CCG</t>
  </si>
  <si>
    <t>04X</t>
  </si>
  <si>
    <t>NHS BIRMINGHAM SOUTH AND CENTRAL CCG</t>
  </si>
  <si>
    <t>00Q</t>
  </si>
  <si>
    <t>NHS BLACKBURN WITH DARWEN CCG</t>
  </si>
  <si>
    <t>00R</t>
  </si>
  <si>
    <t>NHS BLACKPOOL CCG</t>
  </si>
  <si>
    <t>00T</t>
  </si>
  <si>
    <t>NHS BOLTON CCG</t>
  </si>
  <si>
    <t>10G</t>
  </si>
  <si>
    <t>NHS BRACKNELL AND ASCOT CCG</t>
  </si>
  <si>
    <t>02W</t>
  </si>
  <si>
    <t>NHS BRADFORD CITY CCG</t>
  </si>
  <si>
    <t>02R</t>
  </si>
  <si>
    <t>NHS BRADFORD DISTRICTS CCG</t>
  </si>
  <si>
    <t>07P</t>
  </si>
  <si>
    <t>NHS BRENT CCG</t>
  </si>
  <si>
    <t>09D</t>
  </si>
  <si>
    <t>NHS BRIGHTON AND HOVE CCG</t>
  </si>
  <si>
    <t>11H</t>
  </si>
  <si>
    <t>NHS BRISTOL CCG</t>
  </si>
  <si>
    <t>07Q</t>
  </si>
  <si>
    <t>NHS BROMLEY CCG</t>
  </si>
  <si>
    <t>00V</t>
  </si>
  <si>
    <t>NHS BURY CCG</t>
  </si>
  <si>
    <t>02T</t>
  </si>
  <si>
    <t>NHS CALDERDALE CCG</t>
  </si>
  <si>
    <t>06H</t>
  </si>
  <si>
    <t>NHS CAMBRIDGESHIRE AND PETERBOROUGH CCG</t>
  </si>
  <si>
    <t>07R</t>
  </si>
  <si>
    <t>NHS CAMDEN CCG</t>
  </si>
  <si>
    <t>04Y</t>
  </si>
  <si>
    <t>NHS CANNOCK CHASE CCG</t>
  </si>
  <si>
    <t>09E</t>
  </si>
  <si>
    <t>NHS CANTERBURY AND COASTAL CCG</t>
  </si>
  <si>
    <t>99F</t>
  </si>
  <si>
    <t>NHS CASTLE POINT AND ROCHFORD CCG</t>
  </si>
  <si>
    <t>09A</t>
  </si>
  <si>
    <t>NHS CENTRAL LONDON (WESTMINSTER) CCG</t>
  </si>
  <si>
    <t>00W</t>
  </si>
  <si>
    <t>NHS CENTRAL MANCHESTER CCG</t>
  </si>
  <si>
    <t>10H</t>
  </si>
  <si>
    <t>NHS CHILTERN CCG</t>
  </si>
  <si>
    <t>00X</t>
  </si>
  <si>
    <t>NHS CHORLEY AND SOUTH RIBBLE CCG</t>
  </si>
  <si>
    <t>07T</t>
  </si>
  <si>
    <t>NHS CITY AND HACKNEY CCG</t>
  </si>
  <si>
    <t>09G</t>
  </si>
  <si>
    <t>NHS COASTAL WEST SUSSEX CCG</t>
  </si>
  <si>
    <t>03V</t>
  </si>
  <si>
    <t>NHS CORBY CCG</t>
  </si>
  <si>
    <t>05A</t>
  </si>
  <si>
    <t>NHS COVENTRY AND RUGBY CCG</t>
  </si>
  <si>
    <t>09H</t>
  </si>
  <si>
    <t>NHS CRAWLEY CCG</t>
  </si>
  <si>
    <t>07V</t>
  </si>
  <si>
    <t>NHS CROYDON CCG</t>
  </si>
  <si>
    <t>01H</t>
  </si>
  <si>
    <t>NHS CUMBRIA CCG</t>
  </si>
  <si>
    <t>00C</t>
  </si>
  <si>
    <t>NHS DARLINGTON CCG</t>
  </si>
  <si>
    <t>09J</t>
  </si>
  <si>
    <t>NHS DARTFORD, GRAVESHAM AND SWANLEY CCG</t>
  </si>
  <si>
    <t>02X</t>
  </si>
  <si>
    <t>NHS DONCASTER CCG</t>
  </si>
  <si>
    <t>11J</t>
  </si>
  <si>
    <t>NHS DORSET CCG</t>
  </si>
  <si>
    <t>05C</t>
  </si>
  <si>
    <t>NHS DUDLEY CCG</t>
  </si>
  <si>
    <t>00D</t>
  </si>
  <si>
    <t>NHS DURHAM DALES, EASINGTON AND SEDGEFIELD CCG</t>
  </si>
  <si>
    <t>07W</t>
  </si>
  <si>
    <t>NHS EALING CCG</t>
  </si>
  <si>
    <t>06K</t>
  </si>
  <si>
    <t>NHS EAST AND NORTH HERTFORDSHIRE CCG</t>
  </si>
  <si>
    <t>01A</t>
  </si>
  <si>
    <t>NHS EAST LANCASHIRE CCG</t>
  </si>
  <si>
    <t>03W</t>
  </si>
  <si>
    <t>NHS EAST LEICESTERSHIRE AND RUTLAND CCG</t>
  </si>
  <si>
    <t>02Y</t>
  </si>
  <si>
    <t>NHS EAST RIDING OF YORKSHIRE CCG</t>
  </si>
  <si>
    <t>05D</t>
  </si>
  <si>
    <t>NHS EAST STAFFORDSHIRE CCG</t>
  </si>
  <si>
    <t>09L</t>
  </si>
  <si>
    <t>NHS EAST SURREY CCG</t>
  </si>
  <si>
    <t>09F</t>
  </si>
  <si>
    <t>NHS EASTBOURNE, HAILSHAM AND SEAFORD CCG</t>
  </si>
  <si>
    <t>01C</t>
  </si>
  <si>
    <t>NHS EASTERN CHESHIRE CCG</t>
  </si>
  <si>
    <t>07X</t>
  </si>
  <si>
    <t>NHS ENFIELD CCG</t>
  </si>
  <si>
    <t>03X</t>
  </si>
  <si>
    <t>NHS EREWASH CCG</t>
  </si>
  <si>
    <t>10K</t>
  </si>
  <si>
    <t>NHS FAREHAM AND GOSPORT CCG</t>
  </si>
  <si>
    <t>02M</t>
  </si>
  <si>
    <t>NHS FYLDE &amp; WYRE CCG</t>
  </si>
  <si>
    <t>00F</t>
  </si>
  <si>
    <t>NHS GATESHEAD CCG</t>
  </si>
  <si>
    <t>11M</t>
  </si>
  <si>
    <t>NHS GLOUCESTERSHIRE CCG</t>
  </si>
  <si>
    <t>06M</t>
  </si>
  <si>
    <t>NHS GREAT YARMOUTH AND WAVENEY CCG</t>
  </si>
  <si>
    <t>03A</t>
  </si>
  <si>
    <t>NHS GREATER HUDDERSFIELD CCG</t>
  </si>
  <si>
    <t>01E</t>
  </si>
  <si>
    <t>NHS GREATER PRESTON CCG</t>
  </si>
  <si>
    <t>08A</t>
  </si>
  <si>
    <t>NHS GREENWICH CCG</t>
  </si>
  <si>
    <t>09N</t>
  </si>
  <si>
    <t>NHS GUILDFORD AND WAVERLEY CCG</t>
  </si>
  <si>
    <t>01F</t>
  </si>
  <si>
    <t>NHS HALTON CCG</t>
  </si>
  <si>
    <t>03D</t>
  </si>
  <si>
    <t>NHS HAMBLETON, RICHMONDSHIRE AND WHITBY CCG</t>
  </si>
  <si>
    <t>08C</t>
  </si>
  <si>
    <t>NHS HAMMERSMITH AND FULHAM CCG</t>
  </si>
  <si>
    <t>03Y</t>
  </si>
  <si>
    <t>NHS HARDWICK CCG</t>
  </si>
  <si>
    <t>08D</t>
  </si>
  <si>
    <t>NHS HARINGEY CCG</t>
  </si>
  <si>
    <t>03E</t>
  </si>
  <si>
    <t>NHS HARROGATE AND RURAL DISTRICT CCG</t>
  </si>
  <si>
    <t>08E</t>
  </si>
  <si>
    <t>NHS HARROW CCG</t>
  </si>
  <si>
    <t>00K</t>
  </si>
  <si>
    <t>NHS HARTLEPOOL AND STOCKTON-ON-TEES CCG</t>
  </si>
  <si>
    <t>09P</t>
  </si>
  <si>
    <t>NHS HASTINGS AND ROTHER CCG</t>
  </si>
  <si>
    <t>08F</t>
  </si>
  <si>
    <t>NHS HAVERING CCG</t>
  </si>
  <si>
    <t>05F</t>
  </si>
  <si>
    <t>NHS HEREFORDSHIRE CCG</t>
  </si>
  <si>
    <t>06N</t>
  </si>
  <si>
    <t>NHS HERTS VALLEYS CCG</t>
  </si>
  <si>
    <t>01D</t>
  </si>
  <si>
    <t>NHS HEYWOOD, MIDDLETON AND ROCHDALE CCG</t>
  </si>
  <si>
    <t>99K</t>
  </si>
  <si>
    <t>NHS HIGH WEALD LEWES HAVENS CCG</t>
  </si>
  <si>
    <t>08G</t>
  </si>
  <si>
    <t>NHS HILLINGDON CCG</t>
  </si>
  <si>
    <t>09X</t>
  </si>
  <si>
    <t>NHS HORSHAM AND MID SUSSEX CCG</t>
  </si>
  <si>
    <t>07Y</t>
  </si>
  <si>
    <t>NHS HOUNSLOW CCG</t>
  </si>
  <si>
    <t>03F</t>
  </si>
  <si>
    <t>NHS HULL CCG</t>
  </si>
  <si>
    <t>06L</t>
  </si>
  <si>
    <t>NHS IPSWICH AND EAST SUFFOLK CCG</t>
  </si>
  <si>
    <t>10L</t>
  </si>
  <si>
    <t>NHS ISLE OF WIGHT CCG</t>
  </si>
  <si>
    <t>08H</t>
  </si>
  <si>
    <t>NHS ISLINGTON CCG</t>
  </si>
  <si>
    <t>11N</t>
  </si>
  <si>
    <t>NHS KERNOW CCG</t>
  </si>
  <si>
    <t>08J</t>
  </si>
  <si>
    <t>NHS KINGSTON CCG</t>
  </si>
  <si>
    <t>01J</t>
  </si>
  <si>
    <t>NHS KNOWSLEY CCG</t>
  </si>
  <si>
    <t>08K</t>
  </si>
  <si>
    <t>NHS LAMBETH CCG</t>
  </si>
  <si>
    <t>01K</t>
  </si>
  <si>
    <t>NHS LANCASHIRE NORTH CCG</t>
  </si>
  <si>
    <t>02V</t>
  </si>
  <si>
    <t>NHS LEEDS NORTH CCG</t>
  </si>
  <si>
    <t>03G</t>
  </si>
  <si>
    <t>NHS LEEDS SOUTH AND EAST CCG</t>
  </si>
  <si>
    <t>03C</t>
  </si>
  <si>
    <t>NHS LEEDS WEST CCG</t>
  </si>
  <si>
    <t>04C</t>
  </si>
  <si>
    <t>NHS LEICESTER CITY CCG</t>
  </si>
  <si>
    <t>08L</t>
  </si>
  <si>
    <t>NHS LEWISHAM CCG</t>
  </si>
  <si>
    <t>03T</t>
  </si>
  <si>
    <t>NHS LINCOLNSHIRE EAST CCG</t>
  </si>
  <si>
    <t>04D</t>
  </si>
  <si>
    <t>NHS LINCOLNSHIRE WEST CCG</t>
  </si>
  <si>
    <t>99A</t>
  </si>
  <si>
    <t>NHS LIVERPOOL CCG</t>
  </si>
  <si>
    <t>06P</t>
  </si>
  <si>
    <t>NHS LUTON CCG</t>
  </si>
  <si>
    <t>04E</t>
  </si>
  <si>
    <t>NHS MANSFIELD AND ASHFIELD CCG</t>
  </si>
  <si>
    <t>09W</t>
  </si>
  <si>
    <t>NHS MEDWAY CCG</t>
  </si>
  <si>
    <t>08R</t>
  </si>
  <si>
    <t>NHS MERTON CCG</t>
  </si>
  <si>
    <t>06Q</t>
  </si>
  <si>
    <t>NHS MID ESSEX CCG</t>
  </si>
  <si>
    <t>04F</t>
  </si>
  <si>
    <t>NHS MILTON KEYNES CCG</t>
  </si>
  <si>
    <t>04G</t>
  </si>
  <si>
    <t>NHS NENE CCG</t>
  </si>
  <si>
    <t>04H</t>
  </si>
  <si>
    <t>NHS NEWARK &amp; SHERWOOD CCG</t>
  </si>
  <si>
    <t>10M</t>
  </si>
  <si>
    <t>NHS NEWBURY AND DISTRICT CCG</t>
  </si>
  <si>
    <t>00G</t>
  </si>
  <si>
    <t>NHS NEWCASTLE NORTH AND EAST CCG</t>
  </si>
  <si>
    <t>00H</t>
  </si>
  <si>
    <t>NHS NEWCASTLE WEST CCG</t>
  </si>
  <si>
    <t>08M</t>
  </si>
  <si>
    <t>NHS NEWHAM CCG</t>
  </si>
  <si>
    <t>10N</t>
  </si>
  <si>
    <t>NHS NORTH &amp; WEST READING CCG</t>
  </si>
  <si>
    <t>04J</t>
  </si>
  <si>
    <t>NHS NORTH DERBYSHIRE CCG</t>
  </si>
  <si>
    <t>00J</t>
  </si>
  <si>
    <t>NHS NORTH DURHAM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</si>
  <si>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</si>
  <si>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</si>
  <si>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</si>
  <si>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</si>
  <si>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</si>
  <si>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</si>
  <si>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</si>
  <si>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</si>
  <si>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</si>
  <si>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</si>
  <si>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</si>
  <si>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</si>
  <si>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01M</t>
  </si>
  <si>
    <t>NHS NORTH MANCHESTER CCG</t>
  </si>
  <si>
    <t>06V</t>
  </si>
  <si>
    <t>NHS NORTH NORFOLK CCG</t>
  </si>
  <si>
    <t>11T</t>
  </si>
  <si>
    <t>NHS NORTH SOMERSET CCG</t>
  </si>
  <si>
    <t>05G</t>
  </si>
  <si>
    <t>NHS NORTH STAFFORDSHIRE CCG</t>
  </si>
  <si>
    <t>99C</t>
  </si>
  <si>
    <t>NHS NORTH TYNESIDE CCG</t>
  </si>
  <si>
    <t>09Y</t>
  </si>
  <si>
    <t>NHS NORTH WEST SURREY CCG</t>
  </si>
  <si>
    <t>99P</t>
  </si>
  <si>
    <t>NHS NORTHERN, EASTERN AND WESTERN DEVON CCG</t>
  </si>
  <si>
    <t>00L</t>
  </si>
  <si>
    <t>NHS NORTHUMBERLAND CCG</t>
  </si>
  <si>
    <t>06W</t>
  </si>
  <si>
    <t>NHS NORWICH CCG</t>
  </si>
  <si>
    <t>04K</t>
  </si>
  <si>
    <t>NHS NOTTINGHAM CITY CCG</t>
  </si>
  <si>
    <t>04L</t>
  </si>
  <si>
    <t>NHS NOTTINGHAM NORTH AND EAST CCG</t>
  </si>
  <si>
    <t>04M</t>
  </si>
  <si>
    <t>NHS NOTTINGHAM WEST CCG</t>
  </si>
  <si>
    <t>00Y</t>
  </si>
  <si>
    <t>NHS OLDHAM CCG</t>
  </si>
  <si>
    <t>10Q</t>
  </si>
  <si>
    <t>NHS OXFORDSHIRE CCG</t>
  </si>
  <si>
    <t>10R</t>
  </si>
  <si>
    <t>NHS PORTSMOUTH CCG</t>
  </si>
  <si>
    <t>08N</t>
  </si>
  <si>
    <t>NHS REDBRIDGE CCG</t>
  </si>
  <si>
    <t>05J</t>
  </si>
  <si>
    <t>NHS REDDITCH AND BROMSGROVE CCG</t>
  </si>
  <si>
    <t>08P</t>
  </si>
  <si>
    <t>NHS RICHMOND CCG</t>
  </si>
  <si>
    <t>03L</t>
  </si>
  <si>
    <t>NHS ROTHERHAM CCG</t>
  </si>
  <si>
    <t>04N</t>
  </si>
  <si>
    <t>NHS RUSHCLIFFE CCG</t>
  </si>
  <si>
    <t>01G</t>
  </si>
  <si>
    <t>NHS SALFORD CCG</t>
  </si>
  <si>
    <t>05L</t>
  </si>
  <si>
    <t>NHS SANDWELL AND WEST BIRMINGHAM CCG</t>
  </si>
  <si>
    <t>03M</t>
  </si>
  <si>
    <t>NHS SCARBOROUGH AND RYEDALE CCG</t>
  </si>
  <si>
    <t>03N</t>
  </si>
  <si>
    <t>NHS SHEFFIELD CCG</t>
  </si>
  <si>
    <t>05N</t>
  </si>
  <si>
    <t>NHS SHROPSHIRE CCG</t>
  </si>
  <si>
    <t>10T</t>
  </si>
  <si>
    <t>NHS SLOUGH CCG</t>
  </si>
  <si>
    <t>05P</t>
  </si>
  <si>
    <t>NHS SOLIHULL CCG</t>
  </si>
  <si>
    <t>11X</t>
  </si>
  <si>
    <t>NHS SOMERSET CCG</t>
  </si>
  <si>
    <t>01R</t>
  </si>
  <si>
    <t>NHS SOUTH CHESHIRE CCG</t>
  </si>
  <si>
    <t>99Q</t>
  </si>
  <si>
    <t>NHS SOUTH DEVON AND TORBAY CCG</t>
  </si>
  <si>
    <t>05Q</t>
  </si>
  <si>
    <t>NHS SOUTH EAST STAFFORDSHIRE AND SEISDON PENINSULA CCG</t>
  </si>
  <si>
    <t>10V</t>
  </si>
  <si>
    <t>NHS SOUTH EASTERN HAMPSHIRE CCG</t>
  </si>
  <si>
    <t>12A</t>
  </si>
  <si>
    <t>NHS SOUTH GLOUCESTERSHIRE CCG</t>
  </si>
  <si>
    <t>10A</t>
  </si>
  <si>
    <t>NHS SOUTH KENT COAST CCG</t>
  </si>
  <si>
    <t>99D</t>
  </si>
  <si>
    <t>NHS SOUTH LINCOLNSHIRE CCG</t>
  </si>
  <si>
    <t>01N</t>
  </si>
  <si>
    <t>NHS SOUTH MANCHESTER CCG</t>
  </si>
  <si>
    <t>06Y</t>
  </si>
  <si>
    <t>NHS SOUTH NORFOLK CCG</t>
  </si>
  <si>
    <t>10W</t>
  </si>
  <si>
    <t>NHS SOUTH READING CCG</t>
  </si>
  <si>
    <t>01T</t>
  </si>
  <si>
    <t>NHS SOUTH SEFTON CCG</t>
  </si>
  <si>
    <t>00M</t>
  </si>
  <si>
    <t>NHS SOUTH TEES CCG</t>
  </si>
  <si>
    <t>00N</t>
  </si>
  <si>
    <t>NHS SOUTH TYNESIDE CCG</t>
  </si>
  <si>
    <t>05R</t>
  </si>
  <si>
    <t>NHS SOUTH WARWICKSHIRE CCG</t>
  </si>
  <si>
    <t>04Q</t>
  </si>
  <si>
    <t>NHS SOUTH WEST LINCOLNSHIRE CCG</t>
  </si>
  <si>
    <t>05T</t>
  </si>
  <si>
    <t>NHS SOUTH WORCESTERSHIRE CCG</t>
  </si>
  <si>
    <t>10X</t>
  </si>
  <si>
    <t>NHS SOUTHAMPTON CCG</t>
  </si>
  <si>
    <t>99G</t>
  </si>
  <si>
    <t>NHS SOUTHEND CCG</t>
  </si>
  <si>
    <t>04R</t>
  </si>
  <si>
    <t>NHS SOUTHERN DERBYSHIRE CCG</t>
  </si>
  <si>
    <t>01V</t>
  </si>
  <si>
    <t>NHS SOUTHPORT AND FORMBY CCG</t>
  </si>
  <si>
    <t>08Q</t>
  </si>
  <si>
    <t>NHS SOUTHWARK CCG</t>
  </si>
  <si>
    <t>01X</t>
  </si>
  <si>
    <t>NHS ST HELENS CCG</t>
  </si>
  <si>
    <t>05V</t>
  </si>
  <si>
    <t>NHS STAFFORD AND SURROUNDS CCG</t>
  </si>
  <si>
    <t>01W</t>
  </si>
  <si>
    <t>NHS STOCKPORT CCG</t>
  </si>
  <si>
    <t>05W</t>
  </si>
  <si>
    <t>NHS STOKE ON TRENT CCG</t>
  </si>
  <si>
    <t>00P</t>
  </si>
  <si>
    <t>NHS SUNDERLAND CCG</t>
  </si>
  <si>
    <t>99H</t>
  </si>
  <si>
    <t>NHS SURREY DOWNS CCG</t>
  </si>
  <si>
    <t>10C</t>
  </si>
  <si>
    <t>NHS SURREY HEATH CCG</t>
  </si>
  <si>
    <t>08T</t>
  </si>
  <si>
    <t>NHS SUTTON CCG</t>
  </si>
  <si>
    <t>10D</t>
  </si>
  <si>
    <t>NHS SWALE CCG</t>
  </si>
  <si>
    <t>12D</t>
  </si>
  <si>
    <t>NHS SWINDON CCG</t>
  </si>
  <si>
    <t>01Y</t>
  </si>
  <si>
    <t>NHS TAMESIDE AND GLOSSOP CCG</t>
  </si>
  <si>
    <t>05X</t>
  </si>
  <si>
    <t>NHS TELFORD AND WREKIN CCG</t>
  </si>
  <si>
    <t>10E</t>
  </si>
  <si>
    <t>NHS THANET CCG</t>
  </si>
  <si>
    <t>07G</t>
  </si>
  <si>
    <t>NHS THURROCK CCG</t>
  </si>
  <si>
    <t>08V</t>
  </si>
  <si>
    <t>NHS TOWER HAMLETS CCG</t>
  </si>
  <si>
    <t>02A</t>
  </si>
  <si>
    <t>NHS TRAFFORD CCG</t>
  </si>
  <si>
    <t>03Q</t>
  </si>
  <si>
    <t>NHS VALE OF YORK CCG</t>
  </si>
  <si>
    <t>02D</t>
  </si>
  <si>
    <t>NHS VALE ROYAL CCG</t>
  </si>
  <si>
    <t>03R</t>
  </si>
  <si>
    <t>NHS WAKEFIELD CCG</t>
  </si>
  <si>
    <t>05Y</t>
  </si>
  <si>
    <t>NHS WALSALL CCG</t>
  </si>
  <si>
    <t>08W</t>
  </si>
  <si>
    <t>NHS WALTHAM FOREST CCG</t>
  </si>
  <si>
    <t>08X</t>
  </si>
  <si>
    <t>NHS WANDSWORTH CCG</t>
  </si>
  <si>
    <t>02E</t>
  </si>
  <si>
    <t>NHS WARRINGTON CCG</t>
  </si>
  <si>
    <t>05H</t>
  </si>
  <si>
    <t>NHS WARWICKSHIRE NORTH CCG</t>
  </si>
  <si>
    <t>02F</t>
  </si>
  <si>
    <t>NHS WEST CHESHIRE CCG</t>
  </si>
  <si>
    <t>07H</t>
  </si>
  <si>
    <t>NHS WEST ESSEX CCG</t>
  </si>
  <si>
    <t>11A</t>
  </si>
  <si>
    <t>NHS WEST HAMPSHIRE CCG</t>
  </si>
  <si>
    <t>99J</t>
  </si>
  <si>
    <t>NHS WEST KENT CCG</t>
  </si>
  <si>
    <t>02G</t>
  </si>
  <si>
    <t>NHS WEST LANCASHIRE CCG</t>
  </si>
  <si>
    <t>04V</t>
  </si>
  <si>
    <t>NHS WEST LEICESTERSHIRE CCG</t>
  </si>
  <si>
    <t>08Y</t>
  </si>
  <si>
    <t>NHS WEST LONDON CCG</t>
  </si>
  <si>
    <t>07J</t>
  </si>
  <si>
    <t>NHS WEST NORFOLK CCG</t>
  </si>
  <si>
    <t>07K</t>
  </si>
  <si>
    <t>NHS WEST SUFFOLK CCG</t>
  </si>
  <si>
    <t>02H</t>
  </si>
  <si>
    <t>NHS WIGAN BOROUGH CCG</t>
  </si>
  <si>
    <t>99N</t>
  </si>
  <si>
    <t>NHS WILTSHIRE CCG</t>
  </si>
  <si>
    <t>11C</t>
  </si>
  <si>
    <t>NHS WINDSOR, ASCOT AND MAIDENHEAD CCG</t>
  </si>
  <si>
    <t>12F</t>
  </si>
  <si>
    <t>NHS WIRRAL CCG</t>
  </si>
  <si>
    <t>11D</t>
  </si>
  <si>
    <t>NHS WOKINGHAM CCG</t>
  </si>
  <si>
    <t>06A</t>
  </si>
  <si>
    <t>NHS WOLVERHAMPTON CCG</t>
  </si>
  <si>
    <t>06D</t>
  </si>
  <si>
    <t>NHS WYRE FOREST CCG</t>
  </si>
  <si>
    <t>Name of CCG:</t>
  </si>
  <si>
    <t>The planned level of improvement</t>
  </si>
  <si>
    <t>The level of improvement achieved</t>
  </si>
  <si>
    <t>Data sources used to assess achievement</t>
  </si>
  <si>
    <t>Numerator</t>
  </si>
  <si>
    <t>Denominator</t>
  </si>
  <si>
    <t>Measure</t>
  </si>
  <si>
    <t>Serious quality failure</t>
  </si>
  <si>
    <t>If Yes, please give further details below</t>
  </si>
  <si>
    <t>Details of CCG and area team representatives completing the template</t>
  </si>
  <si>
    <t>Name</t>
  </si>
  <si>
    <t>Position</t>
  </si>
  <si>
    <t>Tel No.</t>
  </si>
  <si>
    <t>Email</t>
  </si>
  <si>
    <t>Date of Completion</t>
  </si>
  <si>
    <t>CCG</t>
  </si>
  <si>
    <t>Yes</t>
  </si>
  <si>
    <t>No</t>
  </si>
  <si>
    <t xml:space="preserve">Has enforcement action in relation to quality matters been taken by CQC in relation to any provider from which the CCG commissions services and:
a) has it been identified via the CCG assurance process that the CCG is not engaged in proportionate action planning in response to the quality failure to address patient risk and, if so,:
b) has this remained the case with the CCG to the end of 2014/15?  (please select yes or no as appropriate)
</t>
  </si>
  <si>
    <t>Periodname:W/E 20/10/2013</t>
  </si>
  <si>
    <t>Plcn Localprioritydefinition</t>
  </si>
  <si>
    <t>Plcn Localpriority Num SUM</t>
  </si>
  <si>
    <t>Plcn Localpriority Den SUM</t>
  </si>
  <si>
    <t>Plcn Localpriority Mes SUM</t>
  </si>
  <si>
    <t>FYEAR_2014_15</t>
  </si>
  <si>
    <t>C3.2 Emergency readmissions within 30 days of discharge from hospital</t>
  </si>
  <si>
    <t>Increase the percentage of patients in need of palliative care/support, as recorded on practice disease registers, irrespective of age</t>
  </si>
  <si>
    <t>Reduction in the number of emergency admissions to hospital for people in Care Homes with a Care Plan, per 10,000 population</t>
  </si>
  <si>
    <t>C2.13 Estimated diagnosis rate for people with dementia</t>
  </si>
  <si>
    <t>Reduction in the non-elective admissions for people aged 19 and over with COPD per 100,000 population</t>
  </si>
  <si>
    <t>People with COPD and Medical Research Council (MRC) Dyspnoea Scale &gt;3 referred to a pulmonary rehabilitation programme</t>
  </si>
  <si>
    <t>C2.3 People with COPD and Medical Research Council (MRC) Dyspnoea Scale =3 referred to a pulmonary rehabilitation programme.</t>
  </si>
  <si>
    <t>Reduction in the CDIFF national target (from 48 to 44)</t>
  </si>
  <si>
    <t>A reduction in the Non Elective Admissions for Chronic Obstructive Pulmonary Disease to 950 for the main acute provider</t>
  </si>
  <si>
    <t>Percentage of deaths in usual place of residence.Usual place of residence is defined as: home, care homes (NHS and non-NHS) and religious establishments.</t>
  </si>
  <si>
    <t>To increase the number of people on Carer's registers to 12.5% of known carers (as defined in 2011 census) and ensure each has a resource pack available to them.</t>
  </si>
  <si>
    <t>Hospital Readmissions where original admission was due to a fall (65+) per 100,000 GP registered population (65+)</t>
  </si>
  <si>
    <t>A reduction in the rate of emergency admissions for Ambulatory Care Sensitive Conditons (Locally Mapped - 19 conditions) from a baseline in 2012/13 of 2153.9 per 100,000 registered populations (crude rate) to one of 1770.5 per 100,000 by March 2014/15.</t>
  </si>
  <si>
    <t>Emergency readmissions within 30 days of discharge from the University Hospitals of Morecambe Bay NHS Foundation Trust</t>
  </si>
  <si>
    <t>Reported prevalence of CHD on GP registers as % of estimated prevalence</t>
  </si>
  <si>
    <t>NHS South Cheshire CCG wishes to continue their programme of work to appropriately manage patients with Atrial Fibrillation whilst promoting therapeutic optimisation in accordance with best practice. NHS South Cheshire aim to increase the number of patients who are appropriate anti-coagulated who have been identified most at risk of catastrophic stroke in line with second quartile national average.
Numerator = 245 (79.90% coagulated)
Denominator = 245 + 76 = 321 (86% coagulated)
*These figures are based on data currently available to us. We are working with colleagues in Public Health to gain the most up to date data which may result in an amendment to  our target figure.</t>
  </si>
  <si>
    <t>C2.4 People with diabetes who have received all nine care processes.</t>
  </si>
  <si>
    <t>Reduce the proportion of registered patients aged 40-74 without a blood pressure measurement recorded in the past 5 years</t>
  </si>
  <si>
    <t>Reduce the RATE of emergency hospital admissions for falls injuries for St Helens CCG registered patients aged 65 and over by 7.5% in 2014/15 from the 2013/14 baseline (indirectly standardised per 100,000 includes expected population increase in population aged 65+) Baseline numerator 1,042 falls admissions of 35,650 denominator, baseline rate 2,923 per 100,000 TARGET RATE FOR 14/15 = 2,707 PER 100,000 - UNABLE TO ENTER ON SPREADSHEET</t>
  </si>
  <si>
    <t>Increase in newly diagnosed patients on primary care dementia registers from the 31st March 2013 baseline</t>
  </si>
  <si>
    <t>Cervical Cancer Screening Coverage - Percentage of Eligible Women Aged 25-64 Screened Adequately within the Previous 5 Years on 31st March (Datasource: NHSE Open Exeter PCIS)</t>
  </si>
  <si>
    <t>NHS Vale Royal CCG seeks to show improvements in a patient experience indicator. The CCG wish to carry out a local survey of 500 GP patients to ask ‘do you feel supported to manage your own health condition?’  The patient group will be those patients in our communities, who we would consider vulnerable (Patients over the age of 75 years with long term conditions, those with a diagnosis of dementia and those patients who have a diagnosis of dementia …. 
*The outcome of survey responses will be fed back into General Practice, the CCG Membership Assembly and also the Connecting Care Board.</t>
  </si>
  <si>
    <t>C4.1 Patient experience of GP out of hours services</t>
  </si>
  <si>
    <t>Emergency admissions in the 65+ age group</t>
  </si>
  <si>
    <t>Reduction of Paediatric Non-elective admissions by 6%</t>
  </si>
  <si>
    <t>Reduction in the number of unnecessary ambulance conveyances from care homes. 
This will assist in reducing the burden on the ambulance targets (8 minute and 19 minute) and A&amp;E 4 hour, generally and which are already under pressure, as well as potentially improving patient experience. 
The CCG has a number of schemes identified in 14/15 which all should impact on reduced conveyances of patients from care home settings:
• Falls Lifting Service Pilot. 
• Expansion of existing Falls Advice and Assessment Service.
• Falls Assessment Training in Nursing Homes
• Care home assistance telephone number
• Care home support project 
• Care Home telemed 
• 999 frequent flyer  scheme
• Care plans and care-coordination schemes
• Rapid Plus
• AVS scheme 
The 14/15 plan is based on the above listed plans being in place and running at full capacity by March 2015, at which point a 5% reduction in total number of ambulatory conveyances from care homes within the Fylde and Wyre geography is anticipated.</t>
  </si>
  <si>
    <t>C2.14 People with dementia prescribed anti-psychotic medication</t>
  </si>
  <si>
    <t>C2.2 A greater proportion of people aged 18 and over suffering from a long-term condition feeling supported to manage their condition</t>
  </si>
  <si>
    <t>In 14/15 reduce the incidence of category 3, 4, and ungradable pressure ulcers acquired at Doncaster and Bassetlaw Hospitals by at least 10% vs 13/14 levels.</t>
  </si>
  <si>
    <t>C1.8 Emergency admissions for alcohol-related liver disease</t>
  </si>
  <si>
    <t>C1.12 People with severe mental illness who have received a list of physical checks</t>
  </si>
  <si>
    <t>C3.4 Emergency admissions for children with lower respiratory tract infections (LRTIs)</t>
  </si>
  <si>
    <t>Number of dependant drinkers treated in specialist services</t>
  </si>
  <si>
    <t>Weighted prescribing rate of 2nd / 3rd generation cephalosporins and quinolones: to remain below the national rate and improve that to 6% below the national rate during the measurement period of October 2014 to March 2015. The current baseline rate is 4.6% below the national level which has been entered as the denominator (displayed as 5%), and the plan is to achieve 6% below the national level which has been entered as the numerator - an improvement of 1.4 percentage points.</t>
  </si>
  <si>
    <t>Falls in the over 65's.  DSR per 100,000 population. 2010/11 data available only at present.  Reduction is in line with BCF local indicator.</t>
  </si>
  <si>
    <t>C2.6 Unplanned hospitalisation for chronic ambulatory care sensitive (ACS) conditions (adults</t>
  </si>
  <si>
    <t>Bowel screening uptake to 60% overall for 2014/15 (this will require more than 60% by Qtr 4 and to reduce variation in uptake rates across practice populations.</t>
  </si>
  <si>
    <t>Proportion of people dying in their usual place of residence</t>
  </si>
  <si>
    <t>C3.12 Hip fracture: timely surgery</t>
  </si>
  <si>
    <t>C3.14 Alcohol: admissions</t>
  </si>
  <si>
    <t>To identify alternative service provision and health care for patients who otherwise would have received secondary care/hospital based attendance</t>
  </si>
  <si>
    <t>A  reduction in the number of fall related injuries for residents over the age of 65</t>
  </si>
  <si>
    <t>C1.14 Maternal smoking at delivery</t>
  </si>
  <si>
    <t>3% reduction in CVD mortality from rate of 70.62 (2012) to 68.50 (2014)</t>
  </si>
  <si>
    <t>Improving detection rates for people with AF</t>
  </si>
  <si>
    <t>End of life measure - deaths at usual place of residence measured through deaths at home, nursing homes and residential homes</t>
  </si>
  <si>
    <t>Number of patients managed within a Virtual Ward in Hardwick CCG</t>
  </si>
  <si>
    <t>Increase in weight management referrals after receiving an NHS Health Check (increase from 13/14 forecast outturn, from 589 to 619 in 2014/15)</t>
  </si>
  <si>
    <t>Increase by 5% from current baseline of AF patients who are prescribed optimum preventative therapy (CHA2DS2-VASc score 1 or more)</t>
  </si>
  <si>
    <t>To see a 10% reduction on the number of deaths in hospital, following an emergency admission - all ages (baseline = Dec12-Nov13)</t>
  </si>
  <si>
    <t>People who have had a stroke who are admitted to a stroke unit within 4 hours of arrival at Milton Keynes Hospital</t>
  </si>
  <si>
    <t>Number of people with COPD and MRC Dyspnoea Scale &gt;=3 who are referred to and complete pulmonary rehabilitation programme</t>
  </si>
  <si>
    <t>80% of Clinical Navigation referrals into the Single Point of Access Service will avoid acute admission or be maintained in the community</t>
  </si>
  <si>
    <t>Bowel Cancer Screening uptake for 60-69 year olds</t>
  </si>
  <si>
    <t>C2.5 People with diabetes diagnosed less than a year who are referred to structured education.</t>
  </si>
  <si>
    <t>NHS Rushcliffe CCG have agreed to take forward a locally defined measure which focuses on the management of people with Long Term Conditions. A local specification is being worked up to focus on improving the management of patients with Long Term Conditions and identification of people at risk of developing Long Term Conditions within primary care. The measure we are choosing as our local priority will be a two part approach: the first part being that all of the GP practices within the CCG sign up to the specification and the second part will be that 40% of our eligible over 65 year old population with a long term condition will have a personalised care plan in place. The GP practices will identify patients at risk of Long Term Conditions using a number of risk profiling tools and will conduct care planning discussions with these patients, which should focus on supporting the individual to tell their story and set their own agenda, with agreed goal setting and action planning, problem solving, negotiation and shared decision making. As the service specification is still in development, any existing personalised care plans in place for people over 65 years of age will need reviewing to ensure that they deliver the requirements set out within the new service specification, so for reporting purposes we will start at zero.</t>
  </si>
  <si>
    <t>14% Reduction in CVD Mortality from 64.22 (2012) to 55.35 (2014)</t>
  </si>
  <si>
    <t>Children and Young person’s Safeguarding - Safeguarding is a priority for the CCG and the selection of a local measure concerning children’s and young person’s safeguarding will contribute to fulfilling our responsibilities within the multiagency safeguarding plan. Four practice-based children and young people’s multi-agency safeguarding meetings held per year. The CCG has set a target for three quarters of our 45 practices holding 4 multiagency meetings per year.</t>
  </si>
  <si>
    <t>Increase Number of Smokers Accessing Stop Smoking Services (Increase Life Expectancy)
Target number based on achieving  2011/12 England average Baseline
Numerator: No. accessing stop smoking services. Denominator: CCG Estimated number of smokers
Source:  HCS quarter report.</t>
  </si>
  <si>
    <t>All admissions wholly attributable to alcohol, based on the revised  ICD10 codes specified in the document 'Updating England-Specific Alcohol-Attributable fractions (Centre for Public Health 2013) and covering all diagnosis code fields. All patients whose treatment is commissioned by the CCG are covered, including those at local providers with no GP practice assigned to them. The data source is the HES data made availableto the CCG via the monthly SUS statistics through the HCS cube on the Arden CSU Ventris system.</t>
  </si>
  <si>
    <t>Hypertension Diagnosis</t>
  </si>
  <si>
    <t>Long Term Conditions: Recorded vs. Expected 2014 Prevalence for Hypertension &amp; CHD (combined QOF prevalence measures; numbers on CCG Member Practice registers, summed)</t>
  </si>
  <si>
    <t>C3.1 Emergency admissions for acute conditions that should not usually require hospital admission</t>
  </si>
  <si>
    <t>C3.7 People who have had a stroke who are discharged from hospital with a joint health and social care plan</t>
  </si>
  <si>
    <t>West Midlands Quality Review Standards (Primary Care Commissioned Standards) - % meeting standards at follow-up self assessment</t>
  </si>
  <si>
    <t>We will commission alcohol screening (and any subsequent brief interventions needed) for 5% of the CCG population aged 15 years and over</t>
  </si>
  <si>
    <t>C1.6 Under 75 mortality from respiratory disease</t>
  </si>
  <si>
    <t>Increase uptake of flu vaccinations for over 65's to national target (75%) 
Numerator:  No. of Patients on Flu uptake Register.      Denominator: CCG Population over 65 year olds</t>
  </si>
  <si>
    <t>50% of over 75's that require a care plan will have one provided to them</t>
  </si>
  <si>
    <t>The CCG will be using the Warwick-Edinburgh Mental Well-being Scale (WEMWBS) in conjunction with a Community Wellbeing Buddy service to monitor and improve the mental health wellbeing in a small number of practices during 2014/15. The WEMWBS  is a scale of 14 positively worded items, with five response categories, for assessing an individual's mental wellbeing and we will use this to gauge, and measure improvement, in the patients wellbeing over a set period of time.
The CCG is expecting to achieve a 10 percent improvement WEMWBs score indicating improved mental wellbeing</t>
  </si>
  <si>
    <t>People Dying in Usual Place of residence</t>
  </si>
  <si>
    <t>Physical health checks for people with severe mental illness under the care of specialist mental health services</t>
  </si>
  <si>
    <t>Advanced care planning initiated for 55% of patients identified to be in last 12 months of life</t>
  </si>
  <si>
    <t>To engage with the citizens of GYW about our plans to develop an integrated care system by April 2015.</t>
  </si>
  <si>
    <t>Ensuring that people feel supported to manage their long term conditions (as measured by the LTC 6 questionnaire) in terms of involvement in decision-making, receipt of information, support from the health care team and confidence in their ability to take the right actions to maximise their health.</t>
  </si>
  <si>
    <t>Proportion of patients on the End of Life register who have a PPC and DNAR document in place.</t>
  </si>
  <si>
    <t>End of Life Single Point – Increase of 10% in registrations of palliative care patients with the Single Point of access for end of life care and advice.
As of February 2014 -
33/40 practices signed up to LES
Register size = 769
10% increase = 77
St Helena Hospice Mortality Data Review March 2014
Estimated 1,715 NEL spells age &gt;65 p.a. ending in death that could have been supported by the hospice
Estimated 1,128 patients age &gt;65 p.a. had NEL spell ending in death 
The part-year audit of spells ending in death estimated 317 additional patients p.a. with HRGs that suggest they could potentially benefit from palliative support:</t>
  </si>
  <si>
    <t>C3.9 Patients who have had an acute stroke who spend 90% or more of their stay on a stroke unit</t>
  </si>
  <si>
    <t>Improved identification pf people with undiagnosed COPD</t>
  </si>
  <si>
    <t>As our frail elderly (integrated care) programme is the most important of our change programmes given the high proportion of care homes in Barnet, we are intending to use the new national measure for patient experience to drive improvement as identified in the Better Care Fund submission. This is due out in October until which time we will continue to use existing patient surveys through the providers.</t>
  </si>
  <si>
    <t>Percentage of working age adults on the MIND in Bexley Recovery and Wellbeing caseload who are recorded as in employment</t>
  </si>
  <si>
    <t>Increase the identification of people with chronic kidney disease (CKD), as measured by QoF registers based on patients over 18 (CKD 1 Adj), from 2.2% in 2012/13 to 3.7% in 2014/15</t>
  </si>
  <si>
    <t>Increase the percentage of elderly patients (over 75s) having completed comprehensive care plans in 2014/15 ( Target 20%)
2450 elderly patients in Ealing will have a completed care plan by March 2014. The target is to ensure a review of the already completed care plans and increase the total number of comprehensive care plans for 3776 patients by March 2015.</t>
  </si>
  <si>
    <t>C1.2 Under 75 mortality rate from cardiovascular disease</t>
  </si>
  <si>
    <t>Number of patients over the age of 18 validated by the LD team as having Learning disability, who will receive annual health check between 1st April-14 and 31st Mar-15. In year performance will be reported using SystmOne (GP IT System) with annual reconciliation of validated patients on LD team register and GP system</t>
  </si>
  <si>
    <t>Reduce the upward trend in alcohol related admissions from 11/12 baseline of 2253 (reduce &amp; hold to 12% over two years – 2013/4 and 2014/15).  Definition based on Public Health England Definition, see Local Alcohol Profile for England</t>
  </si>
  <si>
    <t>% of mild to complex patients with COPD and/or Heart Failure with an initiated care plan that is monitored from home through the use of telemedicine devices</t>
  </si>
  <si>
    <t>Reduction in the  number of admissions and  readmissions to acute care for people aged 65 years and over,  caused as a result of a fall.</t>
  </si>
  <si>
    <t>4 Weeks Smoking Quitters</t>
  </si>
  <si>
    <t>The percentage of discharges over the weekend for patients aged 18 or above after an inpatient* admission should show an increase compared to the present level of 16.67% (Jan - Dec 2013 baseline) to 20%. (Numerator = the number of discharges on a Saturday and a Sunday for patients who are 18 or over on the day of admission; Denominator = the total number of discharges for patients aged 18 or over after an inpatient* admission).
* excludes day cases, obstetrics and regular day attenders.</t>
  </si>
  <si>
    <t>% of end of life patients on Southwark Gold Patient Register/CMC with a known preferred place of death</t>
  </si>
  <si>
    <t>C2.10 Access to psychological therapy services by people from BME groups</t>
  </si>
  <si>
    <t>People streamed from A+E Department to Urgent Care Centre or back to Primary Care by GP streaming initiative. 10,000 pts per annum.</t>
  </si>
  <si>
    <t>An improvement in the combined seasonal flu vaccination rates for Waltham Forest CCG for over 65s, high risk groups including pregnant women. The proposed indicator is the sum of the three percentage rates (over 65 rate + at risk rate + pregnant women rate) as reported in weekly NHS England seasonal flu updates.</t>
  </si>
  <si>
    <t>people newly diagnosed with dementia within the Wandsworth Memory assessment service whose individual needs are assessed and whose holistic and personalised care plan states how these needs will be addressed</t>
  </si>
  <si>
    <t>Care plans for patients aged over 75</t>
  </si>
  <si>
    <t>Number of new health and social care related care plans (as defined by NHS choices) created in year.</t>
  </si>
  <si>
    <t>Increased rate in Dementia Diagnosis</t>
  </si>
  <si>
    <t>C1.11 One year survival from breast, lung and colorectal cancers</t>
  </si>
  <si>
    <t>To increase the % of patients who are diagnosed with COPD referred to the Pulmonary Rehab Service</t>
  </si>
  <si>
    <t>PROMs for elective procedures – knee replacement</t>
  </si>
  <si>
    <t>Readmissions from Nursing Home. 80% of nursing home patients will be admitted to the MDT caseload following their first acute admission.</t>
  </si>
  <si>
    <t>Number of multidisciplinary care plans in place for patients with dementia</t>
  </si>
  <si>
    <t>Proportion of frail elderly patients at the end of life (EOLC) (&gt;65 years) with a Proactive Anticipatory Care Plan in place, with an expected threshold of 80% (based on District Nurse Caseload for EOLC patients &gt;65 years = 258) to be in place by 01/04/2015.</t>
  </si>
  <si>
    <t>End of Life Care. To increase the proportion of deaths in normal place of residence plus hospice.</t>
  </si>
  <si>
    <t>Increase identification and intervention of newly registered patients to help reduce alcohol-related risk in adults drinking at increasing or higher risk levels and offered brief intervention.  Surrey prevalence 6.44% (23013), 5% of population changes GP practice per year (1150), target to identify 33% of them (380)</t>
  </si>
  <si>
    <t>proportion of people in nursing homes registered with a Surrey Heath member practice who have received a comprehensive annual assessment by 31st March 2015</t>
  </si>
  <si>
    <t>Average monthly emergency admissions due to falls related injuries in people 65 and over per 100000 population (crude rate).</t>
  </si>
  <si>
    <t>the percentage of people with diabetes on step 1 therapy who have an HbA1c less than or equal to 48 mmol/mol</t>
  </si>
  <si>
    <t>Optimise the usage of bisphosphonates drugs in order to have a positive impact upon the number of fragility fractures. This links to the Health &amp; Well being strategy in respect of 'Aging Well' and is in line with NICE guidance. According the NH CGG JSNA the number of falls is increasing and is a major cause of injury in older people. The data will be drawn down from the ePACT system with the baseline taken from Quarter 2 2012/13 (Nominator 5965, Denominator 6484 - 92%) based on items of alendronic acid and risedronate as a percentage of all bisphosphonates being more effective. Baseline performance is 92% with 2% improvement planned for 2014/15.</t>
  </si>
  <si>
    <t>Reducing respiratory non-elective admissions by 1% based on the 2012/13 baseline (not including population growth)</t>
  </si>
  <si>
    <t>The percentage of diabetic patients whose last cholesterol was 5mmol or less</t>
  </si>
  <si>
    <t>Provide at least one communication to carers identified in 2013/14 of services available to them, for example, voluntary support groups, flu jabs and health checks.</t>
  </si>
  <si>
    <t>The rate per 1000 population of patients with an End of Life Care plan in place</t>
  </si>
  <si>
    <t>To reduce the number of prescriptions co-amoxiclav as a proportion of all anitbacterial prescriptions to 8% measured at CCG level in Q4 14/15 (data available May 15) in line with current guidance. Q2 13/14 data indicates that CCG is currently at 10%</t>
  </si>
  <si>
    <t>% of diabetic patients with all eight process recorded</t>
  </si>
  <si>
    <t>The proportion of diabetes patients with an agreed care plan</t>
  </si>
  <si>
    <t>Improve the % of type 2 diabetics who on mono-therapy alone achieve a HbAic of 48m/mols or less</t>
  </si>
  <si>
    <t>Percentage of patients with diabetes on the register with a record of a foot examination and risk classification within the preceding 12 months</t>
  </si>
  <si>
    <t>Average monthly emergency admissions due to falls related injuries in people 65 and over per 100000 population</t>
  </si>
  <si>
    <t>The number of referrals to the memory clinic</t>
  </si>
  <si>
    <t>The number of actively aging people who have been assessed and given a frailty score and added to the frailty register if appropriate</t>
  </si>
  <si>
    <t>Reduce the number of people in Bristol over 65 admitted to hospital with a falls related injury (primary or secondary code) to University Hospitals Bristol.  Our calculations are based on predicted outturn for 2013/14 plus predicted increase in flow from reconfiguration from North Bristol Trust as well as the impact of demographic growth.  Target achievement has been calculated based on 3% reduction from the trajectory based on the above methodology</t>
  </si>
  <si>
    <t>To reduce the number of secondary care admissions from the 'frail' cohort.  This supports our frailty programme or work and our pioneer status</t>
  </si>
  <si>
    <t>Enhanced Access to health checks programme</t>
  </si>
  <si>
    <t>Reducing Smoking At Time Of Delivery</t>
  </si>
  <si>
    <t>Implementation of the enhanced quality commissioning framework for individual placements to focus on nusring home placements and domicilary care patients. Indicator is to complete Year 1 of a 3-Year monitoring cycle (Numerator and Denominator based on number of homes/providers)</t>
  </si>
  <si>
    <t>To undertake an annual NHS Swindon CCG patient survey on their experience of healthcare by the year end.  Outcome measure to achieve 90% or above of responses that were positive or neutral in terms of their experience of healthcare services.</t>
  </si>
  <si>
    <t>Further development of GP Practice Carers Register leading to a minimum of 10% increase in the register size. Baseline to be determined by end of Quarter 1</t>
  </si>
  <si>
    <t>1.3% Reduction in CVD Mortality (to England Average) from 66.35 (2012) to 65.47 (2014)</t>
  </si>
  <si>
    <t>C1.16 Cancer: diagnosis via emergency routes</t>
  </si>
  <si>
    <t>C1.3 Cardiac Rehabilitation Completion</t>
  </si>
  <si>
    <t>Increase the percentage of patients diagnosed with diabetes who receive all seven key care processes (excluding retinopathy screening and Albumin/Creatinine ratio) to 73% during 2014/15</t>
  </si>
  <si>
    <t>Domain 3 C3.3b Knee Replacement</t>
  </si>
  <si>
    <t>Diagnosis rate for people with dementia, expressed as a percentage of the estimated prevalence</t>
  </si>
  <si>
    <t>Plcn Fft Yn SUM</t>
  </si>
  <si>
    <t>Plcn Fftcommentary</t>
  </si>
  <si>
    <t>00BASELINE</t>
  </si>
  <si>
    <t>04QUARTER_2014_15_Q1</t>
  </si>
  <si>
    <t>08QUARTER_2014_15_Q2</t>
  </si>
  <si>
    <t>12QUARTER_2014_15_Q3</t>
  </si>
  <si>
    <t>16QUARTER_2014_15_Q4</t>
  </si>
  <si>
    <t>18FYEAR_2014_15</t>
  </si>
  <si>
    <t>35FYEAR_2015_16</t>
  </si>
  <si>
    <t>NULL</t>
  </si>
  <si>
    <t>Yes.  The CCG is working with local providers (CDDFT and TEWV) via the Clinical Quality Review Groups to review results of FFT surveys, identify areas for improvements and agree action plans.  
ED is a primary concern as patient experience scores (2013-14) are low by comparison to peers – not only associated to the longer waits, but also linked to staff attitude at times.  There was a requirement that we choose one of the areas from 2013-14 FFT – hence the CCG choose ED.  We have expressed that we want to see sustained improvement in the response rates from patients, and that we see a 10 point improvement that is sustained.  This measure is not to be a trust measure, but applicable to each site separately – so DMH does not mask UNHD.
As a helpful cross link – the CQUIN improvement scheme that is focusing on the ECIST recommendations – should also help drive the necessary improvements  inside the Trust, that will be beneficial to the patient flow through ED.</t>
  </si>
  <si>
    <t>Yes The mandatory requirements for the patient experience element of the Quality Premium in 2013/14 and 2014/15, are focused on the Friends and Family test.  In 2013/14 the focus for the mandatory element of this measure has been an improvement in the composite score of A&amp;E and Inpatients as well as the roll out of the test, and in 2014/15 the focus is more on reducing the proportion of negative scores as well as working with FTs to improve on areas where negative feedback has been received.
Such issues are currently being addressed via the Quality Review Group in 2013/14 and the CCG would be able to continue and build upon this work. 
Work undertaken in year in 2013/14 has shown the composite score of Gateshead Health NHS FT increase   There is still scope for improvement in 2014/15.  Although improvements have already been seen in the Inpatients element of the score there have been issues with the A&amp;E element of this score, in terms of response rates and the actual scores in A&amp;E,   The Trust is currently implementing plans to address this and both the response rates and scores for A&amp;E have improved over recent months.  Further improvements could see an increase in the overall combined A&amp;E and Inpatient score.</t>
  </si>
  <si>
    <t>Yes - The mandatory requirements for the patient experience element of the Quality Premium in 2013/14 and 2014/15, are focused on the Friends and Family test.  In 2013/14 the focus for the mandatory element of this measure has been an improvement in the composite score of A&amp;E and Inpatients as well as the roll out of the test, and in 2014/15 the focus is more on reducing the proportion of negative scores as well as working with FTs to improve on areas where negative feedback has been received.
Such issues are currently being addressed via the Quality Review Group in 2013/14, and the CCG will continue and build upon this work.    
Work undertaken in year in 2013/14 has shown the composite score of Newcastle Hospitals increase in 2013/14.  There is still scope for improvement in 2014/15.</t>
  </si>
  <si>
    <t>Yes - The mandatory requirements for the patient experience element of the Quality Premium in 2013/14 and 2014/15, are focused on the Friends and Family test.  In 2013/14 the focus for the mandatory element of this measure has been an improvement in the composite score of A&amp;E and Inpatients as well as the roll out of the test, and in 2014/15 the focus is more on reducing the proportion of negative scores as well as working with FTs to improve on areas where negative feedback has been received.
Such issues are currently being addressed via the Quality Review Group in 2013/14, and the CCG is to continue and build upon this work.  In addition the reduction of the negative scores is built into the 2014/15 national CQUIN scheme, and by working to reduce the negative scores, this would help to increase the overall composite test score.  
Work undertaken in year in 2013/14 has shown the composite score of Newcastle Hospitals has increased. Further improvements could see an increase in the overall combined A&amp;E and Inpatient score.</t>
  </si>
  <si>
    <t>The CCG is working with local providers (NTHFT and TEWV) via the Clinical Quality Review Groups to review results of FFT surveys, identify areas for improvements and agree action plans.  
ED is a primary concern as patient experience scores (2013-14) are low by comparison to peers . The CCG have expressed that a sustained improvement in the response rates from patients is a key requirement for 14/15.
As a helpful cross link – the weighting against the relevant CQUIN indicator has been agreed at a higher level than the minimum national level so as to emphasise the importance of this in the 14/15 contract.</t>
  </si>
  <si>
    <t>The national friends and family test has been implemented in both of our main acute providers and whilst participation rate has been in line with national stanards, the score has been steadily declining at Northumbria Healthcare NHS Foundation Trust over the year.  This is not reflected in the wider patient experience analysis that the Trust undertakes but is nonetheless of note.  The CCG is workinig closely with the Tust and has ensured that is CQUIN incentive is aligned with CCG incentives to address this issue.  The CCG is also preparing to work with other providers to ensure that the expansion of the use of the Friends and Family test is delivered in line with national timescales.  The CCG is currently re-procuring GP out of hours services and therefore has decided to concentrate improvement on patient experience of hospital care.</t>
  </si>
  <si>
    <t>Yes.  The CCG is working with local providers (STHFT and TEWV) via the Clinical Quality Review Groups to review results of FFT surveys, identify areas for improvements and agree action plans.</t>
  </si>
  <si>
    <t>Yes - The CCG plans to see an increase in the FFT net promoter score and patient experience of hospital care as described in the Outcome Ambition 5.</t>
  </si>
  <si>
    <t>We will work closely with our Providers and NHSE to implement F and FT in Out patients, Community Service, Mental health Services and GP Practices as part of the planned national roll out by April 2015
In mental health, the requirement of providers is to implement staff FFT in Q1 of 14/15 and patient FFT in Q2 with results being reported to commissioners as specified in national guidance, this requirement is covered by a formal CQUIN within the 14/15 contract.</t>
  </si>
  <si>
    <t>In line with national CQUIN guidance the FFT indicators are included in provider NHS contracts with clear and explicit milestones outlined. Throughout 2014/15 Providers will be monitored against these milestones with formal evidence submissions expected.
To support the monitoring of these indicators Providers are expected to attend monthly Quality Contracting meetings with Host and Associate Commissioners to review and monitor all mandated quality data submissions. Evidence supplied will need to include not just response rates but also clear analysis of the themes and trends from responses, actions to be taken to address any areas of concern within achievable timescales and the outcomes for patients/service users. Providers will also be expected to demonstrate the triangulation of intelligence from the FFT responses and all other sources of intelligence internally within their organisation and across the care economy.</t>
  </si>
  <si>
    <t>Yes.  
We plan for Blackpool Teaching Hospitals NHS Trust to improve response rates and scores.
We aim to monitor monthly and review with our PPI forum and seek departmental data and action planning from the trust to identify areas for improvement and good practice.
We also aim to support NWAS and other providers to gather good response rates and scores in the first years of implementation. We have agreed regular review and contract monitoring at monthly intervals. We will benchmark with our providers to support improvements.</t>
  </si>
  <si>
    <t>Yes during 2014/15 the CCG is supporting the providers against a plan for FFT improvement for addressing the issues identified from 13/14 results (for PAHT) and in implementing FFT for PCFT and GP Out of Hours. This is in line with a National FFT test CQIN and Assurance of improvement against an agreed action plan will be monitored through the Commissioner led Clinical Quality meetings and reported to the Governing Body and H&amp;WBB. Specifically we will demonstrate improvement in A&amp;E across all PAHT sites using the FFT net promoter score. To bring the score consistently greater than 50.</t>
  </si>
  <si>
    <t>Yes we plan to meet all other criteria of the Quality Premium Friends and Family measure</t>
  </si>
  <si>
    <t>Yes, there is a plan to roll out the Friends and Family Test through the 3 main providers specified within contractual arrangements.</t>
  </si>
  <si>
    <t>The CCG, (together with North East Sector partners) will agree an Action Plan with Pennine Acute Hospitals Trust to identify and address issues from 2013/14 FFT results for Inpatients, A&amp;E and Maternity Services. Assurance about actions taken in response to FFT data will be obtained through the Commissioner-led Clinical Quality Leads group.</t>
  </si>
  <si>
    <t>All other criteria to be met, FFT score in A&amp;E to be targeted.</t>
  </si>
  <si>
    <t>FFT results will continue to be monitored through monthly commissioner led quality monitoring meetings. The CCG will work in partnership with Acute and Maternity providers to develop an action plan addressing the issues raised in the 2013/14 results, which will include increasing response rates and overall scores. The CCG will support the roll out of the FFT across other sectors of the health economy during 2014/15 ensuring the results are appropriately interpreted, are used to drive service improvements and increase the number of patients reporting positive experiences in all settings. Providers will be held to account for improvement in FFT results through the quality monitoring meetings the minutes of which will provide a record of support and advice”.</t>
  </si>
  <si>
    <t>Yes - In terms of areas performing poorly in relation to patient experience the area identified as underperforming is the Warrington Type 1 A&amp;E Dept. The target has been set to increase performance in the A&amp;E friends and family test  to 57 from a current baseline (Dec 13) of 35. which would be above the England average. This provider and level of ambition has been agreed with the Health and Wellbeing Board</t>
  </si>
  <si>
    <t>Our plans show that we plan to improve the score for C4.1 Patient Experience of GP out-of-hours services between 2013/14 and 2014/15.</t>
  </si>
  <si>
    <t>NHS Cumbria CCG has ensured that the FFT aspects of the contract and CQUIN are addressed in each of its main providers. In order to achieve this the CCG has funded the organisation ‘I Want Great Care’ (IWGC) to deliver the FFT test and additional patient experience questions. Although not all our main providers have taken up the offer of the IWGC package, they have all agreed to allow their own patient experience systems to ask the identical questions and to feed into the NHS Cumbria CCG IWGC system. This will ensure that the CCG is able to address any shortfalls in the FFT from our main providers from both the year 2013-2014 and 2014-2015. The CCG has implemented standardised system to address FFT milestones, response rates, and issues which relate to poor care for each of its main providers, by ensuring that the providers report such aspects on a regular basis to the ‘Quality Review Groups’ (QRG’s) where the CCG Quality Team and Lead Clinicians hold the provider to account on the FFT measures and ensure that they address any shortfalls.
NHS Cumbria CCG has ensured that the above system is in place for all its major providers, and that each provider continues to plan to ensure that the FFT scores improve over the course of 2013-2014. These systems remain in place for 2014-2015, and will be continuously developed to ensure that the average FFT score is improved over the course of this year, and subsequent years.</t>
  </si>
  <si>
    <t>The CCG has chosen to show improvement in the patient experience of hospital care - specifically relating to AED.  Given that responses have been poor in relation to this aspect of the indicator the CCG has decided it is appropriate that more emphasis is placed upon this element of patients experience whilst also ensuring that providers will meet all other aspects of the F&amp;F measure ensuring that performance is maintained and improved over time, this includes full roll-out to community providers and primary care. To assist the CCG in this ambition a CQUIN is in place to ensure that the provider can put adequate systems in place to deliver the required performance improvements.</t>
  </si>
  <si>
    <t>LNCCG plans to improve the average score achieved between 2013/14 and 2014/15 for the Hospital Experience patient improvement indicator set out in the CCG Outcomes Indicator Guidance.  The indicator and plan will be agreed with the local Health and Wellbeing Board.  An action plan for delivery will be agreed with the providers in line with the quality premium guidance.</t>
  </si>
  <si>
    <t>‘The CCG, (together with North East Sector partners) will agree an Action Plan with Pennine Acute Hospitals Trust to identify and address issues from 2013/14 FFT results for Inpatients, A&amp;E and Maternity Services. Assurance about actions taken in response to FFT data will be obtained through the Commissioner-led Clinical Quality Leads group. The CCG will work with its local providers to support and co-ordinate the roll out of FFT by the end of 2014/15. Evidence of actions taken in support of providers will be recorded by the CCG.’</t>
  </si>
  <si>
    <t>Yes we plan to meet the criteria of the Quality Premium Friends and Family measure</t>
  </si>
  <si>
    <t>NHS South Cheshire CCG will continue to use the information from the FFT throughout 2014/16:
• Work with providers to identify areas of good practice, acknowledge what is going well and identify areas of weak performance to improve services for patients and families 
• Look at trends in the FFT results to provide triangulation with other quality measures to provide a more in-depth understanding of issues and areas for improvement.</t>
  </si>
  <si>
    <t>CCG has agreed plan with local providers focusing on required actions and milestone required to address issues of poor care, and ongoing roll out of F&amp;F. Plans will be monitored through contract monitoring process. The CCG Quality and Safety Programme lead will have regular metings to obtain assurance from providers, and to provide support if required. CCG will provide regular updates on F&amp;F to EPEG, and will report to CCG Quality Committee. The CCG will collate F&amp;F to inform commissioning intentions, and to support development of Quality schedules. CCG will triangulate qualitative F&amp;F data, with serious incident reports and provider complaints.</t>
  </si>
  <si>
    <t>Yes. A plan has been discussed with local Trust to address issues identified from 2013/14 FFT results.  Actions are being taken in response to feedback. Supporting SFT in roll-out of FFT.  Agreed a patient improvement indicator around improving patient’s experience of how doctors and nurses communicate with them on the Medical Wards.</t>
  </si>
  <si>
    <t>yes, delivery of the friends and family measure will be facilitated and monitored through CCG quality contract meetings</t>
  </si>
  <si>
    <t>Yes. THFT have developed a plan to improve the implementation and embedding of the FFT in Maternity which will drive improvements in this area. FFT will roll out across Community, GP’s and Mental Health Services in 2014/15 including the introduction of a staff FFT test. We will continue to work with our providers to ensure improvement plans are in place.</t>
  </si>
  <si>
    <t>Yes we plan to meet all other criteria of the Quality Premium Friends and Family measure.</t>
  </si>
  <si>
    <t>NHS Vale Royal CCG will continue to use the information from the FFT throughout 2014/16:
• Work with providers to identify areas of good practice, acknowledge what is going well and identify areas of weak performance to improve services for patients and families 
• Look at trends in the FFT results to provide triangulation with other quality measures to provide a more in-depth understanding of issues and areas for improvement.</t>
  </si>
  <si>
    <t>Yes from data we have received there is positive evidence that the Family &amp; Friends measure has proved beneficial in capturing the satisfaction rate of patients with our acute provider. We believe that the implementation of this measure across other services will offer us assurance and also alert us to any areas where improvements to patent care delivery may be necessary.</t>
  </si>
  <si>
    <t>Friends and Family A&amp;E reponse rates at Southport and Ormskirk Trust are low.  Scores for Maternity Services at the Trust are also low.  The CCG plans to work in partnership with Southport and Ormskirk Trust and Lead commissioner (S&amp;F CCG) to improve both response rates and scores.  The CCG has requested updates from the trust regarding action plans, lessons learned and ongoing improvement measures. This will continue beyond 2014/15.</t>
  </si>
  <si>
    <t>Yes.</t>
  </si>
  <si>
    <t>Yes. To-date BTH makes changes to service provision very promptly on receipt of the results of the FFT score and qualitative feedback and as such, a written action plan is not routinely developed. However, the CCG via the CSU, does monitor for themes and trends for the wards/departments eg identifying issues relating to poor care in any particular areas, reporting the improvement action and whether the FFT shows sustained improvement in this area. Where any area shows a fluctuating or repeating theme relating to FFT qualitative responses, an action plan will be required from the provider, with milestones for improvement actions and milestones for monitoring sustained improvement outcomes.
Reporting to the CCG is by exception, through the monthly Integrated Business Report (Quality Section), generated by CSU from the provider monitoring outlined above. 
To evidence this aspect of the Quality Premium therefore, the CCG will utilise IBR reporting and any action plan monitoring.
As the FFT rolls out more widely to F&amp;WCCG’s other contracted providers in 2014/15, contract monitoring will detect and report issues identified through the same process as above.  Issues identified by other lead commissioners which impact on F&amp;WCCG’s patients will be detected and reported to the CCG through the quarterly provider-specific IBRs produced by the CSU. F&amp;WCCG will liaise with lead commissioning organisations where there is insufficient evidence of sustained improvement following implementation of specific actions which have been described.
The CCG will use IBR reporting to evidence how assurance has been obtained and reported regarding provider actions in response to feedback. Where commissioner quality visits are undertaken, evidence will be triangulated with that obtained through the contract monitoring and reporting described.
The CCG has requested BTH FFT roll out plan and will evidence any support provided in response to emerging need or requests.
BTHFT must ensure that FFT in relation to its community services is implemented by 31 December 2014. The provider has experience of delivery in acute inpatients and was challenged in its delivery for A&amp;E. However, the methods appropriate in community, most particularly in patients’ homes will provide a different set of challenges and learning, whilst the organisation maintains performance in inpatient and A&amp;E and rolls out to other acute settings by March 2015. 
The CCG and CSU Quality Managers have regular meetings with a clear point of contact with BTHFT Patient Experience Lead, to ensure that the roll out plan remains robust and on-track.
The commissioner and the provider will continue to be involved in the Area Team-hosted Patient Experience Network, to benefit from shared learning from other areas and organisations.
The CCG has been successful in a bid for a short term pilot of FFT across a pathway – Stroke and will contribute to national learning about how FFT can be applied within/across different pathways.
The national CQUIN will apply to BTH acute and community roll out, including the implementation of the staff FFT.</t>
  </si>
  <si>
    <t>Yes - we have mechanisms in place with our provider including Quality and Performance Group meetings on a monthly basis where plans are discussed and agreed;  we are members of the Airedale Patient and Public Engagement and Experience Steering Group which discusses both the results and actions of FFT alongside other patient experience information including real time surveys, inpatient surveys and NHS Choices feedback.</t>
  </si>
  <si>
    <t>Yes we plan to meet all other Quality Premium Friends and Family criteria.</t>
  </si>
  <si>
    <t>E.A.6 iv) - as agreed with the SYB Area Team - CCG will work to a maintenance trajectory of current high levels of performance.
Yes. We will roll out FFT within Community Services, Mental Health Services and GP / out of hours services within national timescales, working closely with the SY&amp;B Local Area Team . For the former 2 this is within contracting arrangements and we will wait for the national guidance and learning from the pilot sites before proceeding. This is particularly important for the methodology and patient cohort etc.
With our main acute provider we have already begun the agreed steps to improve participation rates in A&amp;E and have started to work through issues within maternity FFT. Net promotor scores should be helped through the introduction of real time raising concerns processes which should deal with issues pro-actively rather than relying on post discharge feedback.</t>
  </si>
  <si>
    <t>CCG would aim to meet all the requirements.  Actions will include;
• Continuing regular meetings with Providers
• Discussion at Quality and Performance Group as part of the contract management process
• Reporting as part of monthly reporting to Clinical Boards, Governing Body and Joint Quality Committee
• Feedback include in the Grass Roots (patient feedback report) which contains details of the responses received, distribution of the feedback, and any actions taken as a result.</t>
  </si>
  <si>
    <t>The CCGs will support all providers to implement F&amp;F roll out to the agreed national timescales. There are national CQUINs in place in all providers to improve F&amp;F response rates and/or implement any new requirements. We will work with all our providers to identify any areas of concern and agree action plans where necessary for rectification.  LTHT have already undertaken a review of results of patient survey and F&amp;F test outputs and are implementing changes where necessary to improve scores.
LN has selected 'Improving Patients’ experience of Community Mental Health Services' as the further indicator from Domain 4 of the CCG OIS.  We will deliver an improvement on this indicator as agreed with the Area Team.</t>
  </si>
  <si>
    <t>The CCG plans to meet all other criteria of the Quality Premium FFT through continuing the work undertaken with the local provider in 2013/14. This has focussed on increasing the response rate (to ensure sufficient views are captured), addressing areas where scores are low and cross referencing this with other patient feedback to ensure a focussed approach to quality of care provided.  Delivery in year will be manged by the contract Clinical Quality Review Group.</t>
  </si>
  <si>
    <t>Yes, the CCG has agreed with its main providers Hull and east Yorkshire Hospitals and York FT to address the issues identified from the 2013/14 FFT results. All providers have the FFT indicator within their 2014/15 CQUIN Scheme. FFT will apply to maternity services, A&amp;E and adult inpatient services. Providers will submit evidence of achievement in Q1 and Q4. The roll out of FFT for Humber FT will be complete in Autumn 2014.</t>
  </si>
  <si>
    <t>To confirm we will implement FFT in 14/15 in line with national guidance, monitored though Clinical Quality Boards with providers</t>
  </si>
  <si>
    <t>The CCGs will support all providers to implement F&amp;F roll out to the agreed national timescales. There are national CQUINs in place in all providers to improve F&amp;F response rates and/or implement any new requirements. We will work with all our providers to identify any areas of concern and agree action plans where necessary for rectification.  LTHT have already undertaken a review of results of patient survey and F&amp;F test outputs and are implementing changes where necessary to improve scores.
Leeds West has selected ‘Improving patient experience of outpatient services’ as the further indicator from Domain 4 of the CCGOIS.  We will deliver an improvement on this indicator as agreed with the Area Team.</t>
  </si>
  <si>
    <t>(a) Improvement actions - An improvement plan will address areas within STHFT which have a lower response rate and to improve the average net promoter score achieved. Net promoter scores are typically around 80 for inpatient areas. There are no national comparative figures yet, but the view of CQRG is that this is a good level of performance, although the intention generally would be to try and improve further. The score in A&amp;E is currently 55 and this is the main area where improvement would be looked for. The focus will be on understanding reasons for poor responses, in line with national guidance.
(b) Assurance that providers have taken action in response to feedback - This is analysed through a dashboard for STHFT which is presented at the Clinical Quality Review Group. This covers all wards and departments. CQRG receives both the net promoter scores (NPS) and response rate.  The conclusion at CQRG was that the target for response rate (15%) was being achieved, with a current response rate of 35% response rate. STHFT provides the Clinical Quality Review Group (CQRG) with an analysis of negative responses to help understand key themes and areas for improvement.
(c) Plans for further roll-out are also reported through CQRG. Roll-out to maternity and outpatients has already been undertaken. They are also doing early implementation of outpatient and day-cases, linked to a CQUIN. The next stage will be to roll-out FFT to staff. This is also reflected within the provider CQUIN.</t>
  </si>
  <si>
    <t>Yes. HDFT perform well in the Family and Friends measure. However if required an improvement plan will be developed to address any areas where HDFT have a lower response rate and to improve this. The focus will be on understanding reasons for poor responses, in line with national guidance.</t>
  </si>
  <si>
    <t>The CCG has agreed with its main provider – Hull &amp; East Yorkshire Hospitals Trust to address the issues identified from the 2013/14 FFT results.  All providers have the FFT indicator within their 2014/15 CQUIN Scheme. FFT will apply to maternity services, A&amp;E and adult inpatient services.  Providers will submit evidence of achievement in Q1 and Q4. The roll out of FFT for Humber Foundation Trust will be complete in Autumn 2014.  All of our local providers, including City Health Care Partnership CIC will also be reporting on Staff FFT from April 2014, submitting data in Q1, Q2 &amp; Q4.</t>
  </si>
  <si>
    <t>The CCGs will support all providers to implement F&amp;F roll out to the agreed national timescales. There are national CQUINs in place in all providers to improve F&amp;F response rates and/or implement any new requirements. We will work with all our providers to identify any areas of concern and agree action plans where necessary for rectification.  LTHT have already undertaken a review of results of patient survey and F&amp;F test outputs and are implementing changes where necessary to improve scores.
LSE has selected ‘Improving women and their families’ experience of maternity services’ as the further indicator from Domain 4 of the CCGOIS.  We will deliver an improvement on this indicator as agreed with the Area Team.</t>
  </si>
  <si>
    <t>Yes, NELCCG have included a local CQUIN in the contract focussing on improving patient and staff experience specifically around the Friend and Family measure. A detailed action plan is already in place around this.</t>
  </si>
  <si>
    <t>In line with the 2014/15 QP technical guidence, NKCCG has agreed a plan with our local providers with specified actions and milestones for addressing the issues that are identified from 2013/14 FFT results; obtained appropriate assurance and evidence that providers will take action in response to FFT feedback and, there is an improved average score achieved between 2013/14 and 2014/15 for the patient improvement indicators set out in the CCG Outcomes Indicator Set with the specific indicator agreed by the CCG with the Health and Wellbeing Board, the NHS England area team and the relevant local providers. 
We will continute to support local providers to co-ordinate the roll out of FFT by the end of 2014/15 and to address roll-out issues as required.</t>
  </si>
  <si>
    <t>CQUINS agreed with our main provider NLAG include full implementation of staff FFT in all acute areas and in community by 30th of June 2014. The early implementation in outpatient and daycase departments and community  (October 2014) and increased response rate in acute inpatient services, A &amp; E and in-patients.</t>
  </si>
  <si>
    <t>Yes RCCG plan to meet all other criteria of the Quality Premium Friends and Family measure</t>
  </si>
  <si>
    <t>yes</t>
  </si>
  <si>
    <t>See narative.</t>
  </si>
  <si>
    <t>Yes, this forms part of the strategic plan, CQUIN and local action planning with our providers. We have enhanced capacity to support this work, as have providers.</t>
  </si>
  <si>
    <t>ULHT: Yes. Improving the patient experience is a key aim for the CCG’s. By asking, monitoring and acting upon patient feedback, organisations are able to make improvements in the areas that patients say matter most to them. In order to achieve this aim ULHT has been developing a patient experience strategy, the FFT is a central component of that strategy. The central focus of the strategy is ensuring that the organisation develops a systematic approach to both receiving and acting upon a wide range of patient feedback. Within the next financial year the CCG’s will work with the organisation to support this ambition. The FFT CQUIN will be used to drive the organisations performance in relation to both improvement of response rate and score.</t>
  </si>
  <si>
    <t>The CCG is working with providers to continually monitor and improve issues identified from 13/14 FFT results particularly issues which relate to poor care.  Action plans are agreed with the providers and monitored through the Quality Assurance Groups to provide assurance and evidence of delivery.  Providers are working on actions to deliver the 2014 milestones set out and the CCG is supportive of rollout plans and any issues which arise.  This work will be in accordance with the National CQUIN 1a, b and c.</t>
  </si>
  <si>
    <t>The CCG is working with providers to continue to monitor and improve FFT results, this is being monitored on a regular basis through the Quality Assurance Groups.  Providers are working towards roll out of  the 2014 deadlines  and the CCG is involved with the AT and providers in achieving this.</t>
  </si>
  <si>
    <t>Yes, all other criteria of the Quality Premium measure are measured via the Quality Schedules/CQUINS</t>
  </si>
  <si>
    <t>Improving the patient experience is a key aim for the CCG’s. By asking, monitoring and acting upon patient feedback, organisations are able to make improvements in the areas that patients say matter most to them. In order to achieve this aim ULHT has been developing a patient experience strategy, the FFT is a central component of that strategy. The central focus of the strategy is ensuring that the organisation develops a systematic approach to both receiving and acting upon a wide range of patient feedback. Within the next financial year the CCG’s will work with the organisation to support this ambition. The FFT CQUIN will be used to drive the organisations performance in relation to both improvement of response rate and score.</t>
  </si>
  <si>
    <t>Yes – the CCG plans to meet all other criteria.  Friends &amp; Family is a national CQUIN and the CCG is working closely with Sherwood Forest Hospitals NHS FT to ensure that the Trust works to the national rollout timescale.</t>
  </si>
  <si>
    <t>The CCG has agreed with providers to focus on ensuring positive experience of care. CQUIN's are in place with Milton Keynes NHS Foundation Trust and Central and North West London NHS Foundation Trust to reduce the number of negative responses and support the roll out of the FFT.
The requirement to agree a plan with local providers with specific actions and milestones to address FFT results is incorporated into the Clinical Quality Review meeting Terms of Reference.</t>
  </si>
  <si>
    <t>Yes. We will continue to monitor progress on all parts of the Quality Premium Friends and Family measure. Monitoring will be on a quarterly basis or as per the national CQUIN timetable.</t>
  </si>
  <si>
    <t>The CCG is working with providers to continue to monitor and improve FFT results, this is being monitored on a regular basis through the Quality Assurance Groups.  Providers are working towards roll out of  the 2014 deadlines  and the CCG is involved with the AT and providers in achieving this.</t>
  </si>
  <si>
    <t>1. Friends and Family results are discussed with local providers as part of contract and CQUIN monitoring and areas for targeted improvement will be identified.  Support will be given to providers for the continued roll out of FFT in 2014/15
2. The CCG has selected ‘Improving hospitals’ responsiveness to personal needs’ as the indicator to improve average score.  We will work with Nottingham University Hospitals to improve average scores, particularly around medication side effects and patients’ worries and fears.</t>
  </si>
  <si>
    <t>Results from the Friends and Family Test are routinely discussed with local providers as part of a detailed CQUIN monitoring process. Analysis is undertaken to identify areas requiring increased focus and improvement. Support is provided to providers for the continued expansion of the Friends and Family Test in 2014/15.</t>
  </si>
  <si>
    <t>This is in accordance to National CQUIN 1a, 1b and 1c</t>
  </si>
  <si>
    <t>As part of 2013/14 CQUIN local requirement for providers to report on all negative FFT feedback and actions - this will be discussed and reviewed at CQRG.  All CQUIN evidence reviewed on quarterly basis and signed off at CQRG.  All 2014/15 CQUIN have been implemented and agreed - BCHC rolling out FFT to community services, BCH are working with NHSE and BSC on young persons question (pilot).</t>
  </si>
  <si>
    <t>FFT of our providers will be robustly monitored in year through the Clinical Quality Review Meetings (CQRM) and the Contract Review Boards (CRB). National CQUINs will also be monitored and reviewed through the CQRMs. Actions plans are in place with specified actions and milestones to address any highlighted issues during 2013/14, and also to support the continued process of FFT roll out.</t>
  </si>
  <si>
    <t>Yes.  The  key processes required for the CCG to meet the Friends and Family test Quality Premium target and to reduce negative responses have been shared with UHCW, the main provider of hospital services to Coventry and Rugby CCG and will form an integral part of the KPI monitoring regime. Milestones are in the process of being agreed.</t>
  </si>
  <si>
    <t>Yes - those that apply to CCG Commissioning that is (i.e. NOT GP care which is NHS England's responsibility for FFT implementatiom + management). We will routinely monitor CCG-applicable FFT implementation procedures, outtutn monitoring scores from Providers and commissioning issues relating to these at all of our monthly Commissioner - Provider Contract Quality Review Meetings, as established through agreed contracts with Providers of eligible FFT services.</t>
  </si>
  <si>
    <t>Yes. Through CQUIN. Managed through the provider contract management boards.</t>
  </si>
  <si>
    <t>The CCG will work with the providers to ensure that they have plans in place to achieve the national Friends and Family Test CQUIN by:
o ensuring they are on track to have fully implemented the staff Friends and Family test from April 1st 2014.
o ensuring that they have put in place implementation plans for the roll out of the patient  Friends and Family test to outpatient and day case departments by 1st October 2014.
The updated NHS England CQUIN Guidance issued in February 2014 removed the requirement for the provider to achieve zero negative responses following stakeholder feedback.</t>
  </si>
  <si>
    <t>The 2014/15 contract with George Eliot Hospital NHS Trust (Warwickshire North CCG's main provider) includes a requirement for the Trust to submit an action plan  by the end of quarter 1, 2014/15 outlining what action will be taken to address any issues raised by the 2013/14 Friends and Family Test survey results. The CCG will monitor performance against this action plan at the Clinical Quality Review meetings  with the Trust. Progress will be reported by exception to the CCG’s Governing Body.</t>
  </si>
  <si>
    <t>The CCG will work with our local provider to highlight any issues in relation to poor care using a combination of local knowledge and the site  / ward results of the F&amp;F test. This will enable us to improve response rates and highlight those wards that have continuous  “Unlikely” / “Extremely unlikely” responses to the questionnaires.   These will be reviewed within the regular Clinical Quality Review meetings held with local providers and become a standing agenda item</t>
  </si>
  <si>
    <t>Yes - we are planning for a 10-15% improvement.</t>
  </si>
  <si>
    <t>Providers will, through the national CQUIN programme, be undertaking the staff ‘friends and family test’ (FFT). Solihull CCG member practices participated in the Friends and Family pilot for primary care and provided learning back to the national team.</t>
  </si>
  <si>
    <t>Yes. We monitor friends and family for all relevant providers and the response rates and results have been generally very good although our out of area providers have found this more of a challenge.  We are looking to share best practice as identified in a drive to support providers to further improve.    The Maternity Friends and family also commenced in the autumn and has been rolled out across all providers.   We continue to work with providers to drive further improvements in this.  Work has already begun to ensure that mental health and community providers commence Friends and Family reporting from December 2014.  We will also work alongside our colleagues in NHS England to ensure that once GPs commence the Friends and Family Test later this year, we use this data alongside other information to drive improvements in primary care.</t>
  </si>
  <si>
    <t>South Warwickshire CCG and South Warwickshire Foundation Trust (SWFT), its main acute provider, have undertaken to complete a plan (by the end of Q1 2014/15) which will address issues identified within 13/14 FFT results. The agreed action plan will include milestones within 2014/15 and an overall action plan to be completed by end of Q4. The CCG and SWFT will propose the outcome indicator for improvement by the end of Q1 2014/15 for approval by the Health &amp; Well Being Board and NHS England.</t>
  </si>
  <si>
    <t>The CCG will be working with our local provider to highlight any issues in relation to poor care using a combination of local knowledge and the site/ward results of the Friends and Family Test. This will enable us to improve response rates and highlight those wards that have continuos "unlikely" and "extremely unlikley" responses to the questionaires. These will be reviewed within the regular Quality and Safety commitees held with local providers and become a standing agenda item.</t>
  </si>
  <si>
    <t>The CCG will work with the providers to ensure that they have plans in place to achieve the national Friends and Family Test CQUIN by:
o ensuring they are on track to have fully implemented the staff Friends and Family test from April 1st 2014
o ensuring that they have put in place implementation plans for the roll out of the patient  Friends and Family test to outpatient and day case departments by 1st October 2014
The updated NHS England CQUIN Guidance issued in February 2014 removed the requirement for the provider to achieve zero negative responses following stakeholder feedback.</t>
  </si>
  <si>
    <t>Yes, in line with national CQUIN guidance. Our main acute provider (Shrewsbury &amp; Telford Hospitals) is struggling with responses to the FFT, particularly in A&amp;E, whereas The Robert Jones &amp; Agnes Hunt FT is among the highest-scoring trusts nationally. Actions being considered include: • Focused work through the LHE Patient Experience and Engagement group to facilitate sharing of best practice ideas; • Linking SaTH to a similar sized hospital experiencing similar FFT issues in a “buddy” style to facilitate any learning; • SaTH to develop strong links with NHS England (Gill Cotterill Project Officer); • Focus groups within SaTH raising awareness of the Friends and Family test with the staff.</t>
  </si>
  <si>
    <t>All criteria will be met, with regular updates delivered to the Clinical Quality Review group. Any issues, action plans, milestones etc required will also be agreed and monitored through the CQR group.</t>
  </si>
  <si>
    <t>The CCG is committed to meeting all other criteria of the Quality Premium Friends and Family Measure. The CCG will agree a plan with the local provider with specified actions and milestones for addressing the issues that have been identified from 2013/14 FFT results, particularly where they highlight issues which related to poor care. We will seek to obtain appropriate assurance and evidence from the provider that action has been taken in response to FFT feedback and this will be monitored through the Quality Review Meetings and Contract Review Meetings. The CCG will support local providers to co-ordinate the roll out of FFT by the end of 2014/15 and address roll-out issues as required. The CCG will work with the local provider to ensure an improved average score between 2013/14 and 2014/15 so that the patient improvement indicator is achieved.</t>
  </si>
  <si>
    <t>Yes.  The CCG plans to review the end of year results for 2013/14 in conjunction with local providers and to develop a plan to address any issues identified with specified actions and milestones.  These plans will be reviewed quarterly at the quality review meetings to ensure milestones are achieved.  The CCG will work with local providers to understand the negative responses and to support providers to implement change.  
The CCG will request regular feedback from providers to demonstrate action in response to FFT feedback for further discussion at quarterly quality review meetings.  The CCG will continue to track ward level data to enable more detailed discussions around underperforming areas.  The CCG review FFT scores as part of the wider patient experience agenda in conjunction with other intelligence for example safeguarding alerts, SIs and feedback from primary care.  This would inform wider quality issues for further assurance.  The CCG will provide advice and support to Bedford Hospital following the release of national guidance around the roll out of FFT.  Bedford Hospital is an early implementer for FFT in outpatients and day surgery and is sharing data around response rates and scores which is being supported by the CCG.  The CCG compares latest survey results at individual question level against previous survey results and monitors progress against the actions to address key areas for improvement.</t>
  </si>
  <si>
    <t>Yes and in addition to National CQUIN, we have local improvement CQUINS for HCT and ENHT. The Trusts are expected to show an improvement in their scores from Q1 to Q4.</t>
  </si>
  <si>
    <t>• For the Friends and Family Test (FFT) to show improvement in a locally selected patient experience indicator the clinical executive has chosen to improve the experience of GP out of hours services (NHS OF 4.aii)</t>
  </si>
  <si>
    <t>The CCG will work with applicable providers and agree an improvement plan following publication of the National In-patient Survey.  This will be themed based on responses to the survey and focus on areas in which there is a need to improve.  We will also incorporate relevant observations obtained during ‘The Big Listen’ in March 2014.  The improvement plan will be jointly agreed and progress monitored within the monthly CQRMs.  The improvement plan will incorporate the continued roll out of the F&amp;F tests to enable increased response rate and scores.</t>
  </si>
  <si>
    <t>Herts Valleys CCG plans to meet all the criteria set out in the Friends and Family Test measure in the Quality Premium. The measure will be supported by the implementation of the national 2014/15 CQUIN which will be monitored monthly within the CCG. The CCG will also be monitoring the provider action plans, with clear milestones, which will address specific actions arising from the scores and reducing the number of patients reporting a poor experience.</t>
  </si>
  <si>
    <t>The CCG is planning to deliver all elements of the Friends and Family Quality Premium measure. Based on performance in 2013/14 the CCG is in the process of agreeing a CQUIN scheme with the Luton and Dunstable Hospital which incorporates a strong focus on the successful delivery of the FFT programme based on the following FOUR indicators: 1. Implementation of Staff FFT (1%); 2. Early Implementaion (2%); 3. Increased response rate in acute providers (1%); 4.Reduction in negative responses (2%).
We have put in place a robust feedback mechanism allowing for rapid reporting of hospital performance and are therefore able to address any issues of underpeformance as soon as possible.</t>
  </si>
  <si>
    <t>Yes by using: 1.Negative detractors   2. Mystery visits to A&amp;E  3. Sharing good practice</t>
  </si>
  <si>
    <t>Yes , the CCG will be ensuring that the conditions and actions required for the Quality premium in 2014-15 will be adhered to in association with our providers, as soon as the final results for 2013-14 are known. With a particular focus on improving patient response rates by utilising other methods of data collection.</t>
  </si>
  <si>
    <t>Yes – we are in the process of agreeing a plan with specified actions and milestones with our local providers for addressing issues identified from 2013/14 FFT results and obtaining appropriate assurance and evidence that providers have taken action in response to FFT feedback. We also plan to support local providers to co-ordinate the roll out of FFT by the end of 2014/15 and to address roll-out issues as required.</t>
  </si>
  <si>
    <t>Yes. We have decided to focus on indicator NHS 4a: GP Patient Experience, rather than 4aii. This is because we want to improve our patients experiences of primary care and OOH.
Baseline (12/13 Survey): 82.7%, 
Update (13/14 Midyear Survey): 83.3%,
Target (14/15 Survey): 84%</t>
  </si>
  <si>
    <t>Yes and CCG will engage with trust to work up a plan which will then be monitred through the clinical quality review group.</t>
  </si>
  <si>
    <t>We plan to meet all criteria of the Quality Premium Friend and Family measure.  To ensure this occurs, routine CQRM are in place our core acute provider to proactively monitor and review these measures.</t>
  </si>
  <si>
    <t>Yes. 
Each provider has complied with national CQUINs rolling out the friends and family test which is extending this year to incorporate staff feedback by April this year. An increase in satisfaction is to be evidenced ensuring all detractors show sufficient investigation and learning implemented with a ward to board approach. Suffolk is not going for zero detractors but looking incentivising each provider if this is achieved and where negative responses are obtained each provider will report quarterly o action identified and this will be monitored through the quality sub group meetings that fit into the contractual cycle.  The friends and family test scores are reviewed monthly contractually and through governance scrutiny meeting for both CCGs
FFT reporting is through clinical quality reports submitted monthly by each provider identifying key learning and action points where negative responses are identified. Quarterly review of milestones related to CQUIN form part of this process which provides a higher level of scrutiny if no improvements are being achieved.
The CQUIN for 2014/15 will maintain the FFT programme already in place and support to 0 detractors/negative responses and the roll out of the staff FFT. Again this will have monthly scrutiny through the clinical quality reporting from each provider that complies with the contractual cycle. Random samples of action plan and feedback will be provided for commissioning scrutiny on a quarterly basis to support the e CQUIN milestone delivery.
Patient experience (inc FFT) is scrutinised at monthly Executive and Governing Body meetings.</t>
  </si>
  <si>
    <t>We can confirm that plans are in place.  CCGs are implementing the national FFT CQUIN; this will include an incentive to improve scores. 
During 2013/14, CCGs monitored compliance with the CQUIN at the CQRM with Trust. Compliance was also monitored via the CQUIN monitoring arrangements. As part of the monitoring, providers are asked to report on progress with increasing response rates and how they are acting on the feedback; the CQRM forward planner agreed with the Trust ensures there are regular discussions regarding how the Trust is using the feedback.
The model for monitoring CQUIN which was established during 2013/14 will be used to monitor the 2014/15/16 national CQUIN.
As part of the monthly reporting, the CSU includes in the monthly Quality &amp; Performance report information and commentary FFT.</t>
  </si>
  <si>
    <t>Barnet CCG is adopting the Clinical Commissioning Outcomes Indicator set in its entirety including Domain 4 - Ensuring People have a positive experience of care. We will therefore be monitoring complaints and compliment procedures, assuring access to services closer to home and assuring provision of relevant information. We are also signed up the NHS safety thermometer. Built into our CQUIN programme and our metrics for Integrated Care are patient satisfaction measures.</t>
  </si>
  <si>
    <t>Yes. The CCG will continue to review Friends and Family data in addition to information from inpatient surveys (via the CQC website). Our local hospitals have produced action plans from the FFT data which we will also use to assess learning and action to ensure improvements are initiated. Complaints/PALS/patient experience/NHS Choices data is also reviewed as part of the quality monitoring process and again this intelligence will help to infor the assessment of the patient experience. The CCG continues to review data from the national GP survey to demonstrate patient experience of primary/GP care.</t>
  </si>
  <si>
    <t>Brent CCG plans to meet all the criteria. We have agreed a plan with providers to ensure actions to address poor experience are implemented in a timely manner. 
The CCGs Quality Safety, Clinical Risk and Research Committee work plan for 2014/15 includes a review of root cause analysis of poor FFT scores.  This will inform further actions required to address performance.  The CCG's Quality, Safety and Clinical Risk Committee will take a lead role in monitoring the delivery of the action plan to aid improved performance for patient experience.</t>
  </si>
  <si>
    <t>Yes.  The CCG is working closely with its main providers to ensure action plans are in place to improve both the response rate and the net promoter scores for each of the prescribed areas,  The FFT performance and results are regularly monitored via the CCG's Integrated Governance Committee.  Detailed discussions around the delivery of action plans, FFT results and gaining assurance that providers are taking appropriate action in response to FFT feedback, take place at the clinical quality review groups.</t>
  </si>
  <si>
    <t>Yes, previous years' performance suggests that we will be able to achieve this, the revised C.Diff and MRSA targets provide a greater opportunity for achieving the quality premium measures.</t>
  </si>
  <si>
    <t>Yes. Homerton launching new Patient Involvement committee in March (stakeholder event) and CCG PPI committee will work with HUH group to develop integrated action plan (with milestones) following this launch (incorporating feedback from 2013 FFT, 2013 Inpatient survey, CQC feedback and HealthWatch report).
We are setting a trajectory for reducing negative responses from FFT of reducing our % negative (unlikely or extremely unlikely) responses to 2% by Q4 2014/15.</t>
  </si>
  <si>
    <t>We expect to see an increase of FFT scores due to the actions being taken by Croydon Health Services including ward based improvement plans, customer service training, the development of a patient experience strategy and a staff change programme, Listening into Action.</t>
  </si>
  <si>
    <t>Yes
CCGs have worked closely with providers to ensure that they achieve the 15% minimum response rate as per NHSE guidance, All CWHHE providers (Acute) have successfully achieved the requiredresponse rates and are expected to be rated Green
FFT is included in the Quality Schedule for the contracting round 14/15 which stipulates that Providers demonstrate Improved performance on FFT.
CCG  is working with community providers, in particular CLCH, to test out FFT in community settings and across a pathway.  The Learning from FFT Pilot Pathway for people with Learning Disabilities will shape and influence the rollout of FFT for specific groups and excluded communities both at national level and locally
Trusts response rates and performance on FFT is a standing item on CQG agendas</t>
  </si>
  <si>
    <t>Yes - Plans, actions and milestones are currently subject to ongoing discussion with providers as part of national CQUIN negotiation, and are being currently finalised.</t>
  </si>
  <si>
    <t>The CCG is supporting roll out of FFT through our CQUINs in 2014/15 and through our local quality schedules with both Oxleas Foundation Trust and Lewisham and Greenwich Trust, plans have been agreed with Oxleas and are currently being finalised with LGT.  Assurance of progress towards these plans and any actions taken in response to FFT feedback as well as advice and support will be provided through established Clinical Quality Review Groups (CQRGs) which meet monthly for LGT and quarterly for Oxleas.  Reports from Oxleas and LGT are made to their respective CQRGs and these can provide evidence of our ongoing support.  Oxleas was a pilot site for FFT in 2013/14 and as such has made significant progress towards roll out of this measure.</t>
  </si>
  <si>
    <t>Yes.  The CCG will gain assurance with our local providers on the plans, with specified actions and milestones for addressing the issues that are identified from 2013/14 FFT results.  We will particularly focus on any areas of poor care.  This will be monitored through CQRG.  As part of this we will obtain assurance and evidence that providers have taken action in response to FFT feedback.  We will continue to support our local providers to co-ordinate the roll out of FFT by the end of 2014/15.  We will ensure that any request support is recorded in a robust manner.</t>
  </si>
  <si>
    <t>Harrow CCG intends to meet all other criteria of the Quality Premium Friends and Family measure
We are currently monitoring FFT with our providers to support the 2014/15 contract performance where these indicators are addressed within Quality Schedules. FFT performance is regularly reviewed through contractual assurance processes and Harrow's Quality, Risk and Safety Sub Committee. Performance updates are issued to Harrow CCG Executive/Governing Body. Our Engagement and Equalities Sub Committee will further support this process through engagement initiatives targeting under-performing areas and focusing on methods to support improvement initiatives.</t>
  </si>
  <si>
    <t>Hillingdon CCG does plan to meet all criteria of the Quality Premium Friends and Family measure. 
We are currently piloting FFT2 across several pathways and will use the intelligence gained from this pilot to help shape a number of our pathways. In addition to the current pilot for FFT2 we continue to work with a wide range of partners on a number of community engagement projects. Finally, our FFT performance is regularly reviewed by our Patient Public Involvement &amp; Equality Committee who use the intelligence gathered to help shape further improvement initiatives.</t>
  </si>
  <si>
    <t>Islington CCG is committed to extending the use of the Friends and Family Test across all healthcare settings. Through the spring of 2014 we have been working on a pilot with NHS England looking at FFT responses along multi-organisational care pathways and we hope the learning from this and other pilots will help accelerate the programme’s adoption. In 2014 we would also look to extend the programme into GP out of hours provision and will work with our current provider to establish a baseline.</t>
  </si>
  <si>
    <t>Kingston CCG plans to meet all other criteria of the Quality Premium Friends and Family measure for its hosted providers, Kingston Hospital, South west London and St Georges MHT and Your Healthcare CIC. As a contractual requirement, there are Clinical Quality Review Groups (CQRGs) set up for each hosted contract, which meet on a monthly basis, and have been tasked with assuring the CCG Governing body that the requirements in 2014-15 are met, and are monitored within the CQUINs for 2014-15.
These CQRGs have representation from the Governing Body, as well as CCG staff members that have a quality lead within the CCG. Each CQRG reports through to the Kingston CCG Integrated Governance Committee and the Kingston CCG Governing Body, as well as having the Friends and Family test compliance reported through the Integrated Governance report and the Integrated Performance report.</t>
  </si>
  <si>
    <t>As per national Guidance and included within the Guy’s and St Thomas’ NHS Foundation Trust contract where the FFT identifies quality issues which need to be improved a plan and reporting requirements will be agreed with the Provider with specified actions and milestones to address.  FFT information will be followed up at the provider clinical quality review meetings.  Where appropriate this will aim to reduce negative responses during 2014/15. Commissioners will support local providers to coordinate the roll out of FFT by the end of 2014/15 and to address roll-out issues as required.</t>
  </si>
  <si>
    <t>Lewisham and Greenwich NHS Trust has combined information from the CQC Inpatient Survey, the Friends and Family Test (numbers and comments have been reviewed for Q3 13/14) to identify some key nursing standards that they have now measured on a ward by ward basis.  The commissioning CCGs are in discussion with the Trust on how this might feed into the 2014/15 CQUIN measures for patient experience as well as improvement in some required response rates.  We are in discussion on the Maternity (at Lewisham site) and A&amp;E for response rates.  All of this work is reported formally at the CQRG for the Trust (Chaired by NHS Lewisham CCG), where complaints are also reviewed on a monthly basis. 
The CCG is focusing on the GP outcomes measure, with   facilitated change in practices to improve access to appointments -  a  key reason for negative GP patient experience.</t>
  </si>
  <si>
    <t>YES-Where there has been poor patient satisfaction identified the CSU/CCG have asked for assurance from the provider that the causes of the dissatisfaction is identified and outlined and that appropriate action be undertaken. FFT scores across a range of indicators (site, A&amp;E, inpatient and when appropriate at ward level) are regularly reviewed by the CSU (being cross referenced with the return rates for validation purposes) and reported monthly to the CCG.  Any concerns regarding FFT results are brought to, and discussed at the CQRM. This process will continue and is part of a business as usual approach.  The 2013/14 scores for Barts have not indicated any overall cause for concern, these scores are cross referenced with other indicators and benchmarked against other providers.  Where there is a combination of factors including FFT scores prompt action is taken and assurance requested.  The national CQUIN supports the provider in the roll out of FFT to other services. Reports have been requested from providers as part of CQUIN validation for evidence of roll out to maternity and regular discussion takes place at the CQRM with regard to FFT roll out and appropriate support offered.  Reports of FFT roll out to mental health services and within the CHS setting have been requested and provided these have been discussed at the relevant CQRMs and progress of the roll out outlined.</t>
  </si>
  <si>
    <t>Yes, the CCG does plan to meet FFT measures. 
As part of the contracting round, on-going performance management and CQRG process, the CCG has agreed a plan with local providers to review FFT results and to address the issues identified. The CCG’s local trusts each have a clear plan in place with agreed actions and milestones to further analyse FFT data and take steps to improve care quality and patient experience over the course of the year. The CCG will continue to ensure provider plans are implemented and that providers have taken action in response to FFT feedback. This will be done through as part of monthly CRQG and trust performance meetings. 
The CCG additionally recognises its role to support local providers to co-ordinate the further roll out of FFT in 2014/15. The CCG will work with providers to support comprehensive implementation of FFT data capture and will act to see that providers achieve expected response rates and FFT scores.</t>
  </si>
  <si>
    <t>Yes, FFT will be incentivesed through CQUIN with monitoring of improvement plans undertaken by individual provider Clinical Quality Reference Groups.</t>
  </si>
  <si>
    <t>Yes we plan to meet all criteria of the Friends and Family Test (FFT) Quality Premium measure.   We are following the national CQUIN for Family and Friends as follows:
1. Further implementation of patient and staff FFT
a. Implementation of staff FFT across the providers as specified in national guidance
b. Early implementation of patient FFT in outpatient and day case departments
2. Increase response rates in A&amp;E to over 20% and inpatient areas to over 30% by Q4
3. Increase response rates in inpatient areas to 40% or more in March 2015
In addition we will be seeking an improvement in patient experience of hospital care, as measured by the CQC Adult Inpatient Survey.</t>
  </si>
  <si>
    <t>Where there has been poor patient satisfaction identified the CSU/CCG have asked for assurance from the provider that the causes of the dissatisfaction is identified and outlined and that appropriate action be undertaken. FFT scores across a range of indicators (site, A&amp;E, inpatient and when appropriate at ward level) are regularly reviewed by the CSU (being cross referenced with the return rates for validation purposes) and reported monthly to the CCG.  Any concerns regarding FFT results are brought to, and discussed at the CQRM. This process will continue and is part of a business as usual approach.  The 2013/14 scores for Barts have not indicated any overall cause for concern, these scores are cross referenced with other indicators and benchmarked against other providers.  Where there is a combination of factors including FFT scores prompt action is taken and assurance requested.  The national CQUIN supports the provider in the roll out of FFT to other services. Reports have been requested from providers as part of CQUIN validation for evidence of roll out to maternity and regular discussion takes place at the CQRM with regard to FFT roll out and appropriate support offered.  Reports of FFT roll out to mental health services and within the CHS setting have been requested and provided these have been discussed at the relevant CQRMs and progress of the roll out outlined.</t>
  </si>
  <si>
    <t>Yes. Where there has been poor patient satisfaction identified the CSU/CCG have asked for assurance from the provider that the causes of the dissatisfaction is identified and outlined and that appropriate action be undertaken. FFT scores across a range of indicators (site, A&amp;E, inpatient and when appropriate at ward level) are regularly reviewed by the CSU (being cross referenced with the return rates for validation purposes) and reported monthly to the CCG.  Any concerns regarding FFT results are brought to, and discussed at the CQRM. This process will continue and is part of a business as usual approach.  The 2013/14 scores for Barts have not indicated any overall cause for concern, these scores are cross referenced with other indicators and benchmarked against other providers.  Where there is a combination of factors including FFT scores prompt action is taken and assurance requested.  The national CQUIN supports the provider in the roll out of FFT to other services. Reports have been requested from providers as part of CQUIN validation for evidence of roll out to maternity and regular discussion takes place at the CQRM with regard to FFT roll out and appropriate support offered.  Reports of FFT roll out to mental health services and within the CHS setting have been requested and provided these have been discussed at the relevant CQRMs and progress of the roll out outlined.</t>
  </si>
  <si>
    <t>Yes
Maternity and Community services FFT has been operational since November 2013.
St. George's have a robust process for investigating areas of low response rates and low scores and regularly reporting to their Executive Management Team and Clinical Quality Review Group.
A team from St. George's is currently working on a pilot implementation of FFT in a number of GP practices ahead of a full roll-out.</t>
  </si>
  <si>
    <t>The CCG continues to see FFT as a high priority, both in terms of response rates as well as the net promoter scores within the Acute Trust. FFT is a standing agenda item at monthly Quality Review Meetings with the CCG’s Acute provider, and an action plan is in place for improving response rates. 
The CCG has received assurances previously about changes that have been made in response to patient feedback and complaints. However, we will focus in 2014/15 on ensuring the acute provider provides evidence of changes in service delivery based on FFT feedback specifically, using the 2013/14 data. We will also ensure a plan is in place to address and reduce negative responses.
The CCG is participating in a pathfinder pilot to test FFT in our community short-term services, which will provide us with invaluable experience and knowledge of implementing FFT to all services by the end of 2014/15. The CCG’s Primary Care Development Team are liaising closely with all member practices in the preparation of roll out to Primary Care.</t>
  </si>
  <si>
    <t>1ai) The CCGs will work with their main provider ESHT to agree specific actions and milestones based on the finding of the FFT results for 2013/14. There has been a strong investment by the Trust in The FFT program and the Trust has designed a bespoke data capture system with an external IT company. These milestones will include demonstrating responsive action to comments and feedback displayed in the ward areas about the actions taken in a ‘you said we did’ format.
1aii) We will agree the baseline in Q1 for negative response and reduction from Q2 -Q4
1b) we will review evidence that providers have taken action in response to FFT feedback on a quarterly basis and triangulate with Clinical Quality Review Group (CQRG) information local intelligence and CQUIN progress.
1c) We will support local providers to co-ordinate the roll out of FFT by the end of 2014/15 and to address roll-out issues as required. Evidence of this will be provided via quarterly surveillance of patient experience and FFT data at CQRG.
2) We will agree the baseline from 2013/14 data in order to agree the improved average score to be achieved between 2013/14 and 2014/15 for one of the patient improvement indicators set out in the CCG Outcomes Indicator Set. The indicator selected and agreed with the Health and Wellbeing Board is; improving women’s and their families experience of maternity services. This indicator has been chosen as it offers an opportunity to sample the lived experience of women during a year in which maternity services have been subject to temporary reconfiguration and are now in the process of consultation with the public on six options for the safe and sustainable delivery of maternity services.</t>
  </si>
  <si>
    <t>Yes we plan to meet all other criteria of the Quality Premium Friends and Family measure 
Plans have been agreed with each provider to continue or commence roll out of Friends &amp; Family Test linked with national CQUINs for 14/15.
Each provider will report monthly to the CCG as part of quality assurance data collected as well as assurance and evidence of actions taken due to feedback received.</t>
  </si>
  <si>
    <t>The Friends and Family Test is a nationally mandated CQUIN for 2014/15, for the indicators of 'Implementation of staff FFT' and 'Friends and Family Test - early implementation'.  Along with the monitoring of this CQUIN, the CCG actively encourages providers to increase and improve on their response rates and net promoter scores for inpatients and Accident and Emergency areas.  
Scrutiny of the Trusts achievements in this area is undertaken at the Quality Review Meetings with the providers</t>
  </si>
  <si>
    <t>The CCG is supporting the provider via the implementation of the national FFT CQUINs for 2014/15.  
a) The Trust has included the FFT question on the annual staff survey and we will be analysing the results and taking forward action plans where appropriate.  The national guidance states that for 14/15 the provider should undertaken a quarterly audit
b) in terms of early implementation of the FFT question in outpatients, the Trust is already doing this on its Darent Valley Hospital site.  It has committed to roll this out further to include its outpatient clinics in satellite units, such as Queen Mary's during the year.
c) The provider is signing-up to the increased response rate to hit 20% for A&amp;E and 30% for inpatients by the end of Q4 14/15.
d) The provider is signing up to further increased response rate to hit 40% for inpatients by the end of March 2014.</t>
  </si>
  <si>
    <t>CQUINs have been established with all providers to ensure that Friends and Family Tests are undertaken. Outputs from these will be fed through our Quality Assurance process in order to form part of a quality assessment of our providers.</t>
  </si>
  <si>
    <t>The Royal Surrey County Hospital NHS Foundation Trust will be shortly contacted about FFT, and asked to detail a project plan with milestones around how they intent to improve their figure for 2014/15 with a particular focus on the areas that attained lower scores in the 2013/14 period. The plan will be presented at the Clinical Quality Review Meeting, and will be monitored monthly. The meeting, will propose remedial actions where performance indicates no upward trend over time. The meeting is Chaired by the CCG’s Medical Director (Commissioning), and attended by Executive and Senior Managers of both organisations.</t>
  </si>
  <si>
    <t>A CQUIN has been agreed with Medway NHS Foundation Trust to improve the proportion of patients giving an 'extremely likely' response.  This will raise the proportion of 'extremely likely' responses to a level which would place the Trust in the middle quintile of 'Medium Acute' Trust as defined by NRLS.  The CCG note that the technical guidance for Quality Premium requires a reduction in the NUMBER of negative responses received from patients in respect of local providers between Q1 and Q4 of 2014/15.  The CCG does not expect to achieve this as it is anticipating an increase in response rate meaning that numbers of negative may rise while the proportion of negative responses falls.</t>
  </si>
  <si>
    <t>Yes we have plans in place with our providers to improve patient experience with hospital care and also that they address issues identified from 2013/14 FFT results and we will review regularly at CQRM meetings. We are also working with the Area Team jointly on progressing this. We will ensure that actions are taken in line with milestones, that negative responses reduce and that actions are taken to address feedback. We will be supporting local providers to roll out FFT during 2014/15 and ensuring that they address any issues.</t>
  </si>
  <si>
    <t>To be confirmed with Provider</t>
  </si>
  <si>
    <t>The CCG aspires to support its providers to achieve an excellent patient experience and to reduce the number of patients that have a "poor" experience. The CCG however does acknowledge that improvement in practice might have taken place in the time between the national adult inpatient survey commencement and the analysed survey data becoming available, and therefore the survey outcome report may not be reflective of "real time" experience. The CCG also acknowledges that the timeframe between report publication and the commencement of the survey cycle might not allow providers to embed the required improvements to enhance the patient experience. Monthly reviews of the friends and family test results will be analysed during the monthly Clinical Quality Review meetings held with the Trusts and improvement plans monitored for implementation and improvement.</t>
  </si>
  <si>
    <t>n/a</t>
  </si>
  <si>
    <t>There are two significant influences on the Friends and Family measure, over and above any normal variation, which will be addressed to ensure the criteria are met. The hospital measure is likely to be affected by the impact or perceived impact of the Frimley acquisition of HWPH and this will need to be managed. The GP OOHs measure is likely to be affected by the continued implementation of NHS111 and also the launch of the new Bracknell Urgent Care Centre, and there is intensive work to ensure the public have the information needed to benefit from these system changes</t>
  </si>
  <si>
    <t>The CCG aspires to support its Providers to achieve an excellent patient experience and to reduce the number of patients that have a “poor” experience. The CCG however does acknowledge that improvement in practice might have taken place in the time between the national adult in patient survey commencement and the analysed survey data becoming available and therefore the survey outcome report may not be reflective of ‘real time’ experience. The CCG also acknowledges that the timeframe between report publication and the commencement of the survey cycle might not allow providers to embed the required improvements to enhance the patient experience. Monthly reviews of the Friends and Family Test results will be analysed during the monthly Clinical Quality Review meetings held with the provider Trusts and improvement plans monitored for implementation and improvement.</t>
  </si>
  <si>
    <t>The CCG has agreed an improvement trajectory with their acute provider for the Friends and Family test re: positive responses for 2014/15. 
The CCG has agreed implementation plans with all providers and will continue work to agree ongoing areas for improvement based on emerging themes.  Assurance and evidence of actions taken by providers will be obtained through the existing Clinical Quality Review Meetings (CQRM), evidence will be in the form of minutes from these meetings. Roll out of the FFT forms part of the CQUIN, providers are being supported through roll out with Wessex Area Team monthly FFT conference calls and face to face events.</t>
  </si>
  <si>
    <t>Yes - The CCG have agreed with the Isle of Wight NHS trust that the national CQUINS will be implemented. It is documented in the joint Clinical Quality Review Meeting minutes that there will be a focus on improving the response rates. During Q1 2014/15 the joint Clinical Quality Review Meeting will agree a plan to meet the criteria of the Quality Premium Friends and Family measure including identifying trajectories for the number of negative responses.</t>
  </si>
  <si>
    <t>The CCG plans to meet all other criteria of the Quality Premium Friends and Family measure as the CCG has set an organisation objective to deliver on this indicator.  The CCG is working towards improving access in primary care and seven day working in addition each member practice has a PPG group which is used to gather feedback and improve service</t>
  </si>
  <si>
    <t>Yes.  Friend and Family test is a key focus for the team. Assessment against this criteria will be monitored via Clinical Quality Review Meetings.</t>
  </si>
  <si>
    <t>Assessment against these criteria will be monitored via Contract Quality Review Meetings and reported at Clinical Governance Committee via the Quality Dashboards.</t>
  </si>
  <si>
    <t>Yes we do plan to meet with the criteria of the Quality premium friends and family measure.  See Operating plan narrative.  In addition we are working with HWPFT to improve patient experience following recommendation by CQC.</t>
  </si>
  <si>
    <t>We have been reviewing providers FFT results and actions since implementation on a quarterly basis. The scores for our 2 local trusts are in line with England and SW average. Providers have been including in their Quality Report actions they have taken to improve outcomes. In 2014 we will ask Providers to specifically report on improvements. We know that each ward in our main provider already publishes a monthly "you said we did" poster. We plan to focus more closely on maternity services but we are not lead commissioner. We are a second phase pilot site for a FFT heart failure pathway project "Heartfelt". This has introduced FFT into 9 GP practices working closely with the community and acute providers to improve the experience of patients with Heart Failure. All providers have signed up to the national FFT CQUIN as appropriate and we will closely monitor implementation.</t>
  </si>
  <si>
    <t>We will monitor performance of the existing commissioned services (inpatient, ED and maternity) where the FFT question has been implemented to ensure they meet the national set targets.  We will also monitor the national rollout programme to other commissioned services and ensure these are implemented within the agreed timescales and will then monitor performance through the monthly contract performance meetings</t>
  </si>
  <si>
    <t>Yes in terms of continued roll-out, addressing specific issues with providers on a trust by trust basis</t>
  </si>
  <si>
    <t>Yes - Action plans are in place with all local providers</t>
  </si>
  <si>
    <t>Somerset Clinical Commissioning Group is planning to meet all Quality Premium measures for Friends and Family and this will be achieved through the F&amp;FT CQUIN agreed with all Foundation Trusts and monitoring through the quarterly clinical quality review meetings with each Trust.</t>
  </si>
  <si>
    <t>Yes - Action plans are in place with all local providers.</t>
  </si>
  <si>
    <t>Yes, we have processes in place to monitor whether our providers are working on implementing the suggested improvements being identified from FFT feedback.</t>
  </si>
  <si>
    <t>Yes, the CCG has developed a CQUIN within the provider contracts to capture and improve on this indicator.  Action plans will be jointly developed.</t>
  </si>
  <si>
    <t>We are ensuring roll out of the Friends and Family Test with all our providers in line with the national timetable. This includes in-patient care, A&amp;E, Mental Health, GP out of Hours</t>
  </si>
  <si>
    <t>The F&amp;F test was introduced as a national CQUIN in 13/14 for and continues to be a CQUIN in 14/15 for our local providers (F&amp;F test has been launched for Mental Health 14/15).  For payment of the CQUIN, local providers must achieve a specific percentage improvement of the various friends and family test scores in relation to the agreement specified within the required timescale.  Compliance with CQUINs are reviewed at the Clinical Quality Performance Group (CPQG) for each provider.  Where improvement is not made and milestones not hit, providers are required to submit an improvement plan detailing the actions to be taken to achieve target by end of year. This is reviewed within the CPQG.  A local CQUIN is in place to ensure providers provide analysis and demonstration of improvements based on the patient’s feedback about their experience via the friends and family test with feedback  required quarterly.</t>
  </si>
  <si>
    <t>Yes - We will also be aiming to improve the uptake rate across both provider trusts, particularly in A&amp;E, where the rate is low and below the required 15% guidance uptake rate. Both trusts score quite high within the F&amp;FT comparable to the England average and our objective will be to make sure that the high scores remain whilst increasing the uptake rate. A systematic approach with regards to identifying actions required to improve patient experience along the pathways identified within the friends and family test has been developed through the respective Quality &amp; Safety Review and Performance groups across both of our provider trusts, where improving patient experience is at the forefront of the agenda.</t>
  </si>
  <si>
    <t>PSHFT: Yes.   We have translated how PSHFT measure FFT by including a condition within the Quality Schedule to ensure the provider measures scores and not only response rates. ULHT: Yes. Improving the patient experience is a key aim for the CCG’s. By asking, monitoring and acting upon patient feedback, organisations are able to make improvements in the areas that patients say matter most to them. In order to achieve this aim ULHT has been developing a patient experience strategy, the FFT is a central component of that strategy. The central focus of the strategy is ensuring that the organisation develops a systematic approach to both receiving and acting upon a wide range of patient feedback. Within the next financial year the CCG’s will work with the organisation to support this ambition. The FFT CQUIN will be used to drive the organisations performance in relation to both improvement of response rate and score.</t>
  </si>
  <si>
    <t>YES</t>
  </si>
  <si>
    <t>Yes - Patient experience is a key metric and maintaining Surrey Downs CCG's high performance is a priority for the Governing Body. The CCG is planning to invest more in Patient and Public Engagement in 2014/15 to add extra resource to do more with smaller and voluntary providers. We also have recently published our draft Quality Strategy and the patient experience is a key dimension that will be tracked and measured.</t>
  </si>
  <si>
    <t>Yes. The CCG is engaging with the Local Area Team in providing a clinical network for all providers to support the delivery of FFT and to address roll-out issues. The CCG has agreed quality measures in respect of FFT for key providers</t>
  </si>
  <si>
    <t>The CCG aspires to support its providers to achieve an excellent patient experience and to reduce the number of patients that have a 'poor' experience.  The CCG however does acknowledge that improvement in practice might have taken place in the time between the national adult inpatient survey commencement and the analysed survey data becoming available, and therefore the survey outcome report may not be reflective of 'real time' experience.  The CCG also acknowledges that the timeframe between report publication and the commencement of the survey cycle might not allow providers to embed the required improvements to enhance the patient experience.  Monthly reviews of the Friends and Family Test results will be analysed during the monthly Clinical Quality Review meetings held with the provider Trusts and improvement plans monitored for implementation and improvement.</t>
  </si>
  <si>
    <t>Yes, the CCG has plans to improve Friends and Family attainment at GWH, Swindon.</t>
  </si>
  <si>
    <t>The CCG is planning to meet all other criteria of the friends and family measure.  We have selected to improve 4.2 patient experience of hospital care focusing primarily on the A&amp;E friends and family measure.  The CCG is performing well against the other indicators, however we plan to maintain and where possible improve on these across all providers.</t>
  </si>
  <si>
    <t>Yes - the CCG will agree a plan with local providers, including specified actions and milestones for issues that are identified in the 13/14 Friends &amp; Family Test results.  We will obtain appropriate assurance and evidence that providers have taken action in response to the FFT feedback.  We will also support local providers to co-ordinate the rollout of FFT by the end of 14/15.</t>
  </si>
  <si>
    <t>For output which relates to questions with a Yes/No response 1=Yes 2=No</t>
  </si>
  <si>
    <t xml:space="preserve">For the Quality Premium - FFT YN </t>
  </si>
  <si>
    <t xml:space="preserve">C4.1 Patient experience of GP out of hours services </t>
  </si>
  <si>
    <t>Do not plan to improve a measure</t>
  </si>
  <si>
    <t xml:space="preserve">C4.2 Patient experience of hospital care </t>
  </si>
  <si>
    <t>Regional Team (Local Office)</t>
  </si>
  <si>
    <t>1) Locally Selected Measure</t>
  </si>
  <si>
    <t>2) Friends and Family Test (FFT)</t>
  </si>
  <si>
    <t>Local Measure selected by CCG to reflect priorities with the local Joint Health and Wellbeing Board and NHS England</t>
  </si>
  <si>
    <t>Detail of Local Measure Choice / Narrative of Plan submitted to NHS England</t>
  </si>
  <si>
    <t>Has the requirements of the measure been achieved (yes/no)?</t>
  </si>
  <si>
    <t>Additional comments 
(optional)</t>
  </si>
  <si>
    <t>FFT - 3) Did the CCG support local providers to co-ordinate the roll out of FFT by the end of 2014/15?</t>
  </si>
  <si>
    <t>NO</t>
  </si>
  <si>
    <t>SList1YesNo</t>
  </si>
  <si>
    <t>FFT - 1) Did the CCG agree a plan with their local providers to address Friends and Family issues, and were these actions delivered in 2014/15?</t>
  </si>
  <si>
    <t>Quality Premium 2014/15 - local assessment template</t>
  </si>
  <si>
    <t>FFT - 2) Did the CCG obtain appropriate assurances and evidence that providers have taken action in response to FFT feedback?</t>
  </si>
  <si>
    <r>
      <t xml:space="preserve">This template should be completed to assess the level of achievement for the Local Measure, Friends and Family Test Measure, and the Serious Quality Failure elements of the Quality Premium Scheme. Performance should be assessed jointly by the relevant CCG and the NHSE Regional team (local office). 
The relevant CCG should be selected via the drop down list above. This is pre-populated with the local measure and Friends and Family Test measure information that has been submitted to Unify. Confirmation of achievement for each measure should be based on whether the CCG has achieved the requirements set out for each measure. The CCG and area team should complete the yellow boxes, together with any additional comments. 
Completed templates should be sent by the NHS England Regional team to </t>
    </r>
    <r>
      <rPr>
        <b/>
        <sz val="11"/>
        <rFont val="Arial"/>
        <family val="2"/>
      </rPr>
      <t>ENGLAND.qualitypremium@nhs.net by 21 October 2015</t>
    </r>
    <r>
      <rPr>
        <sz val="11"/>
        <rFont val="Arial"/>
        <family val="2"/>
      </rPr>
      <t xml:space="preserve">
Queries regarding this template or the collection process should also be sent to the Quality Premium mailbox</t>
    </r>
  </si>
  <si>
    <t>The completed template should be sent to ENGLAND.qualitypremium@nhs.net by 21 October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</si>
</sst>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0"/>
      <name val="Arial"/>
      <family val="2"/>
    </font>
    <font>
      <sz val="10"/>
      <name val="Arial"/>
      <family val="2"/>
    </font>
    <font>
      <b/>
      <sz val="18"/>
      <color rgb="FF000000"/>
      <name val="Calibri"/>
      <family val="2"/>
    </font>
    <font>
      <sz val="18"/>
      <name val="Arial"/>
      <family val="2"/>
    </font>
    <font>
      <b/>
      <sz val="11"/>
      <name val="Arial"/>
      <family val="2"/>
    </font>
    <font>
      <b/>
      <sz val="10"/>
      <name val="Arial"/>
      <family val="2"/>
    </font>
    <font>
      <sz val="11"/>
      <name val="Arial"/>
      <family val="2"/>
    </font>
    <font>
      <b/>
      <sz val="11"/>
      <color rgb="FF000000"/>
      <name val="Calibri"/>
      <family val="2"/>
    </font>
    <font>
      <b/>
      <sz val="11"/>
      <name val="Calibri"/>
      <family val="2"/>
      <scheme val="minor"/>
    </font>
    <font>
      <b/>
      <sz val="8"/>
      <name val="Arial"/>
      <family val="2"/>
    </font>
    <font>
      <sz val="8"/>
      <name val="Arial"/>
      <family val="2"/>
    </font>
    <font>
      <b/>
      <sz val="12"/>
      <color rgb="FF000000"/>
      <name val="Calibri"/>
      <family val="2"/>
    </font>
    <font>
      <sz val="12"/>
      <name val="Arial"/>
      <family val="2"/>
    </font>
    <font>
      <b/>
      <sz val="14"/>
      <color rgb="FF000000"/>
      <name val="Calibri"/>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98">
    <xf numFmtId="0" fontId="0" fillId="0" borderId="0" xfId="0"/>
    <xf numFmtId="2" fontId="0" fillId="0" borderId="0" xfId="0" applyNumberFormat="1"/>
    <xf numFmtId="0" fontId="2" fillId="0" borderId="0" xfId="0" applyFont="1" applyAlignment="1">
      <alignment vertical="center"/>
    </xf>
    <xf numFmtId="0" fontId="3" fillId="0" borderId="0" xfId="0" applyFont="1" applyAlignment="1"/>
    <xf numFmtId="0" fontId="4" fillId="0" borderId="0" xfId="0" applyFont="1"/>
    <xf numFmtId="0" fontId="6" fillId="0" borderId="0" xfId="0" applyFont="1" applyAlignment="1"/>
    <xf numFmtId="0" fontId="6" fillId="0" borderId="0" xfId="0" applyFont="1"/>
    <xf numFmtId="0" fontId="5" fillId="0" borderId="0" xfId="0" applyFont="1"/>
    <xf numFmtId="0" fontId="0" fillId="0" borderId="0" xfId="0" applyAlignment="1"/>
    <xf numFmtId="0" fontId="0" fillId="0" borderId="1" xfId="0" applyBorder="1" applyAlignment="1">
      <alignment horizontal="center" wrapText="1"/>
    </xf>
    <xf numFmtId="0" fontId="7" fillId="0" borderId="1" xfId="0" applyFont="1" applyBorder="1" applyAlignment="1">
      <alignment horizontal="center" wrapText="1"/>
    </xf>
    <xf numFmtId="0" fontId="0" fillId="0" borderId="0" xfId="0" applyAlignment="1">
      <alignment wrapText="1"/>
    </xf>
    <xf numFmtId="0" fontId="0" fillId="0" borderId="2" xfId="0" applyBorder="1" applyAlignment="1">
      <alignment horizontal="center" wrapText="1"/>
    </xf>
    <xf numFmtId="0" fontId="7" fillId="0" borderId="2" xfId="0" applyFont="1" applyBorder="1" applyAlignment="1">
      <alignment horizontal="center" wrapText="1"/>
    </xf>
    <xf numFmtId="0" fontId="5" fillId="0" borderId="3" xfId="0" applyFont="1" applyBorder="1" applyAlignment="1">
      <alignment horizontal="center" wrapText="1"/>
    </xf>
    <xf numFmtId="2" fontId="5" fillId="0" borderId="4" xfId="0" applyNumberFormat="1" applyFont="1" applyBorder="1" applyAlignment="1">
      <alignment horizontal="center" wrapText="1"/>
    </xf>
    <xf numFmtId="0" fontId="0" fillId="0" borderId="1" xfId="0" applyBorder="1" applyAlignment="1">
      <alignment wrapText="1"/>
    </xf>
    <xf numFmtId="0" fontId="0" fillId="0" borderId="3" xfId="0" applyBorder="1"/>
    <xf numFmtId="2" fontId="0" fillId="0" borderId="3" xfId="0" applyNumberFormat="1" applyBorder="1"/>
    <xf numFmtId="0" fontId="0" fillId="0" borderId="4" xfId="0" applyBorder="1"/>
    <xf numFmtId="0" fontId="0" fillId="0" borderId="0" xfId="0" applyBorder="1"/>
    <xf numFmtId="0" fontId="0" fillId="0" borderId="11" xfId="0" applyBorder="1"/>
    <xf numFmtId="0" fontId="0" fillId="0" borderId="0" xfId="0" applyAlignment="1">
      <alignment horizontal="center" wrapText="1"/>
    </xf>
    <xf numFmtId="0" fontId="6" fillId="0" borderId="1" xfId="0" applyFont="1" applyBorder="1"/>
    <xf numFmtId="0" fontId="6" fillId="0" borderId="1" xfId="0" applyFont="1" applyBorder="1" applyAlignment="1">
      <alignment wrapText="1"/>
    </xf>
    <xf numFmtId="0" fontId="9" fillId="0" borderId="13" xfId="0" applyFont="1" applyBorder="1" applyAlignment="1">
      <alignment horizontal="left" vertical="center" wrapText="1"/>
    </xf>
    <xf numFmtId="0" fontId="10" fillId="0" borderId="13" xfId="0" applyFont="1" applyBorder="1" applyAlignment="1">
      <alignment horizontal="center" vertical="center" wrapText="1"/>
    </xf>
    <xf numFmtId="164" fontId="10" fillId="0" borderId="13" xfId="0" applyNumberFormat="1" applyFont="1" applyBorder="1" applyAlignment="1">
      <alignment horizontal="center" vertical="center" wrapText="1"/>
    </xf>
    <xf numFmtId="2" fontId="3" fillId="2" borderId="13" xfId="0" applyNumberFormat="1" applyFont="1" applyFill="1" applyBorder="1" applyAlignment="1">
      <alignment vertical="center"/>
    </xf>
    <xf numFmtId="2" fontId="3" fillId="2" borderId="1" xfId="0" applyNumberFormat="1" applyFont="1" applyFill="1" applyBorder="1" applyAlignment="1">
      <alignment vertical="center"/>
    </xf>
    <xf numFmtId="0" fontId="10" fillId="4" borderId="13" xfId="0" applyFont="1" applyFill="1" applyBorder="1" applyAlignment="1">
      <alignment horizontal="center" vertical="center" wrapText="1"/>
    </xf>
    <xf numFmtId="164" fontId="10" fillId="4" borderId="13"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center" wrapText="1"/>
    </xf>
    <xf numFmtId="0" fontId="13" fillId="0" borderId="0" xfId="0" applyFont="1" applyAlignment="1">
      <alignment vertical="center"/>
    </xf>
    <xf numFmtId="0" fontId="10" fillId="2" borderId="13" xfId="0" applyFont="1" applyFill="1" applyBorder="1" applyAlignment="1" applyProtection="1">
      <alignment vertical="center"/>
      <protection locked="0"/>
    </xf>
    <xf numFmtId="2" fontId="3" fillId="2" borderId="13" xfId="0" applyNumberFormat="1" applyFont="1" applyFill="1" applyBorder="1" applyAlignment="1" applyProtection="1">
      <alignment vertical="center"/>
    </xf>
    <xf numFmtId="0" fontId="10" fillId="2" borderId="1" xfId="0" applyFont="1" applyFill="1" applyBorder="1" applyAlignment="1" applyProtection="1">
      <alignment vertical="center"/>
      <protection locked="0"/>
    </xf>
    <xf numFmtId="0" fontId="0" fillId="0" borderId="13" xfId="0" applyBorder="1" applyAlignment="1" applyProtection="1">
      <alignment vertical="center" wrapText="1"/>
      <protection locked="0"/>
    </xf>
    <xf numFmtId="0" fontId="11" fillId="0" borderId="2" xfId="0" applyFont="1" applyBorder="1" applyAlignment="1"/>
    <xf numFmtId="0" fontId="12" fillId="0" borderId="3" xfId="0" applyFont="1" applyBorder="1" applyAlignment="1"/>
    <xf numFmtId="0" fontId="12" fillId="0" borderId="4" xfId="0" applyFont="1" applyBorder="1" applyAlignment="1"/>
    <xf numFmtId="0" fontId="6" fillId="0" borderId="1" xfId="0" applyFont="1" applyBorder="1" applyAlignment="1"/>
    <xf numFmtId="0" fontId="6" fillId="2" borderId="1" xfId="0" applyFont="1" applyFill="1" applyBorder="1" applyAlignment="1" applyProtection="1">
      <protection locked="0"/>
    </xf>
    <xf numFmtId="0" fontId="5" fillId="0" borderId="2" xfId="0" applyFont="1" applyBorder="1" applyAlignment="1">
      <alignment horizontal="left"/>
    </xf>
    <xf numFmtId="0" fontId="0" fillId="0" borderId="3" xfId="0" applyBorder="1" applyAlignment="1">
      <alignment horizontal="left"/>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2" borderId="6" xfId="0"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0" fillId="2" borderId="2" xfId="0" applyFont="1" applyFill="1" applyBorder="1" applyAlignment="1"/>
    <xf numFmtId="0" fontId="0" fillId="0" borderId="4" xfId="0" applyBorder="1" applyAlignment="1"/>
    <xf numFmtId="0" fontId="9" fillId="5" borderId="2" xfId="0" applyFont="1" applyFill="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10" fillId="4" borderId="2"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2" fillId="0" borderId="0" xfId="0" applyFont="1" applyAlignment="1">
      <alignment vertical="center"/>
    </xf>
    <xf numFmtId="0" fontId="3" fillId="0" borderId="0" xfId="0" applyFont="1" applyAlignment="1"/>
    <xf numFmtId="0" fontId="4" fillId="2" borderId="0" xfId="0" applyFont="1" applyFill="1" applyAlignment="1" applyProtection="1">
      <protection locked="0"/>
    </xf>
    <xf numFmtId="0" fontId="5" fillId="0" borderId="0" xfId="0" applyFont="1" applyAlignment="1" applyProtection="1">
      <protection locked="0"/>
    </xf>
    <xf numFmtId="0" fontId="6" fillId="0" borderId="0" xfId="0" applyFont="1" applyAlignment="1">
      <alignment wrapText="1"/>
    </xf>
    <xf numFmtId="0" fontId="6" fillId="0" borderId="0" xfId="0" applyFont="1" applyAlignment="1"/>
    <xf numFmtId="0" fontId="5"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9" fillId="5" borderId="2" xfId="0" applyFont="1" applyFill="1" applyBorder="1" applyAlignment="1">
      <alignment horizontal="left" vertical="center"/>
    </xf>
    <xf numFmtId="0" fontId="0" fillId="5" borderId="3" xfId="0" applyFill="1" applyBorder="1" applyAlignment="1">
      <alignment vertical="center"/>
    </xf>
    <xf numFmtId="0" fontId="0" fillId="5" borderId="4" xfId="0" applyFill="1" applyBorder="1" applyAlignment="1">
      <alignment vertical="center"/>
    </xf>
    <xf numFmtId="14" fontId="6" fillId="2" borderId="1" xfId="0" applyNumberFormat="1" applyFont="1" applyFill="1" applyBorder="1" applyAlignment="1" applyProtection="1">
      <protection locked="0"/>
    </xf>
    <xf numFmtId="49" fontId="6" fillId="2" borderId="1" xfId="0" applyNumberFormat="1" applyFont="1" applyFill="1" applyBorder="1" applyAlignment="1" applyProtection="1">
      <protection locked="0"/>
    </xf>
    <xf numFmtId="0" fontId="0" fillId="0" borderId="1" xfId="0" applyBorder="1" applyAlignment="1" applyProtection="1">
      <alignment vertical="center"/>
      <protection locked="0"/>
    </xf>
  </cellXfs>
  <cellStyles count="2">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eatherstone\AppData\Local\Microsoft\Windows\Temporary%20Internet%20Files\Content.Outlook\H2ZCJV8L\NHS%20Planning%20Round%2013-14%20Full%20Data%20Extract%20-%20Revi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Users\GBEXPVD\EXPHOME24\JBooth2\Data\Desktop\For%20Info%2013-14%20Key%20Docs\Copy%20of%20qp-loc-meas-ass-tem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1 - R"/>
      <sheetName val="LP2 - R"/>
      <sheetName val="LP3 - R"/>
      <sheetName val="Macro1"/>
    </sheetNames>
    <sheetDataSet>
      <sheetData sheetId="0"/>
      <sheetData sheetId="1"/>
      <sheetData sheetId="2"/>
      <sheetData sheetId="3">
        <row r="71">
          <cell r="A71"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1 - F"/>
      <sheetName val="LP2 - F"/>
      <sheetName val="LP3 - F"/>
      <sheetName val="Organizations"/>
      <sheetName val="Template"/>
    </sheetNames>
    <sheetDataSet>
      <sheetData sheetId="0"/>
      <sheetData sheetId="1"/>
      <sheetData sheetId="2"/>
      <sheetData sheetId="3">
        <row r="1">
          <cell r="B1" t="str">
            <v>Please Select a CCG</v>
          </cell>
        </row>
        <row r="2">
          <cell r="B2" t="str">
            <v>NHS AIREDALE, WHARFEDALE AND CRAVEN CCG</v>
          </cell>
          <cell r="C2" t="str">
            <v>02N</v>
          </cell>
        </row>
        <row r="3">
          <cell r="B3" t="str">
            <v>NHS ASHFORD CCG</v>
          </cell>
          <cell r="C3" t="str">
            <v>09C</v>
          </cell>
        </row>
        <row r="4">
          <cell r="B4" t="str">
            <v>NHS AYLESBURY VALE CCG</v>
          </cell>
          <cell r="C4" t="str">
            <v>10Y</v>
          </cell>
        </row>
        <row r="5">
          <cell r="B5" t="str">
            <v>NHS BARKING AND DAGENHAM CCG</v>
          </cell>
          <cell r="C5" t="str">
            <v>07L</v>
          </cell>
        </row>
        <row r="6">
          <cell r="B6" t="str">
            <v>NHS BARNET CCG</v>
          </cell>
          <cell r="C6" t="str">
            <v>07M</v>
          </cell>
        </row>
        <row r="7">
          <cell r="B7" t="str">
            <v>NHS BARNSLEY CCG</v>
          </cell>
          <cell r="C7" t="str">
            <v>02P</v>
          </cell>
        </row>
        <row r="8">
          <cell r="B8" t="str">
            <v>NHS BASILDON AND BRENTWOOD CCG</v>
          </cell>
          <cell r="C8" t="str">
            <v>99E</v>
          </cell>
        </row>
        <row r="9">
          <cell r="B9" t="str">
            <v>NHS BASSETLAW CCG</v>
          </cell>
          <cell r="C9" t="str">
            <v>02Q</v>
          </cell>
        </row>
        <row r="10">
          <cell r="B10" t="str">
            <v>NHS BATH AND NORTH EAST SOMERSET CCG</v>
          </cell>
          <cell r="C10" t="str">
            <v>11E</v>
          </cell>
        </row>
        <row r="11">
          <cell r="B11" t="str">
            <v>NHS BEDFORDSHIRE CCG</v>
          </cell>
          <cell r="C11" t="str">
            <v>06F</v>
          </cell>
        </row>
        <row r="12">
          <cell r="B12" t="str">
            <v>NHS BEXLEY CCG</v>
          </cell>
          <cell r="C12" t="str">
            <v>07N</v>
          </cell>
        </row>
        <row r="13">
          <cell r="B13" t="str">
            <v>NHS BIRMINGHAM CROSSCITY CCG</v>
          </cell>
          <cell r="C13" t="str">
            <v>13P</v>
          </cell>
        </row>
        <row r="14">
          <cell r="B14" t="str">
            <v>NHS BIRMINGHAM SOUTH AND CENTRAL CCG</v>
          </cell>
          <cell r="C14" t="str">
            <v>04X</v>
          </cell>
        </row>
        <row r="15">
          <cell r="B15" t="str">
            <v>NHS BLACKBURN WITH DARWEN CCG</v>
          </cell>
          <cell r="C15" t="str">
            <v>00Q</v>
          </cell>
        </row>
        <row r="16">
          <cell r="B16" t="str">
            <v>NHS BLACKPOOL CCG</v>
          </cell>
          <cell r="C16" t="str">
            <v>00R</v>
          </cell>
        </row>
        <row r="17">
          <cell r="B17" t="str">
            <v>NHS BOLTON CCG</v>
          </cell>
          <cell r="C17" t="str">
            <v>00T</v>
          </cell>
        </row>
        <row r="18">
          <cell r="B18" t="str">
            <v>NHS BRACKNELL AND ASCOT CCG</v>
          </cell>
          <cell r="C18" t="str">
            <v>10G</v>
          </cell>
        </row>
        <row r="19">
          <cell r="B19" t="str">
            <v>NHS BRADFORD CITY CCG</v>
          </cell>
          <cell r="C19" t="str">
            <v>02W</v>
          </cell>
        </row>
        <row r="20">
          <cell r="B20" t="str">
            <v>NHS BRADFORD DISTRICTS CCG</v>
          </cell>
          <cell r="C20" t="str">
            <v>02R</v>
          </cell>
        </row>
        <row r="21">
          <cell r="B21" t="str">
            <v>NHS BRENT CCG</v>
          </cell>
          <cell r="C21" t="str">
            <v>07P</v>
          </cell>
        </row>
        <row r="22">
          <cell r="B22" t="str">
            <v>NHS BRIGHTON AND HOVE CCG</v>
          </cell>
          <cell r="C22" t="str">
            <v>09D</v>
          </cell>
        </row>
        <row r="23">
          <cell r="B23" t="str">
            <v>NHS BRISTOL CCG</v>
          </cell>
          <cell r="C23" t="str">
            <v>11H</v>
          </cell>
        </row>
        <row r="24">
          <cell r="B24" t="str">
            <v>NHS BROMLEY CCG</v>
          </cell>
          <cell r="C24" t="str">
            <v>07Q</v>
          </cell>
        </row>
        <row r="25">
          <cell r="B25" t="str">
            <v>NHS BURY CCG</v>
          </cell>
          <cell r="C25" t="str">
            <v>00V</v>
          </cell>
        </row>
        <row r="26">
          <cell r="B26" t="str">
            <v>NHS CALDERDALE CCG</v>
          </cell>
          <cell r="C26" t="str">
            <v>02T</v>
          </cell>
        </row>
        <row r="27">
          <cell r="B27" t="str">
            <v>NHS CAMBRIDGESHIRE AND PETERBOROUGH CCG</v>
          </cell>
          <cell r="C27" t="str">
            <v>06H</v>
          </cell>
        </row>
        <row r="28">
          <cell r="B28" t="str">
            <v>NHS CAMDEN CCG</v>
          </cell>
          <cell r="C28" t="str">
            <v>07R</v>
          </cell>
        </row>
        <row r="29">
          <cell r="B29" t="str">
            <v>NHS CANNOCK CHASE CCG</v>
          </cell>
          <cell r="C29" t="str">
            <v>04Y</v>
          </cell>
        </row>
        <row r="30">
          <cell r="B30" t="str">
            <v>NHS CANTERBURY AND COASTAL CCG</v>
          </cell>
          <cell r="C30" t="str">
            <v>09E</v>
          </cell>
        </row>
        <row r="31">
          <cell r="B31" t="str">
            <v>NHS CASTLE POINT AND ROCHFORD CCG</v>
          </cell>
          <cell r="C31" t="str">
            <v>99F</v>
          </cell>
        </row>
        <row r="32">
          <cell r="B32" t="str">
            <v>NHS CENTRAL LONDON (WESTMINSTER) CCG</v>
          </cell>
          <cell r="C32" t="str">
            <v>09A</v>
          </cell>
        </row>
        <row r="33">
          <cell r="B33" t="str">
            <v>NHS CENTRAL MANCHESTER CCG</v>
          </cell>
          <cell r="C33" t="str">
            <v>00W</v>
          </cell>
        </row>
        <row r="34">
          <cell r="B34" t="str">
            <v>NHS CHILTERN CCG</v>
          </cell>
          <cell r="C34" t="str">
            <v>10H</v>
          </cell>
        </row>
        <row r="35">
          <cell r="B35" t="str">
            <v>NHS CHORLEY AND SOUTH RIBBLE CCG</v>
          </cell>
          <cell r="C35" t="str">
            <v>00X</v>
          </cell>
        </row>
        <row r="36">
          <cell r="B36" t="str">
            <v>NHS CITY AND HACKNEY CCG</v>
          </cell>
          <cell r="C36" t="str">
            <v>07T</v>
          </cell>
        </row>
        <row r="37">
          <cell r="B37" t="str">
            <v>NHS COASTAL WEST SUSSEX CCG</v>
          </cell>
          <cell r="C37" t="str">
            <v>09G</v>
          </cell>
        </row>
        <row r="38">
          <cell r="B38" t="str">
            <v>NHS CORBY CCG</v>
          </cell>
          <cell r="C38" t="str">
            <v>03V</v>
          </cell>
        </row>
        <row r="39">
          <cell r="B39" t="str">
            <v>NHS COVENTRY AND RUGBY CCG</v>
          </cell>
          <cell r="C39" t="str">
            <v>05A</v>
          </cell>
        </row>
        <row r="40">
          <cell r="B40" t="str">
            <v>NHS CRAWLEY CCG</v>
          </cell>
          <cell r="C40" t="str">
            <v>09H</v>
          </cell>
        </row>
        <row r="41">
          <cell r="B41" t="str">
            <v>NHS CROYDON CCG</v>
          </cell>
          <cell r="C41" t="str">
            <v>07V</v>
          </cell>
        </row>
        <row r="42">
          <cell r="B42" t="str">
            <v>NHS CUMBRIA CCG</v>
          </cell>
          <cell r="C42" t="str">
            <v>01H</v>
          </cell>
        </row>
        <row r="43">
          <cell r="B43" t="str">
            <v>NHS DARLINGTON CCG</v>
          </cell>
          <cell r="C43" t="str">
            <v>00C</v>
          </cell>
        </row>
        <row r="44">
          <cell r="B44" t="str">
            <v>NHS DARTFORD, GRAVESHAM AND SWANLEY CCG</v>
          </cell>
          <cell r="C44" t="str">
            <v>09J</v>
          </cell>
        </row>
        <row r="45">
          <cell r="B45" t="str">
            <v>NHS DONCASTER CCG</v>
          </cell>
          <cell r="C45" t="str">
            <v>02X</v>
          </cell>
        </row>
        <row r="46">
          <cell r="B46" t="str">
            <v>NHS DORSET CCG</v>
          </cell>
          <cell r="C46" t="str">
            <v>11J</v>
          </cell>
        </row>
        <row r="47">
          <cell r="B47" t="str">
            <v>NHS DUDLEY CCG</v>
          </cell>
          <cell r="C47" t="str">
            <v>05C</v>
          </cell>
        </row>
        <row r="48">
          <cell r="B48" t="str">
            <v>NHS DURHAM DALES, EASINGTON AND SEDGEFIELD CCG</v>
          </cell>
          <cell r="C48" t="str">
            <v>00D</v>
          </cell>
        </row>
        <row r="49">
          <cell r="B49" t="str">
            <v>NHS EALING CCG</v>
          </cell>
          <cell r="C49" t="str">
            <v>07W</v>
          </cell>
        </row>
        <row r="50">
          <cell r="B50" t="str">
            <v>NHS EAST AND NORTH HERTFORDSHIRE CCG</v>
          </cell>
          <cell r="C50" t="str">
            <v>06K</v>
          </cell>
        </row>
        <row r="51">
          <cell r="B51" t="str">
            <v>NHS EAST LANCASHIRE CCG</v>
          </cell>
          <cell r="C51" t="str">
            <v>01A</v>
          </cell>
        </row>
        <row r="52">
          <cell r="B52" t="str">
            <v>NHS EAST LEICESTERSHIRE AND RUTLAND CCG</v>
          </cell>
          <cell r="C52" t="str">
            <v>03W</v>
          </cell>
        </row>
        <row r="53">
          <cell r="B53" t="str">
            <v>NHS EAST RIDING OF YORKSHIRE CCG</v>
          </cell>
          <cell r="C53" t="str">
            <v>02Y</v>
          </cell>
        </row>
        <row r="54">
          <cell r="B54" t="str">
            <v>NHS EAST STAFFORDSHIRE CCG</v>
          </cell>
          <cell r="C54" t="str">
            <v>05D</v>
          </cell>
        </row>
        <row r="55">
          <cell r="B55" t="str">
            <v>NHS EAST SURREY CCG</v>
          </cell>
          <cell r="C55" t="str">
            <v>09L</v>
          </cell>
        </row>
        <row r="56">
          <cell r="B56" t="str">
            <v>NHS EASTBOURNE, HAILSHAM AND SEAFORD CCG</v>
          </cell>
          <cell r="C56" t="str">
            <v>09F</v>
          </cell>
        </row>
        <row r="57">
          <cell r="B57" t="str">
            <v>NHS EASTERN CHESHIRE CCG</v>
          </cell>
          <cell r="C57" t="str">
            <v>01C</v>
          </cell>
        </row>
        <row r="58">
          <cell r="B58" t="str">
            <v>NHS ENFIELD CCG</v>
          </cell>
          <cell r="C58" t="str">
            <v>07X</v>
          </cell>
        </row>
        <row r="59">
          <cell r="B59" t="str">
            <v>NHS EREWASH CCG</v>
          </cell>
          <cell r="C59" t="str">
            <v>03X</v>
          </cell>
        </row>
        <row r="60">
          <cell r="B60" t="str">
            <v>NHS FAREHAM AND GOSPORT CCG</v>
          </cell>
          <cell r="C60" t="str">
            <v>10K</v>
          </cell>
        </row>
        <row r="61">
          <cell r="B61" t="str">
            <v>NHS FYLDE &amp; WYRE CCG</v>
          </cell>
          <cell r="C61" t="str">
            <v>02M</v>
          </cell>
        </row>
        <row r="62">
          <cell r="B62" t="str">
            <v>NHS GATESHEAD CCG</v>
          </cell>
          <cell r="C62" t="str">
            <v>00F</v>
          </cell>
        </row>
        <row r="63">
          <cell r="B63" t="str">
            <v>NHS GLOUCESTERSHIRE CCG</v>
          </cell>
          <cell r="C63" t="str">
            <v>11M</v>
          </cell>
        </row>
        <row r="64">
          <cell r="B64" t="str">
            <v>NHS GREAT YARMOUTH AND WAVENEY CCG</v>
          </cell>
          <cell r="C64" t="str">
            <v>06M</v>
          </cell>
        </row>
        <row r="65">
          <cell r="B65" t="str">
            <v>NHS GREATER HUDDERSFIELD CCG</v>
          </cell>
          <cell r="C65" t="str">
            <v>03A</v>
          </cell>
        </row>
        <row r="66">
          <cell r="B66" t="str">
            <v>NHS GREATER PRESTON CCG</v>
          </cell>
          <cell r="C66" t="str">
            <v>01E</v>
          </cell>
        </row>
        <row r="67">
          <cell r="B67" t="str">
            <v>NHS GREENWICH CCG</v>
          </cell>
          <cell r="C67" t="str">
            <v>08A</v>
          </cell>
        </row>
        <row r="68">
          <cell r="B68" t="str">
            <v>NHS GUILDFORD AND WAVERLEY CCG</v>
          </cell>
          <cell r="C68" t="str">
            <v>09N</v>
          </cell>
        </row>
        <row r="69">
          <cell r="B69" t="str">
            <v>NHS HALTON CCG</v>
          </cell>
          <cell r="C69" t="str">
            <v>01F</v>
          </cell>
        </row>
        <row r="70">
          <cell r="B70" t="str">
            <v>NHS HAMBLETON, RICHMONDSHIRE AND WHITBY CCG</v>
          </cell>
          <cell r="C70" t="str">
            <v>03D</v>
          </cell>
        </row>
        <row r="71">
          <cell r="B71" t="str">
            <v>NHS HAMMERSMITH AND FULHAM CCG</v>
          </cell>
          <cell r="C71" t="str">
            <v>08C</v>
          </cell>
        </row>
        <row r="72">
          <cell r="B72" t="str">
            <v>NHS HARDWICK CCG</v>
          </cell>
          <cell r="C72" t="str">
            <v>03Y</v>
          </cell>
        </row>
        <row r="73">
          <cell r="B73" t="str">
            <v>NHS HARINGEY CCG</v>
          </cell>
          <cell r="C73" t="str">
            <v>08D</v>
          </cell>
        </row>
        <row r="74">
          <cell r="B74" t="str">
            <v>NHS HARROGATE AND RURAL DISTRICT CCG</v>
          </cell>
          <cell r="C74" t="str">
            <v>03E</v>
          </cell>
        </row>
        <row r="75">
          <cell r="B75" t="str">
            <v>NHS HARROW CCG</v>
          </cell>
          <cell r="C75" t="str">
            <v>08E</v>
          </cell>
        </row>
        <row r="76">
          <cell r="B76" t="str">
            <v>NHS HARTLEPOOL AND STOCKTON-ON-TEES CCG</v>
          </cell>
          <cell r="C76" t="str">
            <v>00K</v>
          </cell>
        </row>
        <row r="77">
          <cell r="B77" t="str">
            <v>NHS HASTINGS AND ROTHER CCG</v>
          </cell>
          <cell r="C77" t="str">
            <v>09P</v>
          </cell>
        </row>
        <row r="78">
          <cell r="B78" t="str">
            <v>NHS HAVERING CCG</v>
          </cell>
          <cell r="C78" t="str">
            <v>08F</v>
          </cell>
        </row>
        <row r="79">
          <cell r="B79" t="str">
            <v>NHS HEREFORDSHIRE CCG</v>
          </cell>
          <cell r="C79" t="str">
            <v>05F</v>
          </cell>
        </row>
        <row r="80">
          <cell r="B80" t="str">
            <v>NHS HERTS VALLEYS CCG</v>
          </cell>
          <cell r="C80" t="str">
            <v>06N</v>
          </cell>
        </row>
        <row r="81">
          <cell r="B81" t="str">
            <v>NHS HEYWOOD, MIDDLETON AND ROCHDALE CCG</v>
          </cell>
          <cell r="C81" t="str">
            <v>01D</v>
          </cell>
        </row>
        <row r="82">
          <cell r="B82" t="str">
            <v>NHS HIGH WEALD LEWES HAVENS CCG</v>
          </cell>
          <cell r="C82" t="str">
            <v>99K</v>
          </cell>
        </row>
        <row r="83">
          <cell r="B83" t="str">
            <v>NHS HILLINGDON CCG</v>
          </cell>
          <cell r="C83" t="str">
            <v>08G</v>
          </cell>
        </row>
        <row r="84">
          <cell r="B84" t="str">
            <v>NHS HORSHAM AND MID SUSSEX CCG</v>
          </cell>
          <cell r="C84" t="str">
            <v>09X</v>
          </cell>
        </row>
        <row r="85">
          <cell r="B85" t="str">
            <v>NHS HOUNSLOW CCG</v>
          </cell>
          <cell r="C85" t="str">
            <v>07Y</v>
          </cell>
        </row>
        <row r="86">
          <cell r="B86" t="str">
            <v>NHS HULL CCG</v>
          </cell>
          <cell r="C86" t="str">
            <v>03F</v>
          </cell>
        </row>
        <row r="87">
          <cell r="B87" t="str">
            <v>NHS IPSWICH AND EAST SUFFOLK CCG</v>
          </cell>
          <cell r="C87" t="str">
            <v>06L</v>
          </cell>
        </row>
        <row r="88">
          <cell r="B88" t="str">
            <v>NHS ISLE OF WIGHT CCG</v>
          </cell>
          <cell r="C88" t="str">
            <v>10L</v>
          </cell>
        </row>
        <row r="89">
          <cell r="B89" t="str">
            <v>NHS ISLINGTON CCG</v>
          </cell>
          <cell r="C89" t="str">
            <v>08H</v>
          </cell>
        </row>
        <row r="90">
          <cell r="B90" t="str">
            <v>NHS KERNOW CCG</v>
          </cell>
          <cell r="C90" t="str">
            <v>11N</v>
          </cell>
        </row>
        <row r="91">
          <cell r="B91" t="str">
            <v>NHS KINGSTON CCG</v>
          </cell>
          <cell r="C91" t="str">
            <v>08J</v>
          </cell>
        </row>
        <row r="92">
          <cell r="B92" t="str">
            <v>NHS KNOWSLEY CCG</v>
          </cell>
          <cell r="C92" t="str">
            <v>01J</v>
          </cell>
        </row>
        <row r="93">
          <cell r="B93" t="str">
            <v>NHS LAMBETH CCG</v>
          </cell>
          <cell r="C93" t="str">
            <v>08K</v>
          </cell>
        </row>
        <row r="94">
          <cell r="B94" t="str">
            <v>NHS LANCASHIRE NORTH CCG</v>
          </cell>
          <cell r="C94" t="str">
            <v>01K</v>
          </cell>
        </row>
        <row r="95">
          <cell r="B95" t="str">
            <v>NHS LEEDS NORTH CCG</v>
          </cell>
          <cell r="C95" t="str">
            <v>02V</v>
          </cell>
        </row>
        <row r="96">
          <cell r="B96" t="str">
            <v>NHS LEEDS SOUTH AND EAST CCG</v>
          </cell>
          <cell r="C96" t="str">
            <v>03G</v>
          </cell>
        </row>
        <row r="97">
          <cell r="B97" t="str">
            <v>NHS LEEDS WEST CCG</v>
          </cell>
          <cell r="C97" t="str">
            <v>03C</v>
          </cell>
        </row>
        <row r="98">
          <cell r="B98" t="str">
            <v>NHS LEICESTER CITY CCG</v>
          </cell>
          <cell r="C98" t="str">
            <v>04C</v>
          </cell>
        </row>
        <row r="99">
          <cell r="B99" t="str">
            <v>NHS LEWISHAM CCG</v>
          </cell>
          <cell r="C99" t="str">
            <v>08L</v>
          </cell>
        </row>
        <row r="100">
          <cell r="B100" t="str">
            <v>NHS LINCOLNSHIRE EAST CCG</v>
          </cell>
          <cell r="C100" t="str">
            <v>03T</v>
          </cell>
        </row>
        <row r="101">
          <cell r="B101" t="str">
            <v>NHS LINCOLNSHIRE WEST CCG</v>
          </cell>
          <cell r="C101" t="str">
            <v>04D</v>
          </cell>
        </row>
        <row r="102">
          <cell r="B102" t="str">
            <v>NHS LIVERPOOL CCG</v>
          </cell>
          <cell r="C102" t="str">
            <v>99A</v>
          </cell>
        </row>
        <row r="103">
          <cell r="B103" t="str">
            <v>NHS LUTON CCG</v>
          </cell>
          <cell r="C103" t="str">
            <v>06P</v>
          </cell>
        </row>
        <row r="104">
          <cell r="B104" t="str">
            <v>NHS MANSFIELD AND ASHFIELD CCG</v>
          </cell>
          <cell r="C104" t="str">
            <v>04E</v>
          </cell>
        </row>
        <row r="105">
          <cell r="B105" t="str">
            <v>NHS MEDWAY CCG</v>
          </cell>
          <cell r="C105" t="str">
            <v>09W</v>
          </cell>
        </row>
        <row r="106">
          <cell r="B106" t="str">
            <v>NHS MERTON CCG</v>
          </cell>
          <cell r="C106" t="str">
            <v>08R</v>
          </cell>
        </row>
        <row r="107">
          <cell r="B107" t="str">
            <v>NHS MID ESSEX CCG</v>
          </cell>
          <cell r="C107" t="str">
            <v>06Q</v>
          </cell>
        </row>
        <row r="108">
          <cell r="B108" t="str">
            <v>NHS MILTON KEYNES CCG</v>
          </cell>
          <cell r="C108" t="str">
            <v>04F</v>
          </cell>
        </row>
        <row r="109">
          <cell r="B109" t="str">
            <v>NHS NENE CCG</v>
          </cell>
          <cell r="C109" t="str">
            <v>04G</v>
          </cell>
        </row>
        <row r="110">
          <cell r="B110" t="str">
            <v>NHS NEWARK &amp; SHERWOOD CCG</v>
          </cell>
          <cell r="C110" t="str">
            <v>04H</v>
          </cell>
        </row>
        <row r="111">
          <cell r="B111" t="str">
            <v>NHS NEWBURY AND DISTRICT CCG</v>
          </cell>
          <cell r="C111" t="str">
            <v>10M</v>
          </cell>
        </row>
        <row r="112">
          <cell r="B112" t="str">
            <v>NHS NEWCASTLE NORTH AND EAST CCG</v>
          </cell>
          <cell r="C112" t="str">
            <v>00G</v>
          </cell>
        </row>
        <row r="113">
          <cell r="B113" t="str">
            <v>NHS NEWCASTLE WEST CCG</v>
          </cell>
          <cell r="C113" t="str">
            <v>00H</v>
          </cell>
        </row>
        <row r="114">
          <cell r="B114" t="str">
            <v>NHS NEWHAM CCG</v>
          </cell>
          <cell r="C114" t="str">
            <v>08M</v>
          </cell>
        </row>
        <row r="115">
          <cell r="B115" t="str">
            <v>NHS NORTH &amp; WEST READING CCG</v>
          </cell>
          <cell r="C115" t="str">
            <v>10N</v>
          </cell>
        </row>
        <row r="116">
          <cell r="B116" t="str">
            <v>NHS NORTH DERBYSHIRE CCG</v>
          </cell>
          <cell r="C116" t="str">
            <v>04J</v>
          </cell>
        </row>
        <row r="117">
          <cell r="B117" t="str">
            <v>NHS NORTH DURHAM CCG</v>
          </cell>
          <cell r="C117" t="str">
            <v>00J</v>
          </cell>
        </row>
        <row r="118">
          <cell r="B118" t="str">
            <v>NHS NORTH EAST ESSEX CCG</v>
          </cell>
          <cell r="C118" t="str">
            <v>06T</v>
          </cell>
        </row>
        <row r="119">
          <cell r="B119" t="str">
            <v>NHS NORTH EAST HAMPSHIRE AND FARNHAM CCG</v>
          </cell>
          <cell r="C119" t="str">
            <v>99M</v>
          </cell>
        </row>
        <row r="120">
          <cell r="B120" t="str">
            <v>NHS NORTH EAST LINCOLNSHIRE CCG</v>
          </cell>
          <cell r="C120" t="str">
            <v>03H</v>
          </cell>
        </row>
        <row r="121">
          <cell r="B121" t="str">
            <v>NHS NORTH HAMPSHIRE CCG</v>
          </cell>
          <cell r="C121" t="str">
            <v>10J</v>
          </cell>
        </row>
        <row r="122">
          <cell r="B122" t="str">
            <v>NHS NORTH KIRKLEES CCG</v>
          </cell>
          <cell r="C122" t="str">
            <v>03J</v>
          </cell>
        </row>
        <row r="123">
          <cell r="B123" t="str">
            <v>NHS NORTH LINCOLNSHIRE CCG</v>
          </cell>
          <cell r="C123" t="str">
            <v>03K</v>
          </cell>
        </row>
        <row r="124">
          <cell r="B124" t="str">
            <v>NHS NORTH MANCHESTER CCG</v>
          </cell>
          <cell r="C124" t="str">
            <v>01M</v>
          </cell>
        </row>
        <row r="125">
          <cell r="B125" t="str">
            <v>NHS NORTH NORFOLK CCG</v>
          </cell>
          <cell r="C125" t="str">
            <v>06V</v>
          </cell>
        </row>
        <row r="126">
          <cell r="B126" t="str">
            <v>NHS NORTH SOMERSET CCG</v>
          </cell>
          <cell r="C126" t="str">
            <v>11T</v>
          </cell>
        </row>
        <row r="127">
          <cell r="B127" t="str">
            <v>NHS NORTH STAFFORDSHIRE CCG</v>
          </cell>
          <cell r="C127" t="str">
            <v>05G</v>
          </cell>
        </row>
        <row r="128">
          <cell r="B128" t="str">
            <v>NHS NORTH TYNESIDE CCG</v>
          </cell>
          <cell r="C128" t="str">
            <v>99C</v>
          </cell>
        </row>
        <row r="129">
          <cell r="B129" t="str">
            <v>NHS NORTH WEST SURREY CCG</v>
          </cell>
          <cell r="C129" t="str">
            <v>09Y</v>
          </cell>
        </row>
        <row r="130">
          <cell r="B130" t="str">
            <v>NHS NORTHERN, EASTERN AND WESTERN DEVON CCG</v>
          </cell>
          <cell r="C130" t="str">
            <v>99P</v>
          </cell>
        </row>
        <row r="131">
          <cell r="B131" t="str">
            <v>NHS NORTHUMBERLAND CCG</v>
          </cell>
          <cell r="C131" t="str">
            <v>00L</v>
          </cell>
        </row>
        <row r="132">
          <cell r="B132" t="str">
            <v>NHS NORWICH CCG</v>
          </cell>
          <cell r="C132" t="str">
            <v>06W</v>
          </cell>
        </row>
        <row r="133">
          <cell r="B133" t="str">
            <v>NHS NOTTINGHAM CITY CCG</v>
          </cell>
          <cell r="C133" t="str">
            <v>04K</v>
          </cell>
        </row>
        <row r="134">
          <cell r="B134" t="str">
            <v>NHS NOTTINGHAM NORTH AND EAST CCG</v>
          </cell>
          <cell r="C134" t="str">
            <v>04L</v>
          </cell>
        </row>
        <row r="135">
          <cell r="B135" t="str">
            <v>NHS NOTTINGHAM WEST CCG</v>
          </cell>
          <cell r="C135" t="str">
            <v>04M</v>
          </cell>
        </row>
        <row r="136">
          <cell r="B136" t="str">
            <v>NHS OLDHAM CCG</v>
          </cell>
          <cell r="C136" t="str">
            <v>00Y</v>
          </cell>
        </row>
        <row r="137">
          <cell r="B137" t="str">
            <v>NHS OXFORDSHIRE CCG</v>
          </cell>
          <cell r="C137" t="str">
            <v>10Q</v>
          </cell>
        </row>
        <row r="138">
          <cell r="B138" t="str">
            <v>NHS PORTSMOUTH CCG</v>
          </cell>
          <cell r="C138" t="str">
            <v>10R</v>
          </cell>
        </row>
        <row r="139">
          <cell r="B139" t="str">
            <v>NHS REDBRIDGE CCG</v>
          </cell>
          <cell r="C139" t="str">
            <v>08N</v>
          </cell>
        </row>
        <row r="140">
          <cell r="B140" t="str">
            <v>NHS REDDITCH AND BROMSGROVE CCG</v>
          </cell>
          <cell r="C140" t="str">
            <v>05J</v>
          </cell>
        </row>
        <row r="141">
          <cell r="B141" t="str">
            <v>NHS RICHMOND CCG</v>
          </cell>
          <cell r="C141" t="str">
            <v>08P</v>
          </cell>
        </row>
        <row r="142">
          <cell r="B142" t="str">
            <v>NHS ROTHERHAM CCG</v>
          </cell>
          <cell r="C142" t="str">
            <v>03L</v>
          </cell>
        </row>
        <row r="143">
          <cell r="B143" t="str">
            <v>NHS RUSHCLIFFE CCG</v>
          </cell>
          <cell r="C143" t="str">
            <v>04N</v>
          </cell>
        </row>
        <row r="144">
          <cell r="B144" t="str">
            <v>NHS SALFORD CCG</v>
          </cell>
          <cell r="C144" t="str">
            <v>01G</v>
          </cell>
        </row>
        <row r="145">
          <cell r="B145" t="str">
            <v>NHS SANDWELL AND WEST BIRMINGHAM CCG</v>
          </cell>
          <cell r="C145" t="str">
            <v>05L</v>
          </cell>
        </row>
        <row r="146">
          <cell r="B146" t="str">
            <v>NHS SCARBOROUGH AND RYEDALE CCG</v>
          </cell>
          <cell r="C146" t="str">
            <v>03M</v>
          </cell>
        </row>
        <row r="147">
          <cell r="B147" t="str">
            <v>NHS SHEFFIELD CCG</v>
          </cell>
          <cell r="C147" t="str">
            <v>03N</v>
          </cell>
        </row>
        <row r="148">
          <cell r="B148" t="str">
            <v>NHS SHROPSHIRE CCG</v>
          </cell>
          <cell r="C148" t="str">
            <v>05N</v>
          </cell>
        </row>
        <row r="149">
          <cell r="B149" t="str">
            <v>NHS SLOUGH CCG</v>
          </cell>
          <cell r="C149" t="str">
            <v>10T</v>
          </cell>
        </row>
        <row r="150">
          <cell r="B150" t="str">
            <v>NHS SOLIHULL CCG</v>
          </cell>
          <cell r="C150" t="str">
            <v>05P</v>
          </cell>
        </row>
        <row r="151">
          <cell r="B151" t="str">
            <v>NHS SOMERSET CCG</v>
          </cell>
          <cell r="C151" t="str">
            <v>11X</v>
          </cell>
        </row>
        <row r="152">
          <cell r="B152" t="str">
            <v>NHS SOUTH CHESHIRE CCG</v>
          </cell>
          <cell r="C152" t="str">
            <v>01R</v>
          </cell>
        </row>
        <row r="153">
          <cell r="B153" t="str">
            <v>NHS SOUTH DEVON AND TORBAY CCG</v>
          </cell>
          <cell r="C153" t="str">
            <v>99Q</v>
          </cell>
        </row>
        <row r="154">
          <cell r="B154" t="str">
            <v>NHS SOUTH EAST STAFFORDSHIRE AND SEISDON PENINSULA CCG</v>
          </cell>
          <cell r="C154" t="str">
            <v>05Q</v>
          </cell>
        </row>
        <row r="155">
          <cell r="B155" t="str">
            <v>NHS SOUTH EASTERN HAMPSHIRE CCG</v>
          </cell>
          <cell r="C155" t="str">
            <v>10V</v>
          </cell>
        </row>
        <row r="156">
          <cell r="B156" t="str">
            <v>NHS SOUTH GLOUCESTERSHIRE CCG</v>
          </cell>
          <cell r="C156" t="str">
            <v>12A</v>
          </cell>
        </row>
        <row r="157">
          <cell r="B157" t="str">
            <v>NHS SOUTH KENT COAST CCG</v>
          </cell>
          <cell r="C157" t="str">
            <v>10A</v>
          </cell>
        </row>
        <row r="158">
          <cell r="B158" t="str">
            <v>NHS SOUTH LINCOLNSHIRE CCG</v>
          </cell>
          <cell r="C158" t="str">
            <v>99D</v>
          </cell>
        </row>
        <row r="159">
          <cell r="B159" t="str">
            <v>NHS SOUTH MANCHESTER CCG</v>
          </cell>
          <cell r="C159" t="str">
            <v>01N</v>
          </cell>
        </row>
        <row r="160">
          <cell r="B160" t="str">
            <v>NHS SOUTH NORFOLK CCG</v>
          </cell>
          <cell r="C160" t="str">
            <v>06Y</v>
          </cell>
        </row>
        <row r="161">
          <cell r="B161" t="str">
            <v>NHS SOUTH READING CCG</v>
          </cell>
          <cell r="C161" t="str">
            <v>10W</v>
          </cell>
        </row>
        <row r="162">
          <cell r="B162" t="str">
            <v>NHS SOUTH SEFTON CCG</v>
          </cell>
          <cell r="C162" t="str">
            <v>01T</v>
          </cell>
        </row>
        <row r="163">
          <cell r="B163" t="str">
            <v>NHS SOUTH TEES CCG</v>
          </cell>
          <cell r="C163" t="str">
            <v>00M</v>
          </cell>
        </row>
        <row r="164">
          <cell r="B164" t="str">
            <v>NHS SOUTH TYNESIDE CCG</v>
          </cell>
          <cell r="C164" t="str">
            <v>00N</v>
          </cell>
        </row>
        <row r="165">
          <cell r="B165" t="str">
            <v>NHS SOUTH WARWICKSHIRE CCG</v>
          </cell>
          <cell r="C165" t="str">
            <v>05R</v>
          </cell>
        </row>
        <row r="166">
          <cell r="B166" t="str">
            <v>NHS SOUTH WEST LINCOLNSHIRE CCG</v>
          </cell>
          <cell r="C166" t="str">
            <v>04Q</v>
          </cell>
        </row>
        <row r="167">
          <cell r="B167" t="str">
            <v>NHS SOUTH WORCESTERSHIRE CCG</v>
          </cell>
          <cell r="C167" t="str">
            <v>05T</v>
          </cell>
        </row>
        <row r="168">
          <cell r="B168" t="str">
            <v>NHS SOUTHAMPTON CCG</v>
          </cell>
          <cell r="C168" t="str">
            <v>10X</v>
          </cell>
        </row>
        <row r="169">
          <cell r="B169" t="str">
            <v>NHS SOUTHEND CCG</v>
          </cell>
          <cell r="C169" t="str">
            <v>99G</v>
          </cell>
        </row>
        <row r="170">
          <cell r="B170" t="str">
            <v>NHS SOUTHERN DERBYSHIRE CCG</v>
          </cell>
          <cell r="C170" t="str">
            <v>04R</v>
          </cell>
        </row>
        <row r="171">
          <cell r="B171" t="str">
            <v>NHS SOUTHPORT AND FORMBY CCG</v>
          </cell>
          <cell r="C171" t="str">
            <v>01V</v>
          </cell>
        </row>
        <row r="172">
          <cell r="B172" t="str">
            <v>NHS SOUTHWARK CCG</v>
          </cell>
          <cell r="C172" t="str">
            <v>08Q</v>
          </cell>
        </row>
        <row r="173">
          <cell r="B173" t="str">
            <v>NHS ST HELENS CCG</v>
          </cell>
          <cell r="C173" t="str">
            <v>01X</v>
          </cell>
        </row>
        <row r="174">
          <cell r="B174" t="str">
            <v>NHS STAFFORD AND SURROUNDS CCG</v>
          </cell>
          <cell r="C174" t="str">
            <v>05V</v>
          </cell>
        </row>
        <row r="175">
          <cell r="B175" t="str">
            <v>NHS STOCKPORT CCG</v>
          </cell>
          <cell r="C175" t="str">
            <v>01W</v>
          </cell>
        </row>
        <row r="176">
          <cell r="B176" t="str">
            <v>NHS STOKE ON TRENT CCG</v>
          </cell>
          <cell r="C176" t="str">
            <v>05W</v>
          </cell>
        </row>
        <row r="177">
          <cell r="B177" t="str">
            <v>NHS SUNDERLAND CCG</v>
          </cell>
          <cell r="C177" t="str">
            <v>00P</v>
          </cell>
        </row>
        <row r="178">
          <cell r="B178" t="str">
            <v>NHS SURREY DOWNS CCG</v>
          </cell>
          <cell r="C178" t="str">
            <v>99H</v>
          </cell>
        </row>
        <row r="179">
          <cell r="B179" t="str">
            <v>NHS SURREY HEATH CCG</v>
          </cell>
          <cell r="C179" t="str">
            <v>10C</v>
          </cell>
        </row>
        <row r="180">
          <cell r="B180" t="str">
            <v>NHS SUTTON CCG</v>
          </cell>
          <cell r="C180" t="str">
            <v>08T</v>
          </cell>
        </row>
        <row r="181">
          <cell r="B181" t="str">
            <v>NHS SWALE CCG</v>
          </cell>
          <cell r="C181" t="str">
            <v>10D</v>
          </cell>
        </row>
        <row r="182">
          <cell r="B182" t="str">
            <v>NHS SWINDON CCG</v>
          </cell>
          <cell r="C182" t="str">
            <v>12D</v>
          </cell>
        </row>
        <row r="183">
          <cell r="B183" t="str">
            <v>NHS TAMESIDE AND GLOSSOP CCG</v>
          </cell>
          <cell r="C183" t="str">
            <v>01Y</v>
          </cell>
        </row>
        <row r="184">
          <cell r="B184" t="str">
            <v>NHS TELFORD AND WREKIN CCG</v>
          </cell>
          <cell r="C184" t="str">
            <v>05X</v>
          </cell>
        </row>
        <row r="185">
          <cell r="B185" t="str">
            <v>NHS THANET CCG</v>
          </cell>
          <cell r="C185" t="str">
            <v>10E</v>
          </cell>
        </row>
        <row r="186">
          <cell r="B186" t="str">
            <v>NHS THURROCK CCG</v>
          </cell>
          <cell r="C186" t="str">
            <v>07G</v>
          </cell>
        </row>
        <row r="187">
          <cell r="B187" t="str">
            <v>NHS TOWER HAMLETS CCG</v>
          </cell>
          <cell r="C187" t="str">
            <v>08V</v>
          </cell>
        </row>
        <row r="188">
          <cell r="B188" t="str">
            <v>NHS TRAFFORD CCG</v>
          </cell>
          <cell r="C188" t="str">
            <v>02A</v>
          </cell>
        </row>
        <row r="189">
          <cell r="B189" t="str">
            <v>NHS VALE OF YORK CCG</v>
          </cell>
          <cell r="C189" t="str">
            <v>03Q</v>
          </cell>
        </row>
        <row r="190">
          <cell r="B190" t="str">
            <v>NHS VALE ROYAL CCG</v>
          </cell>
          <cell r="C190" t="str">
            <v>02D</v>
          </cell>
        </row>
        <row r="191">
          <cell r="B191" t="str">
            <v>NHS WAKEFIELD CCG</v>
          </cell>
          <cell r="C191" t="str">
            <v>03R</v>
          </cell>
        </row>
        <row r="192">
          <cell r="B192" t="str">
            <v>NHS WALSALL CCG</v>
          </cell>
          <cell r="C192" t="str">
            <v>05Y</v>
          </cell>
        </row>
        <row r="193">
          <cell r="B193" t="str">
            <v>NHS WALTHAM FOREST CCG</v>
          </cell>
          <cell r="C193" t="str">
            <v>08W</v>
          </cell>
        </row>
        <row r="194">
          <cell r="B194" t="str">
            <v>NHS WANDSWORTH CCG</v>
          </cell>
          <cell r="C194" t="str">
            <v>08X</v>
          </cell>
        </row>
        <row r="195">
          <cell r="B195" t="str">
            <v>NHS WARRINGTON CCG</v>
          </cell>
          <cell r="C195" t="str">
            <v>02E</v>
          </cell>
        </row>
        <row r="196">
          <cell r="B196" t="str">
            <v>NHS WARWICKSHIRE NORTH CCG</v>
          </cell>
          <cell r="C196" t="str">
            <v>05H</v>
          </cell>
        </row>
        <row r="197">
          <cell r="B197" t="str">
            <v>NHS WEST CHESHIRE CCG</v>
          </cell>
          <cell r="C197" t="str">
            <v>02F</v>
          </cell>
        </row>
        <row r="198">
          <cell r="B198" t="str">
            <v>NHS WEST ESSEX CCG</v>
          </cell>
          <cell r="C198" t="str">
            <v>07H</v>
          </cell>
        </row>
        <row r="199">
          <cell r="B199" t="str">
            <v>NHS WEST HAMPSHIRE CCG</v>
          </cell>
          <cell r="C199" t="str">
            <v>11A</v>
          </cell>
        </row>
        <row r="200">
          <cell r="B200" t="str">
            <v>NHS WEST KENT CCG</v>
          </cell>
          <cell r="C200" t="str">
            <v>99J</v>
          </cell>
        </row>
        <row r="201">
          <cell r="B201" t="str">
            <v>NHS WEST LANCASHIRE CCG</v>
          </cell>
          <cell r="C201" t="str">
            <v>02G</v>
          </cell>
        </row>
        <row r="202">
          <cell r="B202" t="str">
            <v>NHS WEST LEICESTERSHIRE CCG</v>
          </cell>
          <cell r="C202" t="str">
            <v>04V</v>
          </cell>
        </row>
        <row r="203">
          <cell r="B203" t="str">
            <v>NHS WEST LONDON CCG</v>
          </cell>
          <cell r="C203" t="str">
            <v>08Y</v>
          </cell>
        </row>
        <row r="204">
          <cell r="B204" t="str">
            <v>NHS WEST NORFOLK CCG</v>
          </cell>
          <cell r="C204" t="str">
            <v>07J</v>
          </cell>
        </row>
        <row r="205">
          <cell r="B205" t="str">
            <v>NHS WEST SUFFOLK CCG</v>
          </cell>
          <cell r="C205" t="str">
            <v>07K</v>
          </cell>
        </row>
        <row r="206">
          <cell r="B206" t="str">
            <v>NHS WIGAN BOROUGH CCG</v>
          </cell>
          <cell r="C206" t="str">
            <v>02H</v>
          </cell>
        </row>
        <row r="207">
          <cell r="B207" t="str">
            <v>NHS WILTSHIRE CCG</v>
          </cell>
          <cell r="C207" t="str">
            <v>99N</v>
          </cell>
        </row>
        <row r="208">
          <cell r="B208" t="str">
            <v>NHS WINDSOR, ASCOT AND MAIDENHEAD CCG</v>
          </cell>
          <cell r="C208" t="str">
            <v>11C</v>
          </cell>
        </row>
        <row r="209">
          <cell r="B209" t="str">
            <v>NHS WIRRAL CCG</v>
          </cell>
          <cell r="C209" t="str">
            <v>12F</v>
          </cell>
        </row>
        <row r="210">
          <cell r="B210" t="str">
            <v>NHS WOKINGHAM CCG</v>
          </cell>
          <cell r="C210" t="str">
            <v>11D</v>
          </cell>
        </row>
        <row r="211">
          <cell r="B211" t="str">
            <v>NHS WOLVERHAMPTON CCG</v>
          </cell>
          <cell r="C211" t="str">
            <v>06A</v>
          </cell>
        </row>
        <row r="212">
          <cell r="B212" t="str">
            <v>NHS WYRE FOREST CCG</v>
          </cell>
          <cell r="C212" t="str">
            <v>06D</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9"/>
  <sheetViews>
    <sheetView tabSelected="1" zoomScale="85" zoomScaleNormal="85" workbookViewId="0">
      <selection activeCell="B4" sqref="B4"/>
    </sheetView>
  </sheetViews>
  <sheetFormatPr defaultRowHeight="12.75" x14ac:dyDescent="0.2"/>
  <cols>
    <col min="1" max="1" width="28.42578125" customWidth="1"/>
    <col min="2" max="2" width="11.85546875" customWidth="1"/>
    <col min="7" max="7" width="42.140625" customWidth="1"/>
    <col min="8" max="8" width="12.85546875" bestFit="1" customWidth="1"/>
    <col min="9" max="9" width="12.85546875" customWidth="1"/>
    <col min="10" max="10" width="8.85546875" bestFit="1" customWidth="1"/>
    <col min="11" max="11" width="15" customWidth="1"/>
    <col min="12" max="12" width="34.28515625" customWidth="1"/>
    <col min="13" max="13" width="19" style="1" customWidth="1"/>
    <col min="14" max="14" width="32.42578125" customWidth="1"/>
  </cols>
  <sheetData>
    <row r="1" spans="1:16" ht="23.25" x14ac:dyDescent="0.35">
      <c r="A1" s="77" t="s">
        <v>770</v>
      </c>
      <c r="B1" s="78"/>
      <c r="C1" s="78"/>
      <c r="D1" s="78"/>
      <c r="E1" s="78"/>
      <c r="F1" s="78"/>
      <c r="G1" s="78"/>
      <c r="H1" s="78"/>
      <c r="I1" s="78"/>
      <c r="J1" s="78"/>
    </row>
    <row r="2" spans="1:16" ht="16.5" customHeight="1" x14ac:dyDescent="0.35">
      <c r="A2" s="2"/>
      <c r="B2" s="3"/>
      <c r="C2" s="3"/>
      <c r="D2" s="3"/>
      <c r="E2" s="3"/>
      <c r="F2" s="3"/>
      <c r="G2" s="3"/>
      <c r="H2" s="3"/>
      <c r="I2" s="3"/>
      <c r="J2" s="3"/>
    </row>
    <row r="3" spans="1:16" ht="15" x14ac:dyDescent="0.25">
      <c r="A3" s="4" t="s">
        <v>423</v>
      </c>
      <c r="B3" s="79"/>
      <c r="C3" s="80"/>
      <c r="D3" s="80"/>
      <c r="E3" s="80"/>
      <c r="F3" s="80"/>
      <c r="G3" s="80"/>
      <c r="H3" s="5"/>
      <c r="I3" s="5"/>
      <c r="J3" s="5"/>
      <c r="K3" s="6" t="e">
        <f>VLOOKUP(B3,[2]Organizations!B:C,2,FALSE)</f>
        <v>#N/A</v>
      </c>
    </row>
    <row r="4" spans="1:16" x14ac:dyDescent="0.2">
      <c r="A4" s="7"/>
      <c r="B4" s="8"/>
      <c r="C4" s="8"/>
      <c r="D4" s="8"/>
      <c r="E4" s="8"/>
      <c r="F4" s="8"/>
      <c r="G4" s="8"/>
      <c r="H4" s="8"/>
      <c r="I4" s="8"/>
      <c r="J4" s="8"/>
    </row>
    <row r="5" spans="1:16" ht="116.25" customHeight="1" x14ac:dyDescent="0.2">
      <c r="A5" s="81" t="s">
        <v>772</v>
      </c>
      <c r="B5" s="82"/>
      <c r="C5" s="82"/>
      <c r="D5" s="82"/>
      <c r="E5" s="82"/>
      <c r="F5" s="82"/>
      <c r="G5" s="82"/>
      <c r="H5" s="82"/>
      <c r="I5" s="82"/>
      <c r="J5" s="82"/>
      <c r="K5" s="82"/>
      <c r="L5" s="82"/>
      <c r="M5" s="82"/>
      <c r="N5" s="8"/>
      <c r="O5" s="8"/>
      <c r="P5" s="8"/>
    </row>
    <row r="6" spans="1:16" ht="12" customHeight="1" x14ac:dyDescent="0.2">
      <c r="A6" s="8"/>
      <c r="B6" s="8"/>
      <c r="C6" s="8"/>
      <c r="D6" s="8"/>
      <c r="E6" s="8"/>
      <c r="F6" s="8"/>
      <c r="G6" s="8"/>
      <c r="H6" s="8"/>
      <c r="I6" s="8"/>
      <c r="J6" s="8"/>
      <c r="K6" s="8"/>
      <c r="L6" s="8"/>
      <c r="M6" s="8"/>
      <c r="N6" s="8"/>
      <c r="O6" s="8"/>
      <c r="P6" s="8"/>
    </row>
    <row r="7" spans="1:16" s="11" customFormat="1" ht="80.25" customHeight="1" x14ac:dyDescent="0.25">
      <c r="A7" s="9"/>
      <c r="B7" s="83" t="s">
        <v>763</v>
      </c>
      <c r="C7" s="84"/>
      <c r="D7" s="84"/>
      <c r="E7" s="84"/>
      <c r="F7" s="84"/>
      <c r="G7" s="84"/>
      <c r="H7" s="85" t="s">
        <v>424</v>
      </c>
      <c r="I7" s="84"/>
      <c r="J7" s="84"/>
      <c r="K7" s="10" t="s">
        <v>425</v>
      </c>
      <c r="L7" s="10" t="s">
        <v>426</v>
      </c>
      <c r="M7" s="10" t="s">
        <v>764</v>
      </c>
      <c r="N7" s="35" t="s">
        <v>765</v>
      </c>
    </row>
    <row r="8" spans="1:16" s="11" customFormat="1" ht="15" x14ac:dyDescent="0.25">
      <c r="A8" s="12"/>
      <c r="B8" s="74"/>
      <c r="C8" s="75"/>
      <c r="D8" s="75"/>
      <c r="E8" s="75"/>
      <c r="F8" s="75"/>
      <c r="G8" s="76"/>
      <c r="H8" s="10" t="s">
        <v>427</v>
      </c>
      <c r="I8" s="10" t="s">
        <v>428</v>
      </c>
      <c r="J8" s="10" t="s">
        <v>429</v>
      </c>
      <c r="K8" s="13"/>
      <c r="L8" s="14"/>
      <c r="M8" s="15"/>
      <c r="N8" s="16"/>
    </row>
    <row r="9" spans="1:16" s="11" customFormat="1" ht="17.25" customHeight="1" x14ac:dyDescent="0.2">
      <c r="A9" s="66" t="s">
        <v>760</v>
      </c>
      <c r="B9" s="67"/>
      <c r="C9" s="67"/>
      <c r="D9" s="67"/>
      <c r="E9" s="67"/>
      <c r="F9" s="67"/>
      <c r="G9" s="67"/>
      <c r="H9" s="67"/>
      <c r="I9" s="67"/>
      <c r="J9" s="67"/>
      <c r="K9" s="67"/>
      <c r="L9" s="67"/>
      <c r="M9" s="67"/>
      <c r="N9" s="68"/>
    </row>
    <row r="10" spans="1:16" ht="78.75" customHeight="1" x14ac:dyDescent="0.2">
      <c r="A10" s="25" t="s">
        <v>762</v>
      </c>
      <c r="B10" s="86" t="str">
        <f>IFERROR(VLOOKUP($K$3,'Local Priority'!$A$5:$E$215,2,FALSE), "")</f>
        <v/>
      </c>
      <c r="C10" s="87"/>
      <c r="D10" s="87"/>
      <c r="E10" s="87"/>
      <c r="F10" s="87"/>
      <c r="G10" s="88"/>
      <c r="H10" s="26" t="str">
        <f>IFERROR(VLOOKUP($K$3,'Local Priority'!A5:E215,3,FALSE),"")</f>
        <v/>
      </c>
      <c r="I10" s="26" t="str">
        <f>IFERROR(VLOOKUP($K$3,'Local Priority'!$A$5:$E$215,4,FALSE),"")</f>
        <v/>
      </c>
      <c r="J10" s="27" t="str">
        <f>IFERROR(VLOOKUP($K$3,'Local Priority'!A5:E215,5,FALSE),"")</f>
        <v/>
      </c>
      <c r="K10" s="37"/>
      <c r="L10" s="37"/>
      <c r="M10" s="38"/>
      <c r="N10" s="40"/>
    </row>
    <row r="11" spans="1:16" ht="25.5" customHeight="1" x14ac:dyDescent="0.2">
      <c r="A11" s="92" t="s">
        <v>761</v>
      </c>
      <c r="B11" s="93"/>
      <c r="C11" s="93"/>
      <c r="D11" s="93"/>
      <c r="E11" s="93"/>
      <c r="F11" s="93"/>
      <c r="G11" s="93"/>
      <c r="H11" s="93"/>
      <c r="I11" s="93"/>
      <c r="J11" s="93"/>
      <c r="K11" s="93"/>
      <c r="L11" s="93"/>
      <c r="M11" s="93"/>
      <c r="N11" s="94"/>
    </row>
    <row r="12" spans="1:16" ht="95.25" customHeight="1" x14ac:dyDescent="0.2">
      <c r="A12" s="34" t="s">
        <v>769</v>
      </c>
      <c r="B12" s="89" t="str">
        <f>IFERROR(VLOOKUP($K$3,FFT!A5:P215,15,FALSE), "")</f>
        <v/>
      </c>
      <c r="C12" s="90"/>
      <c r="D12" s="90"/>
      <c r="E12" s="90"/>
      <c r="F12" s="90"/>
      <c r="G12" s="91"/>
      <c r="H12" s="30"/>
      <c r="I12" s="30"/>
      <c r="J12" s="31"/>
      <c r="K12" s="31"/>
      <c r="L12" s="37"/>
      <c r="M12" s="28"/>
      <c r="N12" s="97"/>
    </row>
    <row r="13" spans="1:16" ht="66" customHeight="1" x14ac:dyDescent="0.2">
      <c r="A13" s="34" t="s">
        <v>771</v>
      </c>
      <c r="B13" s="69"/>
      <c r="C13" s="70"/>
      <c r="D13" s="70"/>
      <c r="E13" s="70"/>
      <c r="F13" s="70"/>
      <c r="G13" s="71"/>
      <c r="H13" s="30"/>
      <c r="I13" s="30"/>
      <c r="J13" s="31"/>
      <c r="K13" s="31"/>
      <c r="L13" s="37"/>
      <c r="M13" s="28"/>
      <c r="N13" s="97"/>
    </row>
    <row r="14" spans="1:16" ht="50.25" customHeight="1" x14ac:dyDescent="0.2">
      <c r="A14" s="34" t="s">
        <v>766</v>
      </c>
      <c r="B14" s="69"/>
      <c r="C14" s="72"/>
      <c r="D14" s="72"/>
      <c r="E14" s="72"/>
      <c r="F14" s="72"/>
      <c r="G14" s="73"/>
      <c r="H14" s="32"/>
      <c r="I14" s="32"/>
      <c r="J14" s="33"/>
      <c r="K14" s="33"/>
      <c r="L14" s="39"/>
      <c r="M14" s="29"/>
      <c r="N14" s="97"/>
    </row>
    <row r="16" spans="1:16" x14ac:dyDescent="0.2">
      <c r="B16" s="46" t="s">
        <v>430</v>
      </c>
      <c r="C16" s="47"/>
      <c r="D16" s="47"/>
      <c r="E16" s="47"/>
      <c r="F16" s="47"/>
      <c r="G16" s="47"/>
      <c r="H16" s="17"/>
      <c r="I16" s="17"/>
      <c r="J16" s="17"/>
      <c r="K16" s="17"/>
      <c r="L16" s="17"/>
      <c r="M16" s="18"/>
      <c r="N16" s="19"/>
    </row>
    <row r="17" spans="1:14" ht="12.75" customHeight="1" x14ac:dyDescent="0.2">
      <c r="B17" s="48" t="s">
        <v>441</v>
      </c>
      <c r="C17" s="49"/>
      <c r="D17" s="49"/>
      <c r="E17" s="49"/>
      <c r="F17" s="49"/>
      <c r="G17" s="49"/>
      <c r="H17" s="20"/>
      <c r="I17" s="20"/>
      <c r="J17" s="20"/>
      <c r="K17" s="52" t="s">
        <v>431</v>
      </c>
      <c r="L17" s="53"/>
      <c r="M17" s="53"/>
      <c r="N17" s="54"/>
    </row>
    <row r="18" spans="1:14" x14ac:dyDescent="0.2">
      <c r="B18" s="48"/>
      <c r="C18" s="49"/>
      <c r="D18" s="49"/>
      <c r="E18" s="49"/>
      <c r="F18" s="49"/>
      <c r="G18" s="49"/>
      <c r="H18" s="20"/>
      <c r="I18" s="20"/>
      <c r="J18" s="20"/>
      <c r="K18" s="55"/>
      <c r="L18" s="56"/>
      <c r="M18" s="56"/>
      <c r="N18" s="57"/>
    </row>
    <row r="19" spans="1:14" x14ac:dyDescent="0.2">
      <c r="B19" s="48"/>
      <c r="C19" s="49"/>
      <c r="D19" s="49"/>
      <c r="E19" s="49"/>
      <c r="F19" s="49"/>
      <c r="G19" s="49"/>
      <c r="H19" s="64"/>
      <c r="I19" s="65"/>
      <c r="J19" s="20"/>
      <c r="K19" s="58"/>
      <c r="L19" s="59"/>
      <c r="M19" s="59"/>
      <c r="N19" s="60"/>
    </row>
    <row r="20" spans="1:14" ht="33.75" customHeight="1" x14ac:dyDescent="0.2">
      <c r="B20" s="50"/>
      <c r="C20" s="51"/>
      <c r="D20" s="51"/>
      <c r="E20" s="51"/>
      <c r="F20" s="51"/>
      <c r="G20" s="51"/>
      <c r="H20" s="21"/>
      <c r="I20" s="21"/>
      <c r="J20" s="21"/>
      <c r="K20" s="61"/>
      <c r="L20" s="62"/>
      <c r="M20" s="62"/>
      <c r="N20" s="63"/>
    </row>
    <row r="21" spans="1:14" x14ac:dyDescent="0.2">
      <c r="B21" s="22"/>
      <c r="C21" s="22"/>
      <c r="D21" s="22"/>
      <c r="E21" s="22"/>
      <c r="F21" s="22"/>
      <c r="G21" s="22"/>
    </row>
    <row r="22" spans="1:14" ht="18.75" x14ac:dyDescent="0.2">
      <c r="A22" s="36" t="s">
        <v>773</v>
      </c>
    </row>
    <row r="24" spans="1:14" ht="15.75" x14ac:dyDescent="0.25">
      <c r="A24" s="41" t="s">
        <v>432</v>
      </c>
      <c r="B24" s="42"/>
      <c r="C24" s="42"/>
      <c r="D24" s="42"/>
      <c r="E24" s="42"/>
      <c r="F24" s="42"/>
      <c r="G24" s="42"/>
      <c r="H24" s="42"/>
      <c r="I24" s="42"/>
      <c r="J24" s="42"/>
      <c r="K24" s="43"/>
    </row>
    <row r="25" spans="1:14" ht="14.25" x14ac:dyDescent="0.2">
      <c r="A25" s="23"/>
      <c r="B25" s="44" t="s">
        <v>433</v>
      </c>
      <c r="C25" s="44"/>
      <c r="D25" s="44" t="s">
        <v>434</v>
      </c>
      <c r="E25" s="44"/>
      <c r="F25" s="44" t="s">
        <v>435</v>
      </c>
      <c r="G25" s="44"/>
      <c r="H25" s="44" t="s">
        <v>436</v>
      </c>
      <c r="I25" s="44"/>
      <c r="J25" s="44" t="s">
        <v>437</v>
      </c>
      <c r="K25" s="44"/>
    </row>
    <row r="26" spans="1:14" ht="14.25" x14ac:dyDescent="0.2">
      <c r="A26" s="23" t="s">
        <v>438</v>
      </c>
      <c r="B26" s="45"/>
      <c r="C26" s="45"/>
      <c r="D26" s="45"/>
      <c r="E26" s="45"/>
      <c r="F26" s="96"/>
      <c r="G26" s="96"/>
      <c r="H26" s="45"/>
      <c r="I26" s="45"/>
      <c r="J26" s="95"/>
      <c r="K26" s="45"/>
    </row>
    <row r="27" spans="1:14" ht="28.5" x14ac:dyDescent="0.2">
      <c r="A27" s="24" t="s">
        <v>759</v>
      </c>
      <c r="B27" s="45"/>
      <c r="C27" s="45"/>
      <c r="D27" s="45"/>
      <c r="E27" s="45"/>
      <c r="F27" s="96"/>
      <c r="G27" s="96"/>
      <c r="H27" s="45"/>
      <c r="I27" s="45"/>
      <c r="J27" s="95"/>
      <c r="K27" s="45"/>
    </row>
    <row r="178" spans="1:1" x14ac:dyDescent="0.2">
      <c r="A178" t="s">
        <v>439</v>
      </c>
    </row>
    <row r="179" spans="1:1" x14ac:dyDescent="0.2">
      <c r="A179" t="s">
        <v>440</v>
      </c>
    </row>
  </sheetData>
  <mergeCells count="33">
    <mergeCell ref="A9:N9"/>
    <mergeCell ref="B13:G13"/>
    <mergeCell ref="B14:G14"/>
    <mergeCell ref="B8:G8"/>
    <mergeCell ref="A1:J1"/>
    <mergeCell ref="B3:G3"/>
    <mergeCell ref="A5:M5"/>
    <mergeCell ref="B7:G7"/>
    <mergeCell ref="H7:J7"/>
    <mergeCell ref="B10:G10"/>
    <mergeCell ref="B12:G12"/>
    <mergeCell ref="A11:N11"/>
    <mergeCell ref="B16:G16"/>
    <mergeCell ref="B17:G20"/>
    <mergeCell ref="K17:N17"/>
    <mergeCell ref="K18:N20"/>
    <mergeCell ref="H19:I19"/>
    <mergeCell ref="H26:I26"/>
    <mergeCell ref="J26:K26"/>
    <mergeCell ref="B27:C27"/>
    <mergeCell ref="D27:E27"/>
    <mergeCell ref="F27:G27"/>
    <mergeCell ref="H27:I27"/>
    <mergeCell ref="J27:K27"/>
    <mergeCell ref="B26:C26"/>
    <mergeCell ref="D26:E26"/>
    <mergeCell ref="F26:G26"/>
    <mergeCell ref="A24:K24"/>
    <mergeCell ref="B25:C25"/>
    <mergeCell ref="D25:E25"/>
    <mergeCell ref="F25:G25"/>
    <mergeCell ref="H25:I25"/>
    <mergeCell ref="J25:K25"/>
  </mergeCells>
  <dataValidations count="3">
    <dataValidation type="list" allowBlank="1" showInputMessage="1" showErrorMessage="1" sqref="H19">
      <formula1>$A$177:$A$179</formula1>
    </dataValidation>
    <dataValidation type="list" allowBlank="1" showInputMessage="1" showErrorMessage="1" sqref="M12:M14">
      <formula1>List1</formula1>
    </dataValidation>
    <dataValidation type="list" allowBlank="1" showInputMessage="1" showErrorMessage="1" sqref="M10">
      <formula1>List1</formula1>
    </dataValidation>
  </dataValidations>
  <pageMargins left="0.70866141732283472" right="0.70866141732283472" top="0.74803149606299213" bottom="0.74803149606299213" header="0.31496062992125984" footer="0.31496062992125984"/>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Organizations!$B$2:$B$212</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topLeftCell="A200" workbookViewId="0">
      <selection activeCell="A5" sqref="A5:M5"/>
    </sheetView>
  </sheetViews>
  <sheetFormatPr defaultRowHeight="12.75" x14ac:dyDescent="0.2"/>
  <cols>
    <col min="1" max="1" width="4.85546875" bestFit="1" customWidth="1"/>
    <col min="2" max="2" width="91.5703125" bestFit="1" customWidth="1"/>
    <col min="3" max="3" width="4.85546875" bestFit="1" customWidth="1"/>
  </cols>
  <sheetData>
    <row r="1" spans="1:3" x14ac:dyDescent="0.2">
      <c r="B1" t="s">
        <v>0</v>
      </c>
    </row>
    <row r="2" spans="1:3" x14ac:dyDescent="0.2">
      <c r="A2" t="s">
        <v>1</v>
      </c>
      <c r="B2" t="s">
        <v>2</v>
      </c>
      <c r="C2" t="s">
        <v>1</v>
      </c>
    </row>
    <row r="3" spans="1:3" x14ac:dyDescent="0.2">
      <c r="A3" t="s">
        <v>3</v>
      </c>
      <c r="B3" t="s">
        <v>4</v>
      </c>
      <c r="C3" t="s">
        <v>3</v>
      </c>
    </row>
    <row r="4" spans="1:3" x14ac:dyDescent="0.2">
      <c r="A4" t="s">
        <v>5</v>
      </c>
      <c r="B4" t="s">
        <v>6</v>
      </c>
      <c r="C4" t="s">
        <v>5</v>
      </c>
    </row>
    <row r="5" spans="1:3" x14ac:dyDescent="0.2">
      <c r="A5" t="s">
        <v>7</v>
      </c>
      <c r="B5" t="s">
        <v>8</v>
      </c>
      <c r="C5" t="s">
        <v>7</v>
      </c>
    </row>
    <row r="6" spans="1:3" x14ac:dyDescent="0.2">
      <c r="A6" t="s">
        <v>9</v>
      </c>
      <c r="B6" t="s">
        <v>10</v>
      </c>
      <c r="C6" t="s">
        <v>9</v>
      </c>
    </row>
    <row r="7" spans="1:3" x14ac:dyDescent="0.2">
      <c r="A7" t="s">
        <v>11</v>
      </c>
      <c r="B7" t="s">
        <v>12</v>
      </c>
      <c r="C7" t="s">
        <v>11</v>
      </c>
    </row>
    <row r="8" spans="1:3" x14ac:dyDescent="0.2">
      <c r="A8" t="s">
        <v>13</v>
      </c>
      <c r="B8" t="s">
        <v>14</v>
      </c>
      <c r="C8" t="s">
        <v>13</v>
      </c>
    </row>
    <row r="9" spans="1:3" x14ac:dyDescent="0.2">
      <c r="A9" t="s">
        <v>15</v>
      </c>
      <c r="B9" t="s">
        <v>16</v>
      </c>
      <c r="C9" t="s">
        <v>15</v>
      </c>
    </row>
    <row r="10" spans="1:3" x14ac:dyDescent="0.2">
      <c r="A10" t="s">
        <v>17</v>
      </c>
      <c r="B10" t="s">
        <v>18</v>
      </c>
      <c r="C10" t="s">
        <v>17</v>
      </c>
    </row>
    <row r="11" spans="1:3" x14ac:dyDescent="0.2">
      <c r="A11" t="s">
        <v>19</v>
      </c>
      <c r="B11" t="s">
        <v>20</v>
      </c>
      <c r="C11" t="s">
        <v>19</v>
      </c>
    </row>
    <row r="12" spans="1:3" x14ac:dyDescent="0.2">
      <c r="A12" t="s">
        <v>21</v>
      </c>
      <c r="B12" t="s">
        <v>22</v>
      </c>
      <c r="C12" t="s">
        <v>21</v>
      </c>
    </row>
    <row r="13" spans="1:3" x14ac:dyDescent="0.2">
      <c r="A13" t="s">
        <v>23</v>
      </c>
      <c r="B13" t="s">
        <v>24</v>
      </c>
      <c r="C13" t="s">
        <v>23</v>
      </c>
    </row>
    <row r="14" spans="1:3" x14ac:dyDescent="0.2">
      <c r="A14" t="s">
        <v>25</v>
      </c>
      <c r="B14" t="s">
        <v>26</v>
      </c>
      <c r="C14" t="s">
        <v>25</v>
      </c>
    </row>
    <row r="15" spans="1:3" x14ac:dyDescent="0.2">
      <c r="A15" t="s">
        <v>27</v>
      </c>
      <c r="B15" t="s">
        <v>28</v>
      </c>
      <c r="C15" t="s">
        <v>27</v>
      </c>
    </row>
    <row r="16" spans="1:3" x14ac:dyDescent="0.2">
      <c r="A16" t="s">
        <v>29</v>
      </c>
      <c r="B16" t="s">
        <v>30</v>
      </c>
      <c r="C16" t="s">
        <v>29</v>
      </c>
    </row>
    <row r="17" spans="1:3" x14ac:dyDescent="0.2">
      <c r="A17" t="s">
        <v>31</v>
      </c>
      <c r="B17" t="s">
        <v>32</v>
      </c>
      <c r="C17" t="s">
        <v>31</v>
      </c>
    </row>
    <row r="18" spans="1:3" x14ac:dyDescent="0.2">
      <c r="A18" t="s">
        <v>33</v>
      </c>
      <c r="B18" t="s">
        <v>34</v>
      </c>
      <c r="C18" t="s">
        <v>33</v>
      </c>
    </row>
    <row r="19" spans="1:3" x14ac:dyDescent="0.2">
      <c r="A19" t="s">
        <v>35</v>
      </c>
      <c r="B19" t="s">
        <v>36</v>
      </c>
      <c r="C19" t="s">
        <v>35</v>
      </c>
    </row>
    <row r="20" spans="1:3" x14ac:dyDescent="0.2">
      <c r="A20" t="s">
        <v>37</v>
      </c>
      <c r="B20" t="s">
        <v>38</v>
      </c>
      <c r="C20" t="s">
        <v>37</v>
      </c>
    </row>
    <row r="21" spans="1:3" x14ac:dyDescent="0.2">
      <c r="A21" t="s">
        <v>39</v>
      </c>
      <c r="B21" t="s">
        <v>40</v>
      </c>
      <c r="C21" t="s">
        <v>39</v>
      </c>
    </row>
    <row r="22" spans="1:3" x14ac:dyDescent="0.2">
      <c r="A22" t="s">
        <v>41</v>
      </c>
      <c r="B22" t="s">
        <v>42</v>
      </c>
      <c r="C22" t="s">
        <v>41</v>
      </c>
    </row>
    <row r="23" spans="1:3" x14ac:dyDescent="0.2">
      <c r="A23" t="s">
        <v>43</v>
      </c>
      <c r="B23" t="s">
        <v>44</v>
      </c>
      <c r="C23" t="s">
        <v>43</v>
      </c>
    </row>
    <row r="24" spans="1:3" x14ac:dyDescent="0.2">
      <c r="A24" t="s">
        <v>45</v>
      </c>
      <c r="B24" t="s">
        <v>46</v>
      </c>
      <c r="C24" t="s">
        <v>45</v>
      </c>
    </row>
    <row r="25" spans="1:3" x14ac:dyDescent="0.2">
      <c r="A25" t="s">
        <v>47</v>
      </c>
      <c r="B25" t="s">
        <v>48</v>
      </c>
      <c r="C25" t="s">
        <v>47</v>
      </c>
    </row>
    <row r="26" spans="1:3" x14ac:dyDescent="0.2">
      <c r="A26" t="s">
        <v>49</v>
      </c>
      <c r="B26" t="s">
        <v>50</v>
      </c>
      <c r="C26" t="s">
        <v>49</v>
      </c>
    </row>
    <row r="27" spans="1:3" x14ac:dyDescent="0.2">
      <c r="A27" t="s">
        <v>51</v>
      </c>
      <c r="B27" t="s">
        <v>52</v>
      </c>
      <c r="C27" t="s">
        <v>51</v>
      </c>
    </row>
    <row r="28" spans="1:3" x14ac:dyDescent="0.2">
      <c r="A28" t="s">
        <v>53</v>
      </c>
      <c r="B28" t="s">
        <v>54</v>
      </c>
      <c r="C28" t="s">
        <v>53</v>
      </c>
    </row>
    <row r="29" spans="1:3" x14ac:dyDescent="0.2">
      <c r="A29" t="s">
        <v>55</v>
      </c>
      <c r="B29" t="s">
        <v>56</v>
      </c>
      <c r="C29" t="s">
        <v>55</v>
      </c>
    </row>
    <row r="30" spans="1:3" x14ac:dyDescent="0.2">
      <c r="A30" t="s">
        <v>57</v>
      </c>
      <c r="B30" t="s">
        <v>58</v>
      </c>
      <c r="C30" t="s">
        <v>57</v>
      </c>
    </row>
    <row r="31" spans="1:3" x14ac:dyDescent="0.2">
      <c r="A31" t="s">
        <v>59</v>
      </c>
      <c r="B31" t="s">
        <v>60</v>
      </c>
      <c r="C31" t="s">
        <v>59</v>
      </c>
    </row>
    <row r="32" spans="1:3" x14ac:dyDescent="0.2">
      <c r="A32" t="s">
        <v>61</v>
      </c>
      <c r="B32" t="s">
        <v>62</v>
      </c>
      <c r="C32" t="s">
        <v>61</v>
      </c>
    </row>
    <row r="33" spans="1:3" x14ac:dyDescent="0.2">
      <c r="A33" t="s">
        <v>63</v>
      </c>
      <c r="B33" t="s">
        <v>64</v>
      </c>
      <c r="C33" t="s">
        <v>63</v>
      </c>
    </row>
    <row r="34" spans="1:3" x14ac:dyDescent="0.2">
      <c r="A34" t="s">
        <v>65</v>
      </c>
      <c r="B34" t="s">
        <v>66</v>
      </c>
      <c r="C34" t="s">
        <v>65</v>
      </c>
    </row>
    <row r="35" spans="1:3" x14ac:dyDescent="0.2">
      <c r="A35" t="s">
        <v>67</v>
      </c>
      <c r="B35" t="s">
        <v>68</v>
      </c>
      <c r="C35" t="s">
        <v>67</v>
      </c>
    </row>
    <row r="36" spans="1:3" x14ac:dyDescent="0.2">
      <c r="A36" t="s">
        <v>69</v>
      </c>
      <c r="B36" t="s">
        <v>70</v>
      </c>
      <c r="C36" t="s">
        <v>69</v>
      </c>
    </row>
    <row r="37" spans="1:3" x14ac:dyDescent="0.2">
      <c r="A37" t="s">
        <v>71</v>
      </c>
      <c r="B37" t="s">
        <v>72</v>
      </c>
      <c r="C37" t="s">
        <v>71</v>
      </c>
    </row>
    <row r="38" spans="1:3" x14ac:dyDescent="0.2">
      <c r="A38" t="s">
        <v>73</v>
      </c>
      <c r="B38" t="s">
        <v>74</v>
      </c>
      <c r="C38" t="s">
        <v>73</v>
      </c>
    </row>
    <row r="39" spans="1:3" x14ac:dyDescent="0.2">
      <c r="A39" t="s">
        <v>75</v>
      </c>
      <c r="B39" t="s">
        <v>76</v>
      </c>
      <c r="C39" t="s">
        <v>75</v>
      </c>
    </row>
    <row r="40" spans="1:3" x14ac:dyDescent="0.2">
      <c r="A40" t="s">
        <v>77</v>
      </c>
      <c r="B40" t="s">
        <v>78</v>
      </c>
      <c r="C40" t="s">
        <v>77</v>
      </c>
    </row>
    <row r="41" spans="1:3" x14ac:dyDescent="0.2">
      <c r="A41" t="s">
        <v>79</v>
      </c>
      <c r="B41" t="s">
        <v>80</v>
      </c>
      <c r="C41" t="s">
        <v>79</v>
      </c>
    </row>
    <row r="42" spans="1:3" x14ac:dyDescent="0.2">
      <c r="A42" t="s">
        <v>81</v>
      </c>
      <c r="B42" t="s">
        <v>82</v>
      </c>
      <c r="C42" t="s">
        <v>81</v>
      </c>
    </row>
    <row r="43" spans="1:3" x14ac:dyDescent="0.2">
      <c r="A43" t="s">
        <v>83</v>
      </c>
      <c r="B43" t="s">
        <v>84</v>
      </c>
      <c r="C43" t="s">
        <v>83</v>
      </c>
    </row>
    <row r="44" spans="1:3" x14ac:dyDescent="0.2">
      <c r="A44" t="s">
        <v>85</v>
      </c>
      <c r="B44" t="s">
        <v>86</v>
      </c>
      <c r="C44" t="s">
        <v>85</v>
      </c>
    </row>
    <row r="45" spans="1:3" x14ac:dyDescent="0.2">
      <c r="A45" t="s">
        <v>87</v>
      </c>
      <c r="B45" t="s">
        <v>88</v>
      </c>
      <c r="C45" t="s">
        <v>87</v>
      </c>
    </row>
    <row r="46" spans="1:3" x14ac:dyDescent="0.2">
      <c r="A46" t="s">
        <v>89</v>
      </c>
      <c r="B46" t="s">
        <v>90</v>
      </c>
      <c r="C46" t="s">
        <v>89</v>
      </c>
    </row>
    <row r="47" spans="1:3" x14ac:dyDescent="0.2">
      <c r="A47" t="s">
        <v>91</v>
      </c>
      <c r="B47" t="s">
        <v>92</v>
      </c>
      <c r="C47" t="s">
        <v>91</v>
      </c>
    </row>
    <row r="48" spans="1:3" x14ac:dyDescent="0.2">
      <c r="A48" t="s">
        <v>93</v>
      </c>
      <c r="B48" t="s">
        <v>94</v>
      </c>
      <c r="C48" t="s">
        <v>93</v>
      </c>
    </row>
    <row r="49" spans="1:3" x14ac:dyDescent="0.2">
      <c r="A49" t="s">
        <v>95</v>
      </c>
      <c r="B49" t="s">
        <v>96</v>
      </c>
      <c r="C49" t="s">
        <v>95</v>
      </c>
    </row>
    <row r="50" spans="1:3" x14ac:dyDescent="0.2">
      <c r="A50" t="s">
        <v>97</v>
      </c>
      <c r="B50" t="s">
        <v>98</v>
      </c>
      <c r="C50" t="s">
        <v>97</v>
      </c>
    </row>
    <row r="51" spans="1:3" x14ac:dyDescent="0.2">
      <c r="A51" t="s">
        <v>99</v>
      </c>
      <c r="B51" t="s">
        <v>100</v>
      </c>
      <c r="C51" t="s">
        <v>99</v>
      </c>
    </row>
    <row r="52" spans="1:3" x14ac:dyDescent="0.2">
      <c r="A52" t="s">
        <v>101</v>
      </c>
      <c r="B52" t="s">
        <v>102</v>
      </c>
      <c r="C52" t="s">
        <v>101</v>
      </c>
    </row>
    <row r="53" spans="1:3" x14ac:dyDescent="0.2">
      <c r="A53" t="s">
        <v>103</v>
      </c>
      <c r="B53" t="s">
        <v>104</v>
      </c>
      <c r="C53" t="s">
        <v>103</v>
      </c>
    </row>
    <row r="54" spans="1:3" x14ac:dyDescent="0.2">
      <c r="A54" t="s">
        <v>105</v>
      </c>
      <c r="B54" t="s">
        <v>106</v>
      </c>
      <c r="C54" t="s">
        <v>105</v>
      </c>
    </row>
    <row r="55" spans="1:3" x14ac:dyDescent="0.2">
      <c r="A55" t="s">
        <v>107</v>
      </c>
      <c r="B55" t="s">
        <v>108</v>
      </c>
      <c r="C55" t="s">
        <v>107</v>
      </c>
    </row>
    <row r="56" spans="1:3" x14ac:dyDescent="0.2">
      <c r="A56" t="s">
        <v>109</v>
      </c>
      <c r="B56" t="s">
        <v>110</v>
      </c>
      <c r="C56" t="s">
        <v>109</v>
      </c>
    </row>
    <row r="57" spans="1:3" x14ac:dyDescent="0.2">
      <c r="A57" t="s">
        <v>111</v>
      </c>
      <c r="B57" t="s">
        <v>112</v>
      </c>
      <c r="C57" t="s">
        <v>111</v>
      </c>
    </row>
    <row r="58" spans="1:3" x14ac:dyDescent="0.2">
      <c r="A58" t="s">
        <v>113</v>
      </c>
      <c r="B58" t="s">
        <v>114</v>
      </c>
      <c r="C58" t="s">
        <v>113</v>
      </c>
    </row>
    <row r="59" spans="1:3" x14ac:dyDescent="0.2">
      <c r="A59" t="s">
        <v>115</v>
      </c>
      <c r="B59" t="s">
        <v>116</v>
      </c>
      <c r="C59" t="s">
        <v>115</v>
      </c>
    </row>
    <row r="60" spans="1:3" x14ac:dyDescent="0.2">
      <c r="A60" t="s">
        <v>117</v>
      </c>
      <c r="B60" t="s">
        <v>118</v>
      </c>
      <c r="C60" t="s">
        <v>117</v>
      </c>
    </row>
    <row r="61" spans="1:3" x14ac:dyDescent="0.2">
      <c r="A61" t="s">
        <v>119</v>
      </c>
      <c r="B61" t="s">
        <v>120</v>
      </c>
      <c r="C61" t="s">
        <v>119</v>
      </c>
    </row>
    <row r="62" spans="1:3" x14ac:dyDescent="0.2">
      <c r="A62" t="s">
        <v>121</v>
      </c>
      <c r="B62" t="s">
        <v>122</v>
      </c>
      <c r="C62" t="s">
        <v>121</v>
      </c>
    </row>
    <row r="63" spans="1:3" x14ac:dyDescent="0.2">
      <c r="A63" t="s">
        <v>123</v>
      </c>
      <c r="B63" t="s">
        <v>124</v>
      </c>
      <c r="C63" t="s">
        <v>123</v>
      </c>
    </row>
    <row r="64" spans="1:3" x14ac:dyDescent="0.2">
      <c r="A64" t="s">
        <v>125</v>
      </c>
      <c r="B64" t="s">
        <v>126</v>
      </c>
      <c r="C64" t="s">
        <v>125</v>
      </c>
    </row>
    <row r="65" spans="1:3" x14ac:dyDescent="0.2">
      <c r="A65" t="s">
        <v>127</v>
      </c>
      <c r="B65" t="s">
        <v>128</v>
      </c>
      <c r="C65" t="s">
        <v>127</v>
      </c>
    </row>
    <row r="66" spans="1:3" x14ac:dyDescent="0.2">
      <c r="A66" t="s">
        <v>129</v>
      </c>
      <c r="B66" t="s">
        <v>130</v>
      </c>
      <c r="C66" t="s">
        <v>129</v>
      </c>
    </row>
    <row r="67" spans="1:3" x14ac:dyDescent="0.2">
      <c r="A67" t="s">
        <v>131</v>
      </c>
      <c r="B67" t="s">
        <v>132</v>
      </c>
      <c r="C67" t="s">
        <v>131</v>
      </c>
    </row>
    <row r="68" spans="1:3" x14ac:dyDescent="0.2">
      <c r="A68" t="s">
        <v>133</v>
      </c>
      <c r="B68" t="s">
        <v>134</v>
      </c>
      <c r="C68" t="s">
        <v>133</v>
      </c>
    </row>
    <row r="69" spans="1:3" x14ac:dyDescent="0.2">
      <c r="A69" t="s">
        <v>135</v>
      </c>
      <c r="B69" t="s">
        <v>136</v>
      </c>
      <c r="C69" t="s">
        <v>135</v>
      </c>
    </row>
    <row r="70" spans="1:3" x14ac:dyDescent="0.2">
      <c r="A70" t="s">
        <v>137</v>
      </c>
      <c r="B70" t="s">
        <v>138</v>
      </c>
      <c r="C70" t="s">
        <v>137</v>
      </c>
    </row>
    <row r="71" spans="1:3" x14ac:dyDescent="0.2">
      <c r="A71" t="s">
        <v>139</v>
      </c>
      <c r="B71" t="s">
        <v>140</v>
      </c>
      <c r="C71" t="s">
        <v>139</v>
      </c>
    </row>
    <row r="72" spans="1:3" x14ac:dyDescent="0.2">
      <c r="A72" t="s">
        <v>141</v>
      </c>
      <c r="B72" t="s">
        <v>142</v>
      </c>
      <c r="C72" t="s">
        <v>141</v>
      </c>
    </row>
    <row r="73" spans="1:3" x14ac:dyDescent="0.2">
      <c r="A73" t="s">
        <v>143</v>
      </c>
      <c r="B73" t="s">
        <v>144</v>
      </c>
      <c r="C73" t="s">
        <v>143</v>
      </c>
    </row>
    <row r="74" spans="1:3" x14ac:dyDescent="0.2">
      <c r="A74" t="s">
        <v>145</v>
      </c>
      <c r="B74" t="s">
        <v>146</v>
      </c>
      <c r="C74" t="s">
        <v>145</v>
      </c>
    </row>
    <row r="75" spans="1:3" x14ac:dyDescent="0.2">
      <c r="A75" t="s">
        <v>147</v>
      </c>
      <c r="B75" t="s">
        <v>148</v>
      </c>
      <c r="C75" t="s">
        <v>147</v>
      </c>
    </row>
    <row r="76" spans="1:3" x14ac:dyDescent="0.2">
      <c r="A76" t="s">
        <v>149</v>
      </c>
      <c r="B76" t="s">
        <v>150</v>
      </c>
      <c r="C76" t="s">
        <v>149</v>
      </c>
    </row>
    <row r="77" spans="1:3" x14ac:dyDescent="0.2">
      <c r="A77" t="s">
        <v>151</v>
      </c>
      <c r="B77" t="s">
        <v>152</v>
      </c>
      <c r="C77" t="s">
        <v>151</v>
      </c>
    </row>
    <row r="78" spans="1:3" x14ac:dyDescent="0.2">
      <c r="A78" t="s">
        <v>153</v>
      </c>
      <c r="B78" t="s">
        <v>154</v>
      </c>
      <c r="C78" t="s">
        <v>153</v>
      </c>
    </row>
    <row r="79" spans="1:3" x14ac:dyDescent="0.2">
      <c r="A79" t="s">
        <v>155</v>
      </c>
      <c r="B79" t="s">
        <v>156</v>
      </c>
      <c r="C79" t="s">
        <v>155</v>
      </c>
    </row>
    <row r="80" spans="1:3" x14ac:dyDescent="0.2">
      <c r="A80" t="s">
        <v>157</v>
      </c>
      <c r="B80" t="s">
        <v>158</v>
      </c>
      <c r="C80" t="s">
        <v>157</v>
      </c>
    </row>
    <row r="81" spans="1:3" x14ac:dyDescent="0.2">
      <c r="A81" t="s">
        <v>159</v>
      </c>
      <c r="B81" t="s">
        <v>160</v>
      </c>
      <c r="C81" t="s">
        <v>159</v>
      </c>
    </row>
    <row r="82" spans="1:3" x14ac:dyDescent="0.2">
      <c r="A82" t="s">
        <v>161</v>
      </c>
      <c r="B82" t="s">
        <v>162</v>
      </c>
      <c r="C82" t="s">
        <v>161</v>
      </c>
    </row>
    <row r="83" spans="1:3" x14ac:dyDescent="0.2">
      <c r="A83" t="s">
        <v>163</v>
      </c>
      <c r="B83" t="s">
        <v>164</v>
      </c>
      <c r="C83" t="s">
        <v>163</v>
      </c>
    </row>
    <row r="84" spans="1:3" x14ac:dyDescent="0.2">
      <c r="A84" t="s">
        <v>165</v>
      </c>
      <c r="B84" t="s">
        <v>166</v>
      </c>
      <c r="C84" t="s">
        <v>165</v>
      </c>
    </row>
    <row r="85" spans="1:3" x14ac:dyDescent="0.2">
      <c r="A85" t="s">
        <v>167</v>
      </c>
      <c r="B85" t="s">
        <v>168</v>
      </c>
      <c r="C85" t="s">
        <v>167</v>
      </c>
    </row>
    <row r="86" spans="1:3" x14ac:dyDescent="0.2">
      <c r="A86" t="s">
        <v>169</v>
      </c>
      <c r="B86" t="s">
        <v>170</v>
      </c>
      <c r="C86" t="s">
        <v>169</v>
      </c>
    </row>
    <row r="87" spans="1:3" x14ac:dyDescent="0.2">
      <c r="A87" t="s">
        <v>171</v>
      </c>
      <c r="B87" t="s">
        <v>172</v>
      </c>
      <c r="C87" t="s">
        <v>171</v>
      </c>
    </row>
    <row r="88" spans="1:3" x14ac:dyDescent="0.2">
      <c r="A88" t="s">
        <v>173</v>
      </c>
      <c r="B88" t="s">
        <v>174</v>
      </c>
      <c r="C88" t="s">
        <v>173</v>
      </c>
    </row>
    <row r="89" spans="1:3" x14ac:dyDescent="0.2">
      <c r="A89" t="s">
        <v>175</v>
      </c>
      <c r="B89" t="s">
        <v>176</v>
      </c>
      <c r="C89" t="s">
        <v>175</v>
      </c>
    </row>
    <row r="90" spans="1:3" x14ac:dyDescent="0.2">
      <c r="A90" t="s">
        <v>177</v>
      </c>
      <c r="B90" t="s">
        <v>178</v>
      </c>
      <c r="C90" t="s">
        <v>177</v>
      </c>
    </row>
    <row r="91" spans="1:3" x14ac:dyDescent="0.2">
      <c r="A91" t="s">
        <v>179</v>
      </c>
      <c r="B91" t="s">
        <v>180</v>
      </c>
      <c r="C91" t="s">
        <v>179</v>
      </c>
    </row>
    <row r="92" spans="1:3" x14ac:dyDescent="0.2">
      <c r="A92" t="s">
        <v>181</v>
      </c>
      <c r="B92" t="s">
        <v>182</v>
      </c>
      <c r="C92" t="s">
        <v>181</v>
      </c>
    </row>
    <row r="93" spans="1:3" x14ac:dyDescent="0.2">
      <c r="A93" t="s">
        <v>183</v>
      </c>
      <c r="B93" t="s">
        <v>184</v>
      </c>
      <c r="C93" t="s">
        <v>183</v>
      </c>
    </row>
    <row r="94" spans="1:3" x14ac:dyDescent="0.2">
      <c r="A94" t="s">
        <v>185</v>
      </c>
      <c r="B94" t="s">
        <v>186</v>
      </c>
      <c r="C94" t="s">
        <v>185</v>
      </c>
    </row>
    <row r="95" spans="1:3" x14ac:dyDescent="0.2">
      <c r="A95" t="s">
        <v>187</v>
      </c>
      <c r="B95" t="s">
        <v>188</v>
      </c>
      <c r="C95" t="s">
        <v>187</v>
      </c>
    </row>
    <row r="96" spans="1:3" x14ac:dyDescent="0.2">
      <c r="A96" t="s">
        <v>189</v>
      </c>
      <c r="B96" t="s">
        <v>190</v>
      </c>
      <c r="C96" t="s">
        <v>189</v>
      </c>
    </row>
    <row r="97" spans="1:3" x14ac:dyDescent="0.2">
      <c r="A97" t="s">
        <v>191</v>
      </c>
      <c r="B97" t="s">
        <v>192</v>
      </c>
      <c r="C97" t="s">
        <v>191</v>
      </c>
    </row>
    <row r="98" spans="1:3" x14ac:dyDescent="0.2">
      <c r="A98" t="s">
        <v>193</v>
      </c>
      <c r="B98" t="s">
        <v>194</v>
      </c>
      <c r="C98" t="s">
        <v>193</v>
      </c>
    </row>
    <row r="99" spans="1:3" x14ac:dyDescent="0.2">
      <c r="A99" t="s">
        <v>195</v>
      </c>
      <c r="B99" t="s">
        <v>196</v>
      </c>
      <c r="C99" t="s">
        <v>195</v>
      </c>
    </row>
    <row r="100" spans="1:3" x14ac:dyDescent="0.2">
      <c r="A100" t="s">
        <v>197</v>
      </c>
      <c r="B100" t="s">
        <v>198</v>
      </c>
      <c r="C100" t="s">
        <v>197</v>
      </c>
    </row>
    <row r="101" spans="1:3" x14ac:dyDescent="0.2">
      <c r="A101" t="s">
        <v>199</v>
      </c>
      <c r="B101" t="s">
        <v>200</v>
      </c>
      <c r="C101" t="s">
        <v>199</v>
      </c>
    </row>
    <row r="102" spans="1:3" x14ac:dyDescent="0.2">
      <c r="A102" t="s">
        <v>201</v>
      </c>
      <c r="B102" t="s">
        <v>202</v>
      </c>
      <c r="C102" t="s">
        <v>201</v>
      </c>
    </row>
    <row r="103" spans="1:3" x14ac:dyDescent="0.2">
      <c r="A103" t="s">
        <v>203</v>
      </c>
      <c r="B103" t="s">
        <v>204</v>
      </c>
      <c r="C103" t="s">
        <v>203</v>
      </c>
    </row>
    <row r="104" spans="1:3" x14ac:dyDescent="0.2">
      <c r="A104" t="s">
        <v>205</v>
      </c>
      <c r="B104" t="s">
        <v>206</v>
      </c>
      <c r="C104" t="s">
        <v>205</v>
      </c>
    </row>
    <row r="105" spans="1:3" x14ac:dyDescent="0.2">
      <c r="A105" t="s">
        <v>207</v>
      </c>
      <c r="B105" t="s">
        <v>208</v>
      </c>
      <c r="C105" t="s">
        <v>207</v>
      </c>
    </row>
    <row r="106" spans="1:3" x14ac:dyDescent="0.2">
      <c r="A106" t="s">
        <v>209</v>
      </c>
      <c r="B106" t="s">
        <v>210</v>
      </c>
      <c r="C106" t="s">
        <v>209</v>
      </c>
    </row>
    <row r="107" spans="1:3" x14ac:dyDescent="0.2">
      <c r="A107" t="s">
        <v>211</v>
      </c>
      <c r="B107" t="s">
        <v>212</v>
      </c>
      <c r="C107" t="s">
        <v>211</v>
      </c>
    </row>
    <row r="108" spans="1:3" x14ac:dyDescent="0.2">
      <c r="A108" t="s">
        <v>213</v>
      </c>
      <c r="B108" t="s">
        <v>214</v>
      </c>
      <c r="C108" t="s">
        <v>213</v>
      </c>
    </row>
    <row r="109" spans="1:3" x14ac:dyDescent="0.2">
      <c r="A109" t="s">
        <v>215</v>
      </c>
      <c r="B109" t="s">
        <v>216</v>
      </c>
      <c r="C109" t="s">
        <v>215</v>
      </c>
    </row>
    <row r="110" spans="1:3" x14ac:dyDescent="0.2">
      <c r="A110" t="s">
        <v>217</v>
      </c>
      <c r="B110" t="s">
        <v>218</v>
      </c>
      <c r="C110" t="s">
        <v>217</v>
      </c>
    </row>
    <row r="111" spans="1:3" x14ac:dyDescent="0.2">
      <c r="A111" t="s">
        <v>219</v>
      </c>
      <c r="B111" t="s">
        <v>220</v>
      </c>
      <c r="C111" t="s">
        <v>219</v>
      </c>
    </row>
    <row r="112" spans="1:3" x14ac:dyDescent="0.2">
      <c r="A112" t="s">
        <v>221</v>
      </c>
      <c r="B112" t="s">
        <v>222</v>
      </c>
      <c r="C112" t="s">
        <v>221</v>
      </c>
    </row>
    <row r="113" spans="1:3" x14ac:dyDescent="0.2">
      <c r="A113" t="s">
        <v>223</v>
      </c>
      <c r="B113" t="s">
        <v>224</v>
      </c>
      <c r="C113" t="s">
        <v>223</v>
      </c>
    </row>
    <row r="114" spans="1:3" x14ac:dyDescent="0.2">
      <c r="A114" t="s">
        <v>225</v>
      </c>
      <c r="B114" t="s">
        <v>226</v>
      </c>
      <c r="C114" t="s">
        <v>225</v>
      </c>
    </row>
    <row r="115" spans="1:3" x14ac:dyDescent="0.2">
      <c r="A115" t="s">
        <v>227</v>
      </c>
      <c r="B115" t="s">
        <v>228</v>
      </c>
      <c r="C115" t="s">
        <v>227</v>
      </c>
    </row>
    <row r="116" spans="1:3" x14ac:dyDescent="0.2">
      <c r="A116" t="s">
        <v>229</v>
      </c>
      <c r="B116" t="s">
        <v>230</v>
      </c>
      <c r="C116" t="s">
        <v>229</v>
      </c>
    </row>
    <row r="117" spans="1:3" x14ac:dyDescent="0.2">
      <c r="A117" t="s">
        <v>231</v>
      </c>
      <c r="B117" t="s">
        <v>232</v>
      </c>
      <c r="C117" t="s">
        <v>231</v>
      </c>
    </row>
    <row r="118" spans="1:3" x14ac:dyDescent="0.2">
      <c r="A118" t="s">
        <v>233</v>
      </c>
      <c r="B118" t="s">
        <v>234</v>
      </c>
      <c r="C118" t="s">
        <v>233</v>
      </c>
    </row>
    <row r="119" spans="1:3" x14ac:dyDescent="0.2">
      <c r="A119" t="s">
        <v>235</v>
      </c>
      <c r="B119" t="s">
        <v>236</v>
      </c>
      <c r="C119" t="s">
        <v>235</v>
      </c>
    </row>
    <row r="120" spans="1:3" x14ac:dyDescent="0.2">
      <c r="A120" t="s">
        <v>237</v>
      </c>
      <c r="B120" t="s">
        <v>238</v>
      </c>
      <c r="C120" t="s">
        <v>237</v>
      </c>
    </row>
    <row r="121" spans="1:3" x14ac:dyDescent="0.2">
      <c r="A121" t="s">
        <v>239</v>
      </c>
      <c r="B121" t="s">
        <v>240</v>
      </c>
      <c r="C121" t="s">
        <v>239</v>
      </c>
    </row>
    <row r="122" spans="1:3" x14ac:dyDescent="0.2">
      <c r="A122" t="s">
        <v>241</v>
      </c>
      <c r="B122" t="s">
        <v>242</v>
      </c>
      <c r="C122" t="s">
        <v>241</v>
      </c>
    </row>
    <row r="123" spans="1:3" x14ac:dyDescent="0.2">
      <c r="A123" t="s">
        <v>243</v>
      </c>
      <c r="B123" t="s">
        <v>244</v>
      </c>
      <c r="C123" t="s">
        <v>243</v>
      </c>
    </row>
    <row r="124" spans="1:3" x14ac:dyDescent="0.2">
      <c r="A124" t="s">
        <v>245</v>
      </c>
      <c r="B124" t="s">
        <v>246</v>
      </c>
      <c r="C124" t="s">
        <v>245</v>
      </c>
    </row>
    <row r="125" spans="1:3" x14ac:dyDescent="0.2">
      <c r="A125" t="s">
        <v>247</v>
      </c>
      <c r="B125" t="s">
        <v>248</v>
      </c>
      <c r="C125" t="s">
        <v>247</v>
      </c>
    </row>
    <row r="126" spans="1:3" x14ac:dyDescent="0.2">
      <c r="A126" t="s">
        <v>249</v>
      </c>
      <c r="B126" t="s">
        <v>250</v>
      </c>
      <c r="C126" t="s">
        <v>249</v>
      </c>
    </row>
    <row r="127" spans="1:3" x14ac:dyDescent="0.2">
      <c r="A127" t="s">
        <v>251</v>
      </c>
      <c r="B127" t="s">
        <v>252</v>
      </c>
      <c r="C127" t="s">
        <v>251</v>
      </c>
    </row>
    <row r="128" spans="1:3" x14ac:dyDescent="0.2">
      <c r="A128" t="s">
        <v>253</v>
      </c>
      <c r="B128" t="s">
        <v>254</v>
      </c>
      <c r="C128" t="s">
        <v>253</v>
      </c>
    </row>
    <row r="129" spans="1:3" x14ac:dyDescent="0.2">
      <c r="A129" t="s">
        <v>255</v>
      </c>
      <c r="B129" t="s">
        <v>256</v>
      </c>
      <c r="C129" t="s">
        <v>255</v>
      </c>
    </row>
    <row r="130" spans="1:3" x14ac:dyDescent="0.2">
      <c r="A130" t="s">
        <v>257</v>
      </c>
      <c r="B130" t="s">
        <v>258</v>
      </c>
      <c r="C130" t="s">
        <v>257</v>
      </c>
    </row>
    <row r="131" spans="1:3" x14ac:dyDescent="0.2">
      <c r="A131" t="s">
        <v>259</v>
      </c>
      <c r="B131" t="s">
        <v>260</v>
      </c>
      <c r="C131" t="s">
        <v>259</v>
      </c>
    </row>
    <row r="132" spans="1:3" x14ac:dyDescent="0.2">
      <c r="A132" t="s">
        <v>261</v>
      </c>
      <c r="B132" t="s">
        <v>262</v>
      </c>
      <c r="C132" t="s">
        <v>261</v>
      </c>
    </row>
    <row r="133" spans="1:3" x14ac:dyDescent="0.2">
      <c r="A133" t="s">
        <v>263</v>
      </c>
      <c r="B133" t="s">
        <v>264</v>
      </c>
      <c r="C133" t="s">
        <v>263</v>
      </c>
    </row>
    <row r="134" spans="1:3" x14ac:dyDescent="0.2">
      <c r="A134" t="s">
        <v>265</v>
      </c>
      <c r="B134" t="s">
        <v>266</v>
      </c>
      <c r="C134" t="s">
        <v>265</v>
      </c>
    </row>
    <row r="135" spans="1:3" x14ac:dyDescent="0.2">
      <c r="A135" t="s">
        <v>267</v>
      </c>
      <c r="B135" t="s">
        <v>268</v>
      </c>
      <c r="C135" t="s">
        <v>267</v>
      </c>
    </row>
    <row r="136" spans="1:3" x14ac:dyDescent="0.2">
      <c r="A136" t="s">
        <v>269</v>
      </c>
      <c r="B136" t="s">
        <v>270</v>
      </c>
      <c r="C136" t="s">
        <v>269</v>
      </c>
    </row>
    <row r="137" spans="1:3" x14ac:dyDescent="0.2">
      <c r="A137" t="s">
        <v>271</v>
      </c>
      <c r="B137" t="s">
        <v>272</v>
      </c>
      <c r="C137" t="s">
        <v>271</v>
      </c>
    </row>
    <row r="138" spans="1:3" x14ac:dyDescent="0.2">
      <c r="A138" t="s">
        <v>273</v>
      </c>
      <c r="B138" t="s">
        <v>274</v>
      </c>
      <c r="C138" t="s">
        <v>273</v>
      </c>
    </row>
    <row r="139" spans="1:3" x14ac:dyDescent="0.2">
      <c r="A139" t="s">
        <v>275</v>
      </c>
      <c r="B139" t="s">
        <v>276</v>
      </c>
      <c r="C139" t="s">
        <v>275</v>
      </c>
    </row>
    <row r="140" spans="1:3" x14ac:dyDescent="0.2">
      <c r="A140" t="s">
        <v>277</v>
      </c>
      <c r="B140" t="s">
        <v>278</v>
      </c>
      <c r="C140" t="s">
        <v>277</v>
      </c>
    </row>
    <row r="141" spans="1:3" x14ac:dyDescent="0.2">
      <c r="A141" t="s">
        <v>279</v>
      </c>
      <c r="B141" t="s">
        <v>280</v>
      </c>
      <c r="C141" t="s">
        <v>279</v>
      </c>
    </row>
    <row r="142" spans="1:3" x14ac:dyDescent="0.2">
      <c r="A142" t="s">
        <v>281</v>
      </c>
      <c r="B142" t="s">
        <v>282</v>
      </c>
      <c r="C142" t="s">
        <v>281</v>
      </c>
    </row>
    <row r="143" spans="1:3" x14ac:dyDescent="0.2">
      <c r="A143" t="s">
        <v>283</v>
      </c>
      <c r="B143" t="s">
        <v>284</v>
      </c>
      <c r="C143" t="s">
        <v>283</v>
      </c>
    </row>
    <row r="144" spans="1:3" x14ac:dyDescent="0.2">
      <c r="A144" t="s">
        <v>285</v>
      </c>
      <c r="B144" t="s">
        <v>286</v>
      </c>
      <c r="C144" t="s">
        <v>285</v>
      </c>
    </row>
    <row r="145" spans="1:3" x14ac:dyDescent="0.2">
      <c r="A145" t="s">
        <v>287</v>
      </c>
      <c r="B145" t="s">
        <v>288</v>
      </c>
      <c r="C145" t="s">
        <v>287</v>
      </c>
    </row>
    <row r="146" spans="1:3" x14ac:dyDescent="0.2">
      <c r="A146" t="s">
        <v>289</v>
      </c>
      <c r="B146" t="s">
        <v>290</v>
      </c>
      <c r="C146" t="s">
        <v>289</v>
      </c>
    </row>
    <row r="147" spans="1:3" x14ac:dyDescent="0.2">
      <c r="A147" t="s">
        <v>291</v>
      </c>
      <c r="B147" t="s">
        <v>292</v>
      </c>
      <c r="C147" t="s">
        <v>291</v>
      </c>
    </row>
    <row r="148" spans="1:3" x14ac:dyDescent="0.2">
      <c r="A148" t="s">
        <v>293</v>
      </c>
      <c r="B148" t="s">
        <v>294</v>
      </c>
      <c r="C148" t="s">
        <v>293</v>
      </c>
    </row>
    <row r="149" spans="1:3" x14ac:dyDescent="0.2">
      <c r="A149" t="s">
        <v>295</v>
      </c>
      <c r="B149" t="s">
        <v>296</v>
      </c>
      <c r="C149" t="s">
        <v>295</v>
      </c>
    </row>
    <row r="150" spans="1:3" x14ac:dyDescent="0.2">
      <c r="A150" t="s">
        <v>297</v>
      </c>
      <c r="B150" t="s">
        <v>298</v>
      </c>
      <c r="C150" t="s">
        <v>297</v>
      </c>
    </row>
    <row r="151" spans="1:3" x14ac:dyDescent="0.2">
      <c r="A151" t="s">
        <v>299</v>
      </c>
      <c r="B151" t="s">
        <v>300</v>
      </c>
      <c r="C151" t="s">
        <v>299</v>
      </c>
    </row>
    <row r="152" spans="1:3" x14ac:dyDescent="0.2">
      <c r="A152" t="s">
        <v>301</v>
      </c>
      <c r="B152" t="s">
        <v>302</v>
      </c>
      <c r="C152" t="s">
        <v>301</v>
      </c>
    </row>
    <row r="153" spans="1:3" x14ac:dyDescent="0.2">
      <c r="A153" t="s">
        <v>303</v>
      </c>
      <c r="B153" t="s">
        <v>304</v>
      </c>
      <c r="C153" t="s">
        <v>303</v>
      </c>
    </row>
    <row r="154" spans="1:3" x14ac:dyDescent="0.2">
      <c r="A154" t="s">
        <v>305</v>
      </c>
      <c r="B154" t="s">
        <v>306</v>
      </c>
      <c r="C154" t="s">
        <v>305</v>
      </c>
    </row>
    <row r="155" spans="1:3" x14ac:dyDescent="0.2">
      <c r="A155" t="s">
        <v>307</v>
      </c>
      <c r="B155" t="s">
        <v>308</v>
      </c>
      <c r="C155" t="s">
        <v>307</v>
      </c>
    </row>
    <row r="156" spans="1:3" x14ac:dyDescent="0.2">
      <c r="A156" t="s">
        <v>309</v>
      </c>
      <c r="B156" t="s">
        <v>310</v>
      </c>
      <c r="C156" t="s">
        <v>309</v>
      </c>
    </row>
    <row r="157" spans="1:3" x14ac:dyDescent="0.2">
      <c r="A157" t="s">
        <v>311</v>
      </c>
      <c r="B157" t="s">
        <v>312</v>
      </c>
      <c r="C157" t="s">
        <v>311</v>
      </c>
    </row>
    <row r="158" spans="1:3" x14ac:dyDescent="0.2">
      <c r="A158" t="s">
        <v>313</v>
      </c>
      <c r="B158" t="s">
        <v>314</v>
      </c>
      <c r="C158" t="s">
        <v>313</v>
      </c>
    </row>
    <row r="159" spans="1:3" x14ac:dyDescent="0.2">
      <c r="A159" t="s">
        <v>315</v>
      </c>
      <c r="B159" t="s">
        <v>316</v>
      </c>
      <c r="C159" t="s">
        <v>315</v>
      </c>
    </row>
    <row r="160" spans="1:3" x14ac:dyDescent="0.2">
      <c r="A160" t="s">
        <v>317</v>
      </c>
      <c r="B160" t="s">
        <v>318</v>
      </c>
      <c r="C160" t="s">
        <v>317</v>
      </c>
    </row>
    <row r="161" spans="1:3" x14ac:dyDescent="0.2">
      <c r="A161" t="s">
        <v>319</v>
      </c>
      <c r="B161" t="s">
        <v>320</v>
      </c>
      <c r="C161" t="s">
        <v>319</v>
      </c>
    </row>
    <row r="162" spans="1:3" x14ac:dyDescent="0.2">
      <c r="A162" t="s">
        <v>321</v>
      </c>
      <c r="B162" t="s">
        <v>322</v>
      </c>
      <c r="C162" t="s">
        <v>321</v>
      </c>
    </row>
    <row r="163" spans="1:3" x14ac:dyDescent="0.2">
      <c r="A163" t="s">
        <v>323</v>
      </c>
      <c r="B163" t="s">
        <v>324</v>
      </c>
      <c r="C163" t="s">
        <v>323</v>
      </c>
    </row>
    <row r="164" spans="1:3" x14ac:dyDescent="0.2">
      <c r="A164" t="s">
        <v>325</v>
      </c>
      <c r="B164" t="s">
        <v>326</v>
      </c>
      <c r="C164" t="s">
        <v>325</v>
      </c>
    </row>
    <row r="165" spans="1:3" x14ac:dyDescent="0.2">
      <c r="A165" t="s">
        <v>327</v>
      </c>
      <c r="B165" t="s">
        <v>328</v>
      </c>
      <c r="C165" t="s">
        <v>327</v>
      </c>
    </row>
    <row r="166" spans="1:3" x14ac:dyDescent="0.2">
      <c r="A166" t="s">
        <v>329</v>
      </c>
      <c r="B166" t="s">
        <v>330</v>
      </c>
      <c r="C166" t="s">
        <v>329</v>
      </c>
    </row>
    <row r="167" spans="1:3" x14ac:dyDescent="0.2">
      <c r="A167" t="s">
        <v>331</v>
      </c>
      <c r="B167" t="s">
        <v>332</v>
      </c>
      <c r="C167" t="s">
        <v>331</v>
      </c>
    </row>
    <row r="168" spans="1:3" x14ac:dyDescent="0.2">
      <c r="A168" t="s">
        <v>333</v>
      </c>
      <c r="B168" t="s">
        <v>334</v>
      </c>
      <c r="C168" t="s">
        <v>333</v>
      </c>
    </row>
    <row r="169" spans="1:3" x14ac:dyDescent="0.2">
      <c r="A169" t="s">
        <v>335</v>
      </c>
      <c r="B169" t="s">
        <v>336</v>
      </c>
      <c r="C169" t="s">
        <v>335</v>
      </c>
    </row>
    <row r="170" spans="1:3" x14ac:dyDescent="0.2">
      <c r="A170" t="s">
        <v>337</v>
      </c>
      <c r="B170" t="s">
        <v>338</v>
      </c>
      <c r="C170" t="s">
        <v>337</v>
      </c>
    </row>
    <row r="171" spans="1:3" x14ac:dyDescent="0.2">
      <c r="A171" t="s">
        <v>339</v>
      </c>
      <c r="B171" t="s">
        <v>340</v>
      </c>
      <c r="C171" t="s">
        <v>339</v>
      </c>
    </row>
    <row r="172" spans="1:3" x14ac:dyDescent="0.2">
      <c r="A172" t="s">
        <v>341</v>
      </c>
      <c r="B172" t="s">
        <v>342</v>
      </c>
      <c r="C172" t="s">
        <v>341</v>
      </c>
    </row>
    <row r="173" spans="1:3" x14ac:dyDescent="0.2">
      <c r="A173" t="s">
        <v>343</v>
      </c>
      <c r="B173" t="s">
        <v>344</v>
      </c>
      <c r="C173" t="s">
        <v>343</v>
      </c>
    </row>
    <row r="174" spans="1:3" x14ac:dyDescent="0.2">
      <c r="A174" t="s">
        <v>345</v>
      </c>
      <c r="B174" t="s">
        <v>346</v>
      </c>
      <c r="C174" t="s">
        <v>345</v>
      </c>
    </row>
    <row r="175" spans="1:3" x14ac:dyDescent="0.2">
      <c r="A175" t="s">
        <v>347</v>
      </c>
      <c r="B175" t="s">
        <v>348</v>
      </c>
      <c r="C175" t="s">
        <v>347</v>
      </c>
    </row>
    <row r="176" spans="1:3" x14ac:dyDescent="0.2">
      <c r="A176" t="s">
        <v>349</v>
      </c>
      <c r="B176" t="s">
        <v>350</v>
      </c>
      <c r="C176" t="s">
        <v>349</v>
      </c>
    </row>
    <row r="177" spans="1:3" x14ac:dyDescent="0.2">
      <c r="A177" t="s">
        <v>351</v>
      </c>
      <c r="B177" t="s">
        <v>352</v>
      </c>
      <c r="C177" t="s">
        <v>351</v>
      </c>
    </row>
    <row r="178" spans="1:3" x14ac:dyDescent="0.2">
      <c r="A178" t="s">
        <v>353</v>
      </c>
      <c r="B178" t="s">
        <v>354</v>
      </c>
      <c r="C178" t="s">
        <v>353</v>
      </c>
    </row>
    <row r="179" spans="1:3" x14ac:dyDescent="0.2">
      <c r="A179" t="s">
        <v>355</v>
      </c>
      <c r="B179" t="s">
        <v>356</v>
      </c>
      <c r="C179" t="s">
        <v>355</v>
      </c>
    </row>
    <row r="180" spans="1:3" x14ac:dyDescent="0.2">
      <c r="A180" t="s">
        <v>357</v>
      </c>
      <c r="B180" t="s">
        <v>358</v>
      </c>
      <c r="C180" t="s">
        <v>357</v>
      </c>
    </row>
    <row r="181" spans="1:3" x14ac:dyDescent="0.2">
      <c r="A181" t="s">
        <v>359</v>
      </c>
      <c r="B181" t="s">
        <v>360</v>
      </c>
      <c r="C181" t="s">
        <v>359</v>
      </c>
    </row>
    <row r="182" spans="1:3" x14ac:dyDescent="0.2">
      <c r="A182" t="s">
        <v>361</v>
      </c>
      <c r="B182" t="s">
        <v>362</v>
      </c>
      <c r="C182" t="s">
        <v>361</v>
      </c>
    </row>
    <row r="183" spans="1:3" x14ac:dyDescent="0.2">
      <c r="A183" t="s">
        <v>363</v>
      </c>
      <c r="B183" t="s">
        <v>364</v>
      </c>
      <c r="C183" t="s">
        <v>363</v>
      </c>
    </row>
    <row r="184" spans="1:3" x14ac:dyDescent="0.2">
      <c r="A184" t="s">
        <v>365</v>
      </c>
      <c r="B184" t="s">
        <v>366</v>
      </c>
      <c r="C184" t="s">
        <v>365</v>
      </c>
    </row>
    <row r="185" spans="1:3" x14ac:dyDescent="0.2">
      <c r="A185" t="s">
        <v>367</v>
      </c>
      <c r="B185" t="s">
        <v>368</v>
      </c>
      <c r="C185" t="s">
        <v>367</v>
      </c>
    </row>
    <row r="186" spans="1:3" x14ac:dyDescent="0.2">
      <c r="A186" t="s">
        <v>369</v>
      </c>
      <c r="B186" t="s">
        <v>370</v>
      </c>
      <c r="C186" t="s">
        <v>369</v>
      </c>
    </row>
    <row r="187" spans="1:3" x14ac:dyDescent="0.2">
      <c r="A187" t="s">
        <v>371</v>
      </c>
      <c r="B187" t="s">
        <v>372</v>
      </c>
      <c r="C187" t="s">
        <v>371</v>
      </c>
    </row>
    <row r="188" spans="1:3" x14ac:dyDescent="0.2">
      <c r="A188" t="s">
        <v>373</v>
      </c>
      <c r="B188" t="s">
        <v>374</v>
      </c>
      <c r="C188" t="s">
        <v>373</v>
      </c>
    </row>
    <row r="189" spans="1:3" x14ac:dyDescent="0.2">
      <c r="A189" t="s">
        <v>375</v>
      </c>
      <c r="B189" t="s">
        <v>376</v>
      </c>
      <c r="C189" t="s">
        <v>375</v>
      </c>
    </row>
    <row r="190" spans="1:3" x14ac:dyDescent="0.2">
      <c r="A190" t="s">
        <v>377</v>
      </c>
      <c r="B190" t="s">
        <v>378</v>
      </c>
      <c r="C190" t="s">
        <v>377</v>
      </c>
    </row>
    <row r="191" spans="1:3" x14ac:dyDescent="0.2">
      <c r="A191" t="s">
        <v>379</v>
      </c>
      <c r="B191" t="s">
        <v>380</v>
      </c>
      <c r="C191" t="s">
        <v>379</v>
      </c>
    </row>
    <row r="192" spans="1:3" x14ac:dyDescent="0.2">
      <c r="A192" t="s">
        <v>381</v>
      </c>
      <c r="B192" t="s">
        <v>382</v>
      </c>
      <c r="C192" t="s">
        <v>381</v>
      </c>
    </row>
    <row r="193" spans="1:3" x14ac:dyDescent="0.2">
      <c r="A193" t="s">
        <v>383</v>
      </c>
      <c r="B193" t="s">
        <v>384</v>
      </c>
      <c r="C193" t="s">
        <v>383</v>
      </c>
    </row>
    <row r="194" spans="1:3" x14ac:dyDescent="0.2">
      <c r="A194" t="s">
        <v>385</v>
      </c>
      <c r="B194" t="s">
        <v>386</v>
      </c>
      <c r="C194" t="s">
        <v>385</v>
      </c>
    </row>
    <row r="195" spans="1:3" x14ac:dyDescent="0.2">
      <c r="A195" t="s">
        <v>387</v>
      </c>
      <c r="B195" t="s">
        <v>388</v>
      </c>
      <c r="C195" t="s">
        <v>387</v>
      </c>
    </row>
    <row r="196" spans="1:3" x14ac:dyDescent="0.2">
      <c r="A196" t="s">
        <v>389</v>
      </c>
      <c r="B196" t="s">
        <v>390</v>
      </c>
      <c r="C196" t="s">
        <v>389</v>
      </c>
    </row>
    <row r="197" spans="1:3" x14ac:dyDescent="0.2">
      <c r="A197" t="s">
        <v>391</v>
      </c>
      <c r="B197" t="s">
        <v>392</v>
      </c>
      <c r="C197" t="s">
        <v>391</v>
      </c>
    </row>
    <row r="198" spans="1:3" x14ac:dyDescent="0.2">
      <c r="A198" t="s">
        <v>393</v>
      </c>
      <c r="B198" t="s">
        <v>394</v>
      </c>
      <c r="C198" t="s">
        <v>393</v>
      </c>
    </row>
    <row r="199" spans="1:3" x14ac:dyDescent="0.2">
      <c r="A199" t="s">
        <v>395</v>
      </c>
      <c r="B199" t="s">
        <v>396</v>
      </c>
      <c r="C199" t="s">
        <v>395</v>
      </c>
    </row>
    <row r="200" spans="1:3" x14ac:dyDescent="0.2">
      <c r="A200" t="s">
        <v>397</v>
      </c>
      <c r="B200" t="s">
        <v>398</v>
      </c>
      <c r="C200" t="s">
        <v>397</v>
      </c>
    </row>
    <row r="201" spans="1:3" x14ac:dyDescent="0.2">
      <c r="A201" t="s">
        <v>399</v>
      </c>
      <c r="B201" t="s">
        <v>400</v>
      </c>
      <c r="C201" t="s">
        <v>399</v>
      </c>
    </row>
    <row r="202" spans="1:3" x14ac:dyDescent="0.2">
      <c r="A202" t="s">
        <v>401</v>
      </c>
      <c r="B202" t="s">
        <v>402</v>
      </c>
      <c r="C202" t="s">
        <v>401</v>
      </c>
    </row>
    <row r="203" spans="1:3" x14ac:dyDescent="0.2">
      <c r="A203" t="s">
        <v>403</v>
      </c>
      <c r="B203" t="s">
        <v>404</v>
      </c>
      <c r="C203" t="s">
        <v>403</v>
      </c>
    </row>
    <row r="204" spans="1:3" x14ac:dyDescent="0.2">
      <c r="A204" t="s">
        <v>405</v>
      </c>
      <c r="B204" t="s">
        <v>406</v>
      </c>
      <c r="C204" t="s">
        <v>405</v>
      </c>
    </row>
    <row r="205" spans="1:3" x14ac:dyDescent="0.2">
      <c r="A205" t="s">
        <v>407</v>
      </c>
      <c r="B205" t="s">
        <v>408</v>
      </c>
      <c r="C205" t="s">
        <v>407</v>
      </c>
    </row>
    <row r="206" spans="1:3" x14ac:dyDescent="0.2">
      <c r="A206" t="s">
        <v>409</v>
      </c>
      <c r="B206" t="s">
        <v>410</v>
      </c>
      <c r="C206" t="s">
        <v>409</v>
      </c>
    </row>
    <row r="207" spans="1:3" x14ac:dyDescent="0.2">
      <c r="A207" t="s">
        <v>411</v>
      </c>
      <c r="B207" t="s">
        <v>412</v>
      </c>
      <c r="C207" t="s">
        <v>411</v>
      </c>
    </row>
    <row r="208" spans="1:3" x14ac:dyDescent="0.2">
      <c r="A208" t="s">
        <v>413</v>
      </c>
      <c r="B208" t="s">
        <v>414</v>
      </c>
      <c r="C208" t="s">
        <v>413</v>
      </c>
    </row>
    <row r="209" spans="1:3" x14ac:dyDescent="0.2">
      <c r="A209" t="s">
        <v>415</v>
      </c>
      <c r="B209" t="s">
        <v>416</v>
      </c>
      <c r="C209" t="s">
        <v>415</v>
      </c>
    </row>
    <row r="210" spans="1:3" x14ac:dyDescent="0.2">
      <c r="A210" t="s">
        <v>417</v>
      </c>
      <c r="B210" t="s">
        <v>418</v>
      </c>
      <c r="C210" t="s">
        <v>417</v>
      </c>
    </row>
    <row r="211" spans="1:3" x14ac:dyDescent="0.2">
      <c r="A211" t="s">
        <v>419</v>
      </c>
      <c r="B211" t="s">
        <v>420</v>
      </c>
      <c r="C211" t="s">
        <v>419</v>
      </c>
    </row>
    <row r="212" spans="1:3" x14ac:dyDescent="0.2">
      <c r="A212" t="s">
        <v>421</v>
      </c>
      <c r="B212" t="s">
        <v>422</v>
      </c>
      <c r="C212" t="s">
        <v>421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5"/>
  <sheetViews>
    <sheetView zoomScaleNormal="224" workbookViewId="0">
      <selection activeCell="A5" sqref="A5:M5"/>
    </sheetView>
  </sheetViews>
  <sheetFormatPr defaultRowHeight="12.75" x14ac:dyDescent="0.2"/>
  <cols>
    <col min="2" max="2" width="82.140625" style="11" customWidth="1"/>
    <col min="3" max="3" width="20.7109375" customWidth="1"/>
    <col min="4" max="4" width="15.7109375" customWidth="1"/>
    <col min="5" max="5" width="29.140625" customWidth="1"/>
    <col min="258" max="258" width="82.140625" customWidth="1"/>
    <col min="259" max="259" width="20.7109375" customWidth="1"/>
    <col min="260" max="260" width="15.7109375" customWidth="1"/>
    <col min="261" max="261" width="29.140625" customWidth="1"/>
    <col min="514" max="514" width="82.140625" customWidth="1"/>
    <col min="515" max="515" width="20.7109375" customWidth="1"/>
    <col min="516" max="516" width="15.7109375" customWidth="1"/>
    <col min="517" max="517" width="29.140625" customWidth="1"/>
    <col min="770" max="770" width="82.140625" customWidth="1"/>
    <col min="771" max="771" width="20.7109375" customWidth="1"/>
    <col min="772" max="772" width="15.7109375" customWidth="1"/>
    <col min="773" max="773" width="29.140625" customWidth="1"/>
    <col min="1026" max="1026" width="82.140625" customWidth="1"/>
    <col min="1027" max="1027" width="20.7109375" customWidth="1"/>
    <col min="1028" max="1028" width="15.7109375" customWidth="1"/>
    <col min="1029" max="1029" width="29.140625" customWidth="1"/>
    <col min="1282" max="1282" width="82.140625" customWidth="1"/>
    <col min="1283" max="1283" width="20.7109375" customWidth="1"/>
    <col min="1284" max="1284" width="15.7109375" customWidth="1"/>
    <col min="1285" max="1285" width="29.140625" customWidth="1"/>
    <col min="1538" max="1538" width="82.140625" customWidth="1"/>
    <col min="1539" max="1539" width="20.7109375" customWidth="1"/>
    <col min="1540" max="1540" width="15.7109375" customWidth="1"/>
    <col min="1541" max="1541" width="29.140625" customWidth="1"/>
    <col min="1794" max="1794" width="82.140625" customWidth="1"/>
    <col min="1795" max="1795" width="20.7109375" customWidth="1"/>
    <col min="1796" max="1796" width="15.7109375" customWidth="1"/>
    <col min="1797" max="1797" width="29.140625" customWidth="1"/>
    <col min="2050" max="2050" width="82.140625" customWidth="1"/>
    <col min="2051" max="2051" width="20.7109375" customWidth="1"/>
    <col min="2052" max="2052" width="15.7109375" customWidth="1"/>
    <col min="2053" max="2053" width="29.140625" customWidth="1"/>
    <col min="2306" max="2306" width="82.140625" customWidth="1"/>
    <col min="2307" max="2307" width="20.7109375" customWidth="1"/>
    <col min="2308" max="2308" width="15.7109375" customWidth="1"/>
    <col min="2309" max="2309" width="29.140625" customWidth="1"/>
    <col min="2562" max="2562" width="82.140625" customWidth="1"/>
    <col min="2563" max="2563" width="20.7109375" customWidth="1"/>
    <col min="2564" max="2564" width="15.7109375" customWidth="1"/>
    <col min="2565" max="2565" width="29.140625" customWidth="1"/>
    <col min="2818" max="2818" width="82.140625" customWidth="1"/>
    <col min="2819" max="2819" width="20.7109375" customWidth="1"/>
    <col min="2820" max="2820" width="15.7109375" customWidth="1"/>
    <col min="2821" max="2821" width="29.140625" customWidth="1"/>
    <col min="3074" max="3074" width="82.140625" customWidth="1"/>
    <col min="3075" max="3075" width="20.7109375" customWidth="1"/>
    <col min="3076" max="3076" width="15.7109375" customWidth="1"/>
    <col min="3077" max="3077" width="29.140625" customWidth="1"/>
    <col min="3330" max="3330" width="82.140625" customWidth="1"/>
    <col min="3331" max="3331" width="20.7109375" customWidth="1"/>
    <col min="3332" max="3332" width="15.7109375" customWidth="1"/>
    <col min="3333" max="3333" width="29.140625" customWidth="1"/>
    <col min="3586" max="3586" width="82.140625" customWidth="1"/>
    <col min="3587" max="3587" width="20.7109375" customWidth="1"/>
    <col min="3588" max="3588" width="15.7109375" customWidth="1"/>
    <col min="3589" max="3589" width="29.140625" customWidth="1"/>
    <col min="3842" max="3842" width="82.140625" customWidth="1"/>
    <col min="3843" max="3843" width="20.7109375" customWidth="1"/>
    <col min="3844" max="3844" width="15.7109375" customWidth="1"/>
    <col min="3845" max="3845" width="29.140625" customWidth="1"/>
    <col min="4098" max="4098" width="82.140625" customWidth="1"/>
    <col min="4099" max="4099" width="20.7109375" customWidth="1"/>
    <col min="4100" max="4100" width="15.7109375" customWidth="1"/>
    <col min="4101" max="4101" width="29.140625" customWidth="1"/>
    <col min="4354" max="4354" width="82.140625" customWidth="1"/>
    <col min="4355" max="4355" width="20.7109375" customWidth="1"/>
    <col min="4356" max="4356" width="15.7109375" customWidth="1"/>
    <col min="4357" max="4357" width="29.140625" customWidth="1"/>
    <col min="4610" max="4610" width="82.140625" customWidth="1"/>
    <col min="4611" max="4611" width="20.7109375" customWidth="1"/>
    <col min="4612" max="4612" width="15.7109375" customWidth="1"/>
    <col min="4613" max="4613" width="29.140625" customWidth="1"/>
    <col min="4866" max="4866" width="82.140625" customWidth="1"/>
    <col min="4867" max="4867" width="20.7109375" customWidth="1"/>
    <col min="4868" max="4868" width="15.7109375" customWidth="1"/>
    <col min="4869" max="4869" width="29.140625" customWidth="1"/>
    <col min="5122" max="5122" width="82.140625" customWidth="1"/>
    <col min="5123" max="5123" width="20.7109375" customWidth="1"/>
    <col min="5124" max="5124" width="15.7109375" customWidth="1"/>
    <col min="5125" max="5125" width="29.140625" customWidth="1"/>
    <col min="5378" max="5378" width="82.140625" customWidth="1"/>
    <col min="5379" max="5379" width="20.7109375" customWidth="1"/>
    <col min="5380" max="5380" width="15.7109375" customWidth="1"/>
    <col min="5381" max="5381" width="29.140625" customWidth="1"/>
    <col min="5634" max="5634" width="82.140625" customWidth="1"/>
    <col min="5635" max="5635" width="20.7109375" customWidth="1"/>
    <col min="5636" max="5636" width="15.7109375" customWidth="1"/>
    <col min="5637" max="5637" width="29.140625" customWidth="1"/>
    <col min="5890" max="5890" width="82.140625" customWidth="1"/>
    <col min="5891" max="5891" width="20.7109375" customWidth="1"/>
    <col min="5892" max="5892" width="15.7109375" customWidth="1"/>
    <col min="5893" max="5893" width="29.140625" customWidth="1"/>
    <col min="6146" max="6146" width="82.140625" customWidth="1"/>
    <col min="6147" max="6147" width="20.7109375" customWidth="1"/>
    <col min="6148" max="6148" width="15.7109375" customWidth="1"/>
    <col min="6149" max="6149" width="29.140625" customWidth="1"/>
    <col min="6402" max="6402" width="82.140625" customWidth="1"/>
    <col min="6403" max="6403" width="20.7109375" customWidth="1"/>
    <col min="6404" max="6404" width="15.7109375" customWidth="1"/>
    <col min="6405" max="6405" width="29.140625" customWidth="1"/>
    <col min="6658" max="6658" width="82.140625" customWidth="1"/>
    <col min="6659" max="6659" width="20.7109375" customWidth="1"/>
    <col min="6660" max="6660" width="15.7109375" customWidth="1"/>
    <col min="6661" max="6661" width="29.140625" customWidth="1"/>
    <col min="6914" max="6914" width="82.140625" customWidth="1"/>
    <col min="6915" max="6915" width="20.7109375" customWidth="1"/>
    <col min="6916" max="6916" width="15.7109375" customWidth="1"/>
    <col min="6917" max="6917" width="29.140625" customWidth="1"/>
    <col min="7170" max="7170" width="82.140625" customWidth="1"/>
    <col min="7171" max="7171" width="20.7109375" customWidth="1"/>
    <col min="7172" max="7172" width="15.7109375" customWidth="1"/>
    <col min="7173" max="7173" width="29.140625" customWidth="1"/>
    <col min="7426" max="7426" width="82.140625" customWidth="1"/>
    <col min="7427" max="7427" width="20.7109375" customWidth="1"/>
    <col min="7428" max="7428" width="15.7109375" customWidth="1"/>
    <col min="7429" max="7429" width="29.140625" customWidth="1"/>
    <col min="7682" max="7682" width="82.140625" customWidth="1"/>
    <col min="7683" max="7683" width="20.7109375" customWidth="1"/>
    <col min="7684" max="7684" width="15.7109375" customWidth="1"/>
    <col min="7685" max="7685" width="29.140625" customWidth="1"/>
    <col min="7938" max="7938" width="82.140625" customWidth="1"/>
    <col min="7939" max="7939" width="20.7109375" customWidth="1"/>
    <col min="7940" max="7940" width="15.7109375" customWidth="1"/>
    <col min="7941" max="7941" width="29.140625" customWidth="1"/>
    <col min="8194" max="8194" width="82.140625" customWidth="1"/>
    <col min="8195" max="8195" width="20.7109375" customWidth="1"/>
    <col min="8196" max="8196" width="15.7109375" customWidth="1"/>
    <col min="8197" max="8197" width="29.140625" customWidth="1"/>
    <col min="8450" max="8450" width="82.140625" customWidth="1"/>
    <col min="8451" max="8451" width="20.7109375" customWidth="1"/>
    <col min="8452" max="8452" width="15.7109375" customWidth="1"/>
    <col min="8453" max="8453" width="29.140625" customWidth="1"/>
    <col min="8706" max="8706" width="82.140625" customWidth="1"/>
    <col min="8707" max="8707" width="20.7109375" customWidth="1"/>
    <col min="8708" max="8708" width="15.7109375" customWidth="1"/>
    <col min="8709" max="8709" width="29.140625" customWidth="1"/>
    <col min="8962" max="8962" width="82.140625" customWidth="1"/>
    <col min="8963" max="8963" width="20.7109375" customWidth="1"/>
    <col min="8964" max="8964" width="15.7109375" customWidth="1"/>
    <col min="8965" max="8965" width="29.140625" customWidth="1"/>
    <col min="9218" max="9218" width="82.140625" customWidth="1"/>
    <col min="9219" max="9219" width="20.7109375" customWidth="1"/>
    <col min="9220" max="9220" width="15.7109375" customWidth="1"/>
    <col min="9221" max="9221" width="29.140625" customWidth="1"/>
    <col min="9474" max="9474" width="82.140625" customWidth="1"/>
    <col min="9475" max="9475" width="20.7109375" customWidth="1"/>
    <col min="9476" max="9476" width="15.7109375" customWidth="1"/>
    <col min="9477" max="9477" width="29.140625" customWidth="1"/>
    <col min="9730" max="9730" width="82.140625" customWidth="1"/>
    <col min="9731" max="9731" width="20.7109375" customWidth="1"/>
    <col min="9732" max="9732" width="15.7109375" customWidth="1"/>
    <col min="9733" max="9733" width="29.140625" customWidth="1"/>
    <col min="9986" max="9986" width="82.140625" customWidth="1"/>
    <col min="9987" max="9987" width="20.7109375" customWidth="1"/>
    <col min="9988" max="9988" width="15.7109375" customWidth="1"/>
    <col min="9989" max="9989" width="29.140625" customWidth="1"/>
    <col min="10242" max="10242" width="82.140625" customWidth="1"/>
    <col min="10243" max="10243" width="20.7109375" customWidth="1"/>
    <col min="10244" max="10244" width="15.7109375" customWidth="1"/>
    <col min="10245" max="10245" width="29.140625" customWidth="1"/>
    <col min="10498" max="10498" width="82.140625" customWidth="1"/>
    <col min="10499" max="10499" width="20.7109375" customWidth="1"/>
    <col min="10500" max="10500" width="15.7109375" customWidth="1"/>
    <col min="10501" max="10501" width="29.140625" customWidth="1"/>
    <col min="10754" max="10754" width="82.140625" customWidth="1"/>
    <col min="10755" max="10755" width="20.7109375" customWidth="1"/>
    <col min="10756" max="10756" width="15.7109375" customWidth="1"/>
    <col min="10757" max="10757" width="29.140625" customWidth="1"/>
    <col min="11010" max="11010" width="82.140625" customWidth="1"/>
    <col min="11011" max="11011" width="20.7109375" customWidth="1"/>
    <col min="11012" max="11012" width="15.7109375" customWidth="1"/>
    <col min="11013" max="11013" width="29.140625" customWidth="1"/>
    <col min="11266" max="11266" width="82.140625" customWidth="1"/>
    <col min="11267" max="11267" width="20.7109375" customWidth="1"/>
    <col min="11268" max="11268" width="15.7109375" customWidth="1"/>
    <col min="11269" max="11269" width="29.140625" customWidth="1"/>
    <col min="11522" max="11522" width="82.140625" customWidth="1"/>
    <col min="11523" max="11523" width="20.7109375" customWidth="1"/>
    <col min="11524" max="11524" width="15.7109375" customWidth="1"/>
    <col min="11525" max="11525" width="29.140625" customWidth="1"/>
    <col min="11778" max="11778" width="82.140625" customWidth="1"/>
    <col min="11779" max="11779" width="20.7109375" customWidth="1"/>
    <col min="11780" max="11780" width="15.7109375" customWidth="1"/>
    <col min="11781" max="11781" width="29.140625" customWidth="1"/>
    <col min="12034" max="12034" width="82.140625" customWidth="1"/>
    <col min="12035" max="12035" width="20.7109375" customWidth="1"/>
    <col min="12036" max="12036" width="15.7109375" customWidth="1"/>
    <col min="12037" max="12037" width="29.140625" customWidth="1"/>
    <col min="12290" max="12290" width="82.140625" customWidth="1"/>
    <col min="12291" max="12291" width="20.7109375" customWidth="1"/>
    <col min="12292" max="12292" width="15.7109375" customWidth="1"/>
    <col min="12293" max="12293" width="29.140625" customWidth="1"/>
    <col min="12546" max="12546" width="82.140625" customWidth="1"/>
    <col min="12547" max="12547" width="20.7109375" customWidth="1"/>
    <col min="12548" max="12548" width="15.7109375" customWidth="1"/>
    <col min="12549" max="12549" width="29.140625" customWidth="1"/>
    <col min="12802" max="12802" width="82.140625" customWidth="1"/>
    <col min="12803" max="12803" width="20.7109375" customWidth="1"/>
    <col min="12804" max="12804" width="15.7109375" customWidth="1"/>
    <col min="12805" max="12805" width="29.140625" customWidth="1"/>
    <col min="13058" max="13058" width="82.140625" customWidth="1"/>
    <col min="13059" max="13059" width="20.7109375" customWidth="1"/>
    <col min="13060" max="13060" width="15.7109375" customWidth="1"/>
    <col min="13061" max="13061" width="29.140625" customWidth="1"/>
    <col min="13314" max="13314" width="82.140625" customWidth="1"/>
    <col min="13315" max="13315" width="20.7109375" customWidth="1"/>
    <col min="13316" max="13316" width="15.7109375" customWidth="1"/>
    <col min="13317" max="13317" width="29.140625" customWidth="1"/>
    <col min="13570" max="13570" width="82.140625" customWidth="1"/>
    <col min="13571" max="13571" width="20.7109375" customWidth="1"/>
    <col min="13572" max="13572" width="15.7109375" customWidth="1"/>
    <col min="13573" max="13573" width="29.140625" customWidth="1"/>
    <col min="13826" max="13826" width="82.140625" customWidth="1"/>
    <col min="13827" max="13827" width="20.7109375" customWidth="1"/>
    <col min="13828" max="13828" width="15.7109375" customWidth="1"/>
    <col min="13829" max="13829" width="29.140625" customWidth="1"/>
    <col min="14082" max="14082" width="82.140625" customWidth="1"/>
    <col min="14083" max="14083" width="20.7109375" customWidth="1"/>
    <col min="14084" max="14084" width="15.7109375" customWidth="1"/>
    <col min="14085" max="14085" width="29.140625" customWidth="1"/>
    <col min="14338" max="14338" width="82.140625" customWidth="1"/>
    <col min="14339" max="14339" width="20.7109375" customWidth="1"/>
    <col min="14340" max="14340" width="15.7109375" customWidth="1"/>
    <col min="14341" max="14341" width="29.140625" customWidth="1"/>
    <col min="14594" max="14594" width="82.140625" customWidth="1"/>
    <col min="14595" max="14595" width="20.7109375" customWidth="1"/>
    <col min="14596" max="14596" width="15.7109375" customWidth="1"/>
    <col min="14597" max="14597" width="29.140625" customWidth="1"/>
    <col min="14850" max="14850" width="82.140625" customWidth="1"/>
    <col min="14851" max="14851" width="20.7109375" customWidth="1"/>
    <col min="14852" max="14852" width="15.7109375" customWidth="1"/>
    <col min="14853" max="14853" width="29.140625" customWidth="1"/>
    <col min="15106" max="15106" width="82.140625" customWidth="1"/>
    <col min="15107" max="15107" width="20.7109375" customWidth="1"/>
    <col min="15108" max="15108" width="15.7109375" customWidth="1"/>
    <col min="15109" max="15109" width="29.140625" customWidth="1"/>
    <col min="15362" max="15362" width="82.140625" customWidth="1"/>
    <col min="15363" max="15363" width="20.7109375" customWidth="1"/>
    <col min="15364" max="15364" width="15.7109375" customWidth="1"/>
    <col min="15365" max="15365" width="29.140625" customWidth="1"/>
    <col min="15618" max="15618" width="82.140625" customWidth="1"/>
    <col min="15619" max="15619" width="20.7109375" customWidth="1"/>
    <col min="15620" max="15620" width="15.7109375" customWidth="1"/>
    <col min="15621" max="15621" width="29.140625" customWidth="1"/>
    <col min="15874" max="15874" width="82.140625" customWidth="1"/>
    <col min="15875" max="15875" width="20.7109375" customWidth="1"/>
    <col min="15876" max="15876" width="15.7109375" customWidth="1"/>
    <col min="15877" max="15877" width="29.140625" customWidth="1"/>
    <col min="16130" max="16130" width="82.140625" customWidth="1"/>
    <col min="16131" max="16131" width="20.7109375" customWidth="1"/>
    <col min="16132" max="16132" width="15.7109375" customWidth="1"/>
    <col min="16133" max="16133" width="29.140625" customWidth="1"/>
  </cols>
  <sheetData>
    <row r="1" spans="1:5" x14ac:dyDescent="0.2">
      <c r="A1" t="s">
        <v>442</v>
      </c>
    </row>
    <row r="3" spans="1:5" x14ac:dyDescent="0.2">
      <c r="B3" s="11" t="s">
        <v>443</v>
      </c>
      <c r="C3" t="s">
        <v>444</v>
      </c>
      <c r="D3" t="s">
        <v>445</v>
      </c>
      <c r="E3" t="s">
        <v>446</v>
      </c>
    </row>
    <row r="4" spans="1:5" x14ac:dyDescent="0.2">
      <c r="B4" s="11" t="s">
        <v>447</v>
      </c>
      <c r="C4" t="s">
        <v>447</v>
      </c>
      <c r="D4" t="s">
        <v>447</v>
      </c>
      <c r="E4" t="s">
        <v>447</v>
      </c>
    </row>
    <row r="5" spans="1:5" x14ac:dyDescent="0.2">
      <c r="A5" t="s">
        <v>83</v>
      </c>
      <c r="B5" s="11" t="s">
        <v>448</v>
      </c>
      <c r="C5">
        <v>1891</v>
      </c>
      <c r="D5">
        <v>14827</v>
      </c>
      <c r="E5">
        <v>0.12753760032</v>
      </c>
    </row>
    <row r="6" spans="1:5" ht="25.5" x14ac:dyDescent="0.2">
      <c r="A6" t="s">
        <v>93</v>
      </c>
      <c r="B6" s="11" t="s">
        <v>449</v>
      </c>
      <c r="C6">
        <v>1435</v>
      </c>
      <c r="D6">
        <v>287000</v>
      </c>
      <c r="E6">
        <v>5.0000000000000001E-3</v>
      </c>
    </row>
    <row r="7" spans="1:5" ht="25.5" x14ac:dyDescent="0.2">
      <c r="A7" t="s">
        <v>121</v>
      </c>
      <c r="B7" s="11" t="s">
        <v>450</v>
      </c>
      <c r="C7">
        <v>1022</v>
      </c>
      <c r="D7">
        <v>0.15</v>
      </c>
      <c r="E7">
        <v>6813.3333333</v>
      </c>
    </row>
    <row r="8" spans="1:5" x14ac:dyDescent="0.2">
      <c r="A8" t="s">
        <v>221</v>
      </c>
      <c r="B8" s="11" t="s">
        <v>451</v>
      </c>
      <c r="C8">
        <v>1017</v>
      </c>
      <c r="D8">
        <v>1517</v>
      </c>
      <c r="E8">
        <v>0.67040210943</v>
      </c>
    </row>
    <row r="9" spans="1:5" ht="25.5" x14ac:dyDescent="0.2">
      <c r="A9" t="s">
        <v>223</v>
      </c>
      <c r="B9" s="11" t="s">
        <v>452</v>
      </c>
      <c r="C9">
        <v>517</v>
      </c>
      <c r="D9">
        <v>1.03301</v>
      </c>
      <c r="E9">
        <v>500.47918220000003</v>
      </c>
    </row>
    <row r="10" spans="1:5" ht="25.5" x14ac:dyDescent="0.2">
      <c r="A10" t="s">
        <v>231</v>
      </c>
      <c r="B10" s="11" t="s">
        <v>449</v>
      </c>
      <c r="C10">
        <v>729</v>
      </c>
      <c r="D10">
        <v>243000</v>
      </c>
      <c r="E10">
        <v>3.0000000000000001E-3</v>
      </c>
    </row>
    <row r="11" spans="1:5" x14ac:dyDescent="0.2">
      <c r="A11" t="s">
        <v>149</v>
      </c>
      <c r="B11" s="11" t="s">
        <v>451</v>
      </c>
      <c r="C11">
        <v>2391</v>
      </c>
      <c r="D11">
        <v>3517</v>
      </c>
      <c r="E11">
        <v>0.67984077339000004</v>
      </c>
    </row>
    <row r="12" spans="1:5" x14ac:dyDescent="0.2">
      <c r="A12" t="s">
        <v>259</v>
      </c>
      <c r="B12" s="11" t="s">
        <v>448</v>
      </c>
      <c r="C12">
        <v>3900</v>
      </c>
      <c r="D12">
        <v>30000</v>
      </c>
      <c r="E12">
        <v>0.13</v>
      </c>
    </row>
    <row r="13" spans="1:5" x14ac:dyDescent="0.2">
      <c r="A13" t="s">
        <v>323</v>
      </c>
      <c r="B13" s="11" t="s">
        <v>448</v>
      </c>
      <c r="C13">
        <v>5038</v>
      </c>
      <c r="D13">
        <v>41985</v>
      </c>
      <c r="E13">
        <v>0.11999523639000001</v>
      </c>
    </row>
    <row r="14" spans="1:5" ht="25.5" x14ac:dyDescent="0.2">
      <c r="A14" t="s">
        <v>325</v>
      </c>
      <c r="B14" s="11" t="s">
        <v>453</v>
      </c>
      <c r="C14">
        <v>430</v>
      </c>
      <c r="D14">
        <v>1413</v>
      </c>
      <c r="E14">
        <v>0.30431705591000002</v>
      </c>
    </row>
    <row r="15" spans="1:5" x14ac:dyDescent="0.2">
      <c r="A15" t="s">
        <v>351</v>
      </c>
      <c r="B15" s="11" t="s">
        <v>448</v>
      </c>
      <c r="C15">
        <v>3996</v>
      </c>
      <c r="D15">
        <v>36316</v>
      </c>
      <c r="E15">
        <v>0.11003414473000001</v>
      </c>
    </row>
    <row r="16" spans="1:5" x14ac:dyDescent="0.2">
      <c r="A16" t="s">
        <v>27</v>
      </c>
      <c r="B16" s="11" t="s">
        <v>451</v>
      </c>
      <c r="C16">
        <v>1076</v>
      </c>
      <c r="D16">
        <v>1605</v>
      </c>
      <c r="E16">
        <v>0.67040498441999996</v>
      </c>
    </row>
    <row r="17" spans="1:5" ht="25.5" x14ac:dyDescent="0.2">
      <c r="A17" t="s">
        <v>29</v>
      </c>
      <c r="B17" s="11" t="s">
        <v>454</v>
      </c>
      <c r="C17">
        <v>26</v>
      </c>
      <c r="D17">
        <v>262</v>
      </c>
      <c r="E17">
        <v>9.923664122100001E-2</v>
      </c>
    </row>
    <row r="18" spans="1:5" x14ac:dyDescent="0.2">
      <c r="A18" t="s">
        <v>31</v>
      </c>
      <c r="B18" s="11" t="s">
        <v>455</v>
      </c>
      <c r="C18">
        <v>4</v>
      </c>
      <c r="D18">
        <v>48</v>
      </c>
      <c r="E18">
        <v>8.3333333332999998E-2</v>
      </c>
    </row>
    <row r="19" spans="1:5" x14ac:dyDescent="0.2">
      <c r="A19" t="s">
        <v>47</v>
      </c>
      <c r="B19" s="11" t="s">
        <v>451</v>
      </c>
      <c r="C19">
        <v>1581</v>
      </c>
      <c r="D19">
        <v>2325</v>
      </c>
      <c r="E19">
        <v>0.68</v>
      </c>
    </row>
    <row r="20" spans="1:5" x14ac:dyDescent="0.2">
      <c r="A20" t="s">
        <v>63</v>
      </c>
      <c r="B20" s="11" t="s">
        <v>451</v>
      </c>
      <c r="C20">
        <v>845</v>
      </c>
      <c r="D20">
        <v>1252</v>
      </c>
      <c r="E20">
        <v>0.67492012779999999</v>
      </c>
    </row>
    <row r="21" spans="1:5" ht="25.5" x14ac:dyDescent="0.2">
      <c r="A21" t="s">
        <v>67</v>
      </c>
      <c r="B21" s="11" t="s">
        <v>456</v>
      </c>
      <c r="C21">
        <v>950</v>
      </c>
      <c r="D21">
        <v>0</v>
      </c>
      <c r="E21">
        <v>950</v>
      </c>
    </row>
    <row r="22" spans="1:5" ht="25.5" x14ac:dyDescent="0.2">
      <c r="A22" t="s">
        <v>269</v>
      </c>
      <c r="B22" s="11" t="s">
        <v>457</v>
      </c>
      <c r="C22">
        <v>741</v>
      </c>
      <c r="D22">
        <v>1900</v>
      </c>
      <c r="E22">
        <v>0.39</v>
      </c>
    </row>
    <row r="23" spans="1:5" ht="25.5" x14ac:dyDescent="0.2">
      <c r="A23" t="s">
        <v>99</v>
      </c>
      <c r="B23" s="11" t="s">
        <v>454</v>
      </c>
      <c r="C23">
        <v>665</v>
      </c>
      <c r="D23">
        <v>2211</v>
      </c>
      <c r="E23">
        <v>0.30076888286000003</v>
      </c>
    </row>
    <row r="24" spans="1:5" x14ac:dyDescent="0.2">
      <c r="A24" t="s">
        <v>111</v>
      </c>
      <c r="B24" s="11" t="s">
        <v>448</v>
      </c>
      <c r="C24">
        <v>2221.1</v>
      </c>
      <c r="D24">
        <v>2338</v>
      </c>
      <c r="E24">
        <v>0.95000000000000007</v>
      </c>
    </row>
    <row r="25" spans="1:5" ht="25.5" x14ac:dyDescent="0.2">
      <c r="A25" t="s">
        <v>159</v>
      </c>
      <c r="B25" s="11" t="s">
        <v>458</v>
      </c>
      <c r="C25">
        <v>2907</v>
      </c>
      <c r="D25">
        <v>23260</v>
      </c>
      <c r="E25">
        <v>0.12497850387000001</v>
      </c>
    </row>
    <row r="26" spans="1:5" ht="25.5" x14ac:dyDescent="0.2">
      <c r="A26" t="s">
        <v>129</v>
      </c>
      <c r="B26" s="11" t="s">
        <v>456</v>
      </c>
      <c r="C26">
        <v>950</v>
      </c>
      <c r="D26">
        <v>0</v>
      </c>
      <c r="E26">
        <v>950</v>
      </c>
    </row>
    <row r="27" spans="1:5" ht="25.5" x14ac:dyDescent="0.2">
      <c r="A27" t="s">
        <v>135</v>
      </c>
      <c r="B27" s="11" t="s">
        <v>459</v>
      </c>
      <c r="C27">
        <v>147</v>
      </c>
      <c r="D27">
        <v>0.20004999999999998</v>
      </c>
      <c r="E27">
        <v>734.81629593000002</v>
      </c>
    </row>
    <row r="28" spans="1:5" x14ac:dyDescent="0.2">
      <c r="A28" t="s">
        <v>285</v>
      </c>
      <c r="B28" s="11" t="s">
        <v>451</v>
      </c>
      <c r="C28">
        <v>1748</v>
      </c>
      <c r="D28">
        <v>2484</v>
      </c>
      <c r="E28">
        <v>0.70370370370000002</v>
      </c>
    </row>
    <row r="29" spans="1:5" ht="25.5" x14ac:dyDescent="0.2">
      <c r="A29" t="s">
        <v>81</v>
      </c>
      <c r="B29" s="11" t="s">
        <v>454</v>
      </c>
      <c r="C29">
        <v>1213</v>
      </c>
      <c r="D29">
        <v>0</v>
      </c>
      <c r="E29">
        <v>1213</v>
      </c>
    </row>
    <row r="30" spans="1:5" ht="38.25" x14ac:dyDescent="0.2">
      <c r="A30" t="s">
        <v>181</v>
      </c>
      <c r="B30" s="11" t="s">
        <v>460</v>
      </c>
      <c r="C30">
        <v>1770.5</v>
      </c>
      <c r="D30">
        <v>0</v>
      </c>
      <c r="E30">
        <v>1770.5</v>
      </c>
    </row>
    <row r="31" spans="1:5" ht="25.5" x14ac:dyDescent="0.2">
      <c r="A31" t="s">
        <v>185</v>
      </c>
      <c r="B31" s="11" t="s">
        <v>461</v>
      </c>
      <c r="C31">
        <v>2235</v>
      </c>
      <c r="D31">
        <v>18360</v>
      </c>
      <c r="E31">
        <v>0.12173202614</v>
      </c>
    </row>
    <row r="32" spans="1:5" x14ac:dyDescent="0.2">
      <c r="A32" t="s">
        <v>245</v>
      </c>
      <c r="B32" s="11" t="s">
        <v>462</v>
      </c>
      <c r="C32">
        <v>3.4965000000000002</v>
      </c>
      <c r="D32">
        <v>4.9950000000000001</v>
      </c>
      <c r="E32">
        <v>0.70000000000000007</v>
      </c>
    </row>
    <row r="33" spans="1:5" x14ac:dyDescent="0.2">
      <c r="A33" t="s">
        <v>315</v>
      </c>
      <c r="B33" s="11" t="s">
        <v>451</v>
      </c>
      <c r="C33">
        <v>1031</v>
      </c>
      <c r="D33">
        <v>1538</v>
      </c>
      <c r="E33">
        <v>0.67035110532999997</v>
      </c>
    </row>
    <row r="34" spans="1:5" ht="127.5" x14ac:dyDescent="0.2">
      <c r="A34" t="s">
        <v>301</v>
      </c>
      <c r="B34" s="11" t="s">
        <v>463</v>
      </c>
      <c r="C34">
        <v>1050</v>
      </c>
      <c r="D34">
        <v>1219</v>
      </c>
      <c r="E34">
        <v>0.86136177194000008</v>
      </c>
    </row>
    <row r="35" spans="1:5" x14ac:dyDescent="0.2">
      <c r="A35" t="s">
        <v>321</v>
      </c>
      <c r="B35" s="11" t="s">
        <v>464</v>
      </c>
      <c r="C35">
        <v>4066</v>
      </c>
      <c r="D35">
        <v>6170</v>
      </c>
      <c r="E35">
        <v>0.65899513776000007</v>
      </c>
    </row>
    <row r="36" spans="1:5" x14ac:dyDescent="0.2">
      <c r="A36" t="s">
        <v>339</v>
      </c>
      <c r="B36" s="11" t="s">
        <v>464</v>
      </c>
      <c r="C36">
        <v>2657</v>
      </c>
      <c r="D36">
        <v>4481</v>
      </c>
      <c r="E36">
        <v>0.59294800268000003</v>
      </c>
    </row>
    <row r="37" spans="1:5" ht="25.5" x14ac:dyDescent="0.2">
      <c r="A37" t="s">
        <v>347</v>
      </c>
      <c r="B37" s="11" t="s">
        <v>465</v>
      </c>
      <c r="C37">
        <v>14310</v>
      </c>
      <c r="D37">
        <v>132481</v>
      </c>
      <c r="E37">
        <v>0.10801548900999999</v>
      </c>
    </row>
    <row r="38" spans="1:5" ht="76.5" x14ac:dyDescent="0.2">
      <c r="A38" t="s">
        <v>343</v>
      </c>
      <c r="B38" s="11" t="s">
        <v>466</v>
      </c>
      <c r="C38">
        <v>910</v>
      </c>
      <c r="D38">
        <v>36363</v>
      </c>
      <c r="E38">
        <v>2.5025437945000003E-2</v>
      </c>
    </row>
    <row r="39" spans="1:5" ht="25.5" x14ac:dyDescent="0.2">
      <c r="A39" t="s">
        <v>363</v>
      </c>
      <c r="B39" s="11" t="s">
        <v>467</v>
      </c>
      <c r="C39">
        <v>1418</v>
      </c>
      <c r="D39">
        <v>0</v>
      </c>
      <c r="E39">
        <v>1418</v>
      </c>
    </row>
    <row r="40" spans="1:5" ht="25.5" x14ac:dyDescent="0.2">
      <c r="A40" t="s">
        <v>373</v>
      </c>
      <c r="B40" s="11" t="s">
        <v>468</v>
      </c>
      <c r="C40">
        <v>47152</v>
      </c>
      <c r="D40">
        <v>58940</v>
      </c>
      <c r="E40">
        <v>0.8</v>
      </c>
    </row>
    <row r="41" spans="1:5" ht="89.25" x14ac:dyDescent="0.2">
      <c r="A41" t="s">
        <v>377</v>
      </c>
      <c r="B41" s="11" t="s">
        <v>469</v>
      </c>
      <c r="C41">
        <v>500</v>
      </c>
      <c r="D41">
        <v>500</v>
      </c>
      <c r="E41">
        <v>1</v>
      </c>
    </row>
    <row r="42" spans="1:5" x14ac:dyDescent="0.2">
      <c r="A42" t="s">
        <v>387</v>
      </c>
      <c r="B42" s="11" t="s">
        <v>470</v>
      </c>
      <c r="C42">
        <v>425</v>
      </c>
      <c r="D42">
        <v>562</v>
      </c>
      <c r="E42">
        <v>0.75622775800999997</v>
      </c>
    </row>
    <row r="43" spans="1:5" x14ac:dyDescent="0.2">
      <c r="A43" t="s">
        <v>391</v>
      </c>
      <c r="B43" s="11" t="s">
        <v>471</v>
      </c>
      <c r="C43">
        <v>11101</v>
      </c>
      <c r="D43">
        <v>47796</v>
      </c>
      <c r="E43">
        <v>0.23225792953000002</v>
      </c>
    </row>
    <row r="44" spans="1:5" x14ac:dyDescent="0.2">
      <c r="A44" t="s">
        <v>399</v>
      </c>
      <c r="B44" s="11" t="s">
        <v>472</v>
      </c>
      <c r="C44">
        <v>87</v>
      </c>
      <c r="D44">
        <v>1445</v>
      </c>
      <c r="E44">
        <v>6.0207612457000001E-2</v>
      </c>
    </row>
    <row r="45" spans="1:5" x14ac:dyDescent="0.2">
      <c r="A45" t="s">
        <v>409</v>
      </c>
      <c r="B45" s="11" t="s">
        <v>448</v>
      </c>
      <c r="C45">
        <v>5301</v>
      </c>
      <c r="D45">
        <v>0</v>
      </c>
      <c r="E45">
        <v>5301</v>
      </c>
    </row>
    <row r="46" spans="1:5" ht="242.25" x14ac:dyDescent="0.2">
      <c r="A46" t="s">
        <v>119</v>
      </c>
      <c r="B46" s="11" t="s">
        <v>473</v>
      </c>
      <c r="C46">
        <v>1397</v>
      </c>
      <c r="D46">
        <v>37994</v>
      </c>
      <c r="E46">
        <v>3.6768963521000002E-2</v>
      </c>
    </row>
    <row r="47" spans="1:5" x14ac:dyDescent="0.2">
      <c r="A47" t="s">
        <v>1</v>
      </c>
      <c r="B47" s="11" t="s">
        <v>474</v>
      </c>
      <c r="C47">
        <v>165</v>
      </c>
      <c r="D47">
        <v>1655</v>
      </c>
      <c r="E47">
        <v>9.9697885196000008E-2</v>
      </c>
    </row>
    <row r="48" spans="1:5" ht="25.5" x14ac:dyDescent="0.2">
      <c r="A48" t="s">
        <v>11</v>
      </c>
      <c r="B48" s="11" t="s">
        <v>475</v>
      </c>
      <c r="C48">
        <v>604</v>
      </c>
      <c r="D48">
        <v>863</v>
      </c>
      <c r="E48">
        <v>0.69988412514000009</v>
      </c>
    </row>
    <row r="49" spans="1:5" ht="25.5" x14ac:dyDescent="0.2">
      <c r="A49" t="s">
        <v>15</v>
      </c>
      <c r="B49" s="11" t="s">
        <v>476</v>
      </c>
      <c r="C49">
        <v>0.1</v>
      </c>
      <c r="D49">
        <v>0</v>
      </c>
      <c r="E49">
        <v>0.1</v>
      </c>
    </row>
    <row r="50" spans="1:5" x14ac:dyDescent="0.2">
      <c r="A50" t="s">
        <v>37</v>
      </c>
      <c r="B50" s="11" t="s">
        <v>464</v>
      </c>
      <c r="C50">
        <v>12623</v>
      </c>
      <c r="D50">
        <v>19420</v>
      </c>
      <c r="E50">
        <v>0.65</v>
      </c>
    </row>
    <row r="51" spans="1:5" x14ac:dyDescent="0.2">
      <c r="A51" t="s">
        <v>49</v>
      </c>
      <c r="B51" s="11" t="s">
        <v>477</v>
      </c>
      <c r="C51">
        <v>40</v>
      </c>
      <c r="D51">
        <v>215206</v>
      </c>
      <c r="E51">
        <v>1.8586842373999999E-4</v>
      </c>
    </row>
    <row r="52" spans="1:5" x14ac:dyDescent="0.2">
      <c r="A52" t="s">
        <v>187</v>
      </c>
      <c r="B52" s="11" t="s">
        <v>478</v>
      </c>
      <c r="C52">
        <v>1895</v>
      </c>
      <c r="D52">
        <v>2095</v>
      </c>
      <c r="E52">
        <v>0.90453460621000004</v>
      </c>
    </row>
    <row r="53" spans="1:5" x14ac:dyDescent="0.2">
      <c r="A53" t="s">
        <v>35</v>
      </c>
      <c r="B53" s="11" t="s">
        <v>464</v>
      </c>
      <c r="C53">
        <v>5399</v>
      </c>
      <c r="D53">
        <v>7712</v>
      </c>
      <c r="E53">
        <v>0.70007780083000004</v>
      </c>
    </row>
    <row r="54" spans="1:5" x14ac:dyDescent="0.2">
      <c r="A54" t="s">
        <v>87</v>
      </c>
      <c r="B54" s="11" t="s">
        <v>479</v>
      </c>
      <c r="C54">
        <v>361</v>
      </c>
      <c r="D54">
        <v>69473</v>
      </c>
      <c r="E54">
        <v>5.1962632965000003E-3</v>
      </c>
    </row>
    <row r="55" spans="1:5" x14ac:dyDescent="0.2">
      <c r="A55" t="s">
        <v>103</v>
      </c>
      <c r="B55" s="11" t="s">
        <v>448</v>
      </c>
      <c r="C55">
        <v>3286</v>
      </c>
      <c r="D55">
        <v>32859</v>
      </c>
      <c r="E55">
        <v>0.10000304331000001</v>
      </c>
    </row>
    <row r="56" spans="1:5" x14ac:dyDescent="0.2">
      <c r="A56" t="s">
        <v>127</v>
      </c>
      <c r="B56" s="11" t="s">
        <v>474</v>
      </c>
      <c r="C56">
        <v>116340</v>
      </c>
      <c r="D56">
        <v>39305</v>
      </c>
      <c r="E56">
        <v>2.9599287622000001</v>
      </c>
    </row>
    <row r="57" spans="1:5" x14ac:dyDescent="0.2">
      <c r="A57" t="s">
        <v>191</v>
      </c>
      <c r="B57" s="11" t="s">
        <v>480</v>
      </c>
      <c r="C57">
        <v>1060</v>
      </c>
      <c r="D57">
        <v>7549</v>
      </c>
      <c r="E57">
        <v>0.14041594913</v>
      </c>
    </row>
    <row r="58" spans="1:5" ht="76.5" x14ac:dyDescent="0.2">
      <c r="A58" t="s">
        <v>137</v>
      </c>
      <c r="B58" s="11" t="s">
        <v>481</v>
      </c>
      <c r="C58">
        <v>0.06</v>
      </c>
      <c r="D58">
        <v>4.5999999999999999E-2</v>
      </c>
      <c r="E58">
        <v>1.3043478261000001</v>
      </c>
    </row>
    <row r="59" spans="1:5" ht="25.5" x14ac:dyDescent="0.2">
      <c r="A59" t="s">
        <v>145</v>
      </c>
      <c r="B59" s="11" t="s">
        <v>482</v>
      </c>
      <c r="C59">
        <v>1925.6000000000001</v>
      </c>
      <c r="D59">
        <v>1952.9</v>
      </c>
      <c r="E59">
        <v>0.98602078959000006</v>
      </c>
    </row>
    <row r="60" spans="1:5" x14ac:dyDescent="0.2">
      <c r="A60" t="s">
        <v>169</v>
      </c>
      <c r="B60" s="11" t="s">
        <v>483</v>
      </c>
      <c r="C60">
        <v>3208</v>
      </c>
      <c r="D60">
        <v>289768</v>
      </c>
      <c r="E60">
        <v>1.1070925706E-2</v>
      </c>
    </row>
    <row r="61" spans="1:5" ht="25.5" x14ac:dyDescent="0.2">
      <c r="A61" t="s">
        <v>189</v>
      </c>
      <c r="B61" s="11" t="s">
        <v>484</v>
      </c>
      <c r="C61">
        <v>7872.9831893</v>
      </c>
      <c r="D61">
        <v>13121.638649</v>
      </c>
      <c r="E61">
        <v>0.6</v>
      </c>
    </row>
    <row r="62" spans="1:5" x14ac:dyDescent="0.2">
      <c r="A62" t="s">
        <v>237</v>
      </c>
      <c r="B62" s="11" t="s">
        <v>485</v>
      </c>
      <c r="C62">
        <v>858</v>
      </c>
      <c r="D62">
        <v>1650</v>
      </c>
      <c r="E62">
        <v>0.52</v>
      </c>
    </row>
    <row r="63" spans="1:5" ht="25.5" x14ac:dyDescent="0.2">
      <c r="A63" t="s">
        <v>241</v>
      </c>
      <c r="B63" s="11" t="s">
        <v>454</v>
      </c>
      <c r="C63">
        <v>149</v>
      </c>
      <c r="D63">
        <v>1426</v>
      </c>
      <c r="E63">
        <v>0.10448807854</v>
      </c>
    </row>
    <row r="64" spans="1:5" x14ac:dyDescent="0.2">
      <c r="A64" t="s">
        <v>243</v>
      </c>
      <c r="B64" s="11" t="s">
        <v>486</v>
      </c>
      <c r="C64">
        <v>182</v>
      </c>
      <c r="D64">
        <v>242</v>
      </c>
      <c r="E64">
        <v>0.75206611570000004</v>
      </c>
    </row>
    <row r="65" spans="1:5" x14ac:dyDescent="0.2">
      <c r="A65" t="s">
        <v>281</v>
      </c>
      <c r="B65" s="11" t="s">
        <v>487</v>
      </c>
      <c r="C65">
        <v>2348.6</v>
      </c>
      <c r="D65">
        <v>0</v>
      </c>
      <c r="E65">
        <v>2348.6</v>
      </c>
    </row>
    <row r="66" spans="1:5" ht="25.5" x14ac:dyDescent="0.2">
      <c r="A66" t="s">
        <v>289</v>
      </c>
      <c r="B66" s="11" t="s">
        <v>482</v>
      </c>
      <c r="C66">
        <v>404.3</v>
      </c>
      <c r="D66">
        <v>410</v>
      </c>
      <c r="E66">
        <v>0.98609756098000012</v>
      </c>
    </row>
    <row r="67" spans="1:5" ht="25.5" x14ac:dyDescent="0.2">
      <c r="A67" t="s">
        <v>291</v>
      </c>
      <c r="B67" s="11" t="s">
        <v>488</v>
      </c>
      <c r="C67">
        <v>2000</v>
      </c>
      <c r="D67">
        <v>0</v>
      </c>
      <c r="E67">
        <v>2000</v>
      </c>
    </row>
    <row r="68" spans="1:5" x14ac:dyDescent="0.2">
      <c r="A68" t="s">
        <v>375</v>
      </c>
      <c r="B68" s="11" t="s">
        <v>489</v>
      </c>
      <c r="C68">
        <v>1214</v>
      </c>
      <c r="D68">
        <v>37500</v>
      </c>
      <c r="E68">
        <v>3.2373333333E-2</v>
      </c>
    </row>
    <row r="69" spans="1:5" x14ac:dyDescent="0.2">
      <c r="A69" t="s">
        <v>379</v>
      </c>
      <c r="B69" s="11" t="s">
        <v>490</v>
      </c>
      <c r="C69">
        <v>782</v>
      </c>
      <c r="D69">
        <v>3910</v>
      </c>
      <c r="E69">
        <v>0.2</v>
      </c>
    </row>
    <row r="70" spans="1:5" x14ac:dyDescent="0.2">
      <c r="A70" t="s">
        <v>197</v>
      </c>
      <c r="B70" s="11" t="s">
        <v>491</v>
      </c>
      <c r="C70">
        <v>209</v>
      </c>
      <c r="D70">
        <v>216207</v>
      </c>
      <c r="E70">
        <v>9.6666620415E-4</v>
      </c>
    </row>
    <row r="71" spans="1:5" x14ac:dyDescent="0.2">
      <c r="A71" t="s">
        <v>73</v>
      </c>
      <c r="B71" s="11" t="s">
        <v>492</v>
      </c>
      <c r="C71">
        <v>985</v>
      </c>
      <c r="D71">
        <v>1117</v>
      </c>
      <c r="E71">
        <v>0.88182632049999998</v>
      </c>
    </row>
    <row r="72" spans="1:5" ht="25.5" x14ac:dyDescent="0.2">
      <c r="A72" t="s">
        <v>101</v>
      </c>
      <c r="B72" s="11" t="s">
        <v>493</v>
      </c>
      <c r="C72">
        <v>1351</v>
      </c>
      <c r="D72">
        <v>2784</v>
      </c>
      <c r="E72">
        <v>0.48527298851</v>
      </c>
    </row>
    <row r="73" spans="1:5" x14ac:dyDescent="0.2">
      <c r="A73" t="s">
        <v>115</v>
      </c>
      <c r="B73" s="11" t="s">
        <v>451</v>
      </c>
      <c r="C73">
        <v>866</v>
      </c>
      <c r="D73">
        <v>1292</v>
      </c>
      <c r="E73">
        <v>0.67027863776999996</v>
      </c>
    </row>
    <row r="74" spans="1:5" x14ac:dyDescent="0.2">
      <c r="A74" t="s">
        <v>141</v>
      </c>
      <c r="B74" s="11" t="s">
        <v>494</v>
      </c>
      <c r="C74">
        <v>450</v>
      </c>
      <c r="D74">
        <v>1</v>
      </c>
      <c r="E74">
        <v>450</v>
      </c>
    </row>
    <row r="75" spans="1:5" ht="25.5" x14ac:dyDescent="0.2">
      <c r="A75" t="s">
        <v>193</v>
      </c>
      <c r="B75" s="11" t="s">
        <v>495</v>
      </c>
      <c r="C75">
        <v>619</v>
      </c>
      <c r="D75">
        <v>589</v>
      </c>
      <c r="E75">
        <v>1.0509337861000001</v>
      </c>
    </row>
    <row r="76" spans="1:5" ht="25.5" x14ac:dyDescent="0.2">
      <c r="A76" t="s">
        <v>199</v>
      </c>
      <c r="B76" s="11" t="s">
        <v>496</v>
      </c>
      <c r="C76">
        <v>3554</v>
      </c>
      <c r="D76">
        <v>3773</v>
      </c>
      <c r="E76">
        <v>0.94195600318000006</v>
      </c>
    </row>
    <row r="77" spans="1:5" ht="25.5" x14ac:dyDescent="0.2">
      <c r="A77" t="s">
        <v>205</v>
      </c>
      <c r="B77" s="11" t="s">
        <v>497</v>
      </c>
      <c r="C77">
        <v>714</v>
      </c>
      <c r="D77">
        <v>793</v>
      </c>
      <c r="E77">
        <v>0.90037831021000003</v>
      </c>
    </row>
    <row r="78" spans="1:5" ht="25.5" x14ac:dyDescent="0.2">
      <c r="A78" t="s">
        <v>213</v>
      </c>
      <c r="B78" s="11" t="s">
        <v>498</v>
      </c>
      <c r="C78">
        <v>135</v>
      </c>
      <c r="D78">
        <v>192</v>
      </c>
      <c r="E78">
        <v>0.703125</v>
      </c>
    </row>
    <row r="79" spans="1:5" ht="25.5" x14ac:dyDescent="0.2">
      <c r="A79" t="s">
        <v>215</v>
      </c>
      <c r="B79" s="11" t="s">
        <v>499</v>
      </c>
      <c r="C79">
        <v>720</v>
      </c>
      <c r="D79">
        <v>0</v>
      </c>
      <c r="E79">
        <v>720</v>
      </c>
    </row>
    <row r="80" spans="1:5" ht="25.5" x14ac:dyDescent="0.2">
      <c r="A80" t="s">
        <v>217</v>
      </c>
      <c r="B80" s="11" t="s">
        <v>497</v>
      </c>
      <c r="C80">
        <v>448</v>
      </c>
      <c r="D80">
        <v>497</v>
      </c>
      <c r="E80">
        <v>0.90140845069999997</v>
      </c>
    </row>
    <row r="81" spans="1:5" ht="25.5" x14ac:dyDescent="0.2">
      <c r="A81" t="s">
        <v>229</v>
      </c>
      <c r="B81" s="11" t="s">
        <v>500</v>
      </c>
      <c r="C81">
        <v>901</v>
      </c>
      <c r="D81">
        <v>1127</v>
      </c>
      <c r="E81">
        <v>0.79946761313000003</v>
      </c>
    </row>
    <row r="82" spans="1:5" x14ac:dyDescent="0.2">
      <c r="A82" t="s">
        <v>263</v>
      </c>
      <c r="B82" s="11" t="s">
        <v>501</v>
      </c>
      <c r="C82">
        <v>8340</v>
      </c>
      <c r="D82">
        <v>13900</v>
      </c>
      <c r="E82">
        <v>0.6</v>
      </c>
    </row>
    <row r="83" spans="1:5" x14ac:dyDescent="0.2">
      <c r="A83" t="s">
        <v>265</v>
      </c>
      <c r="B83" s="11" t="s">
        <v>502</v>
      </c>
      <c r="C83">
        <v>129</v>
      </c>
      <c r="D83">
        <v>647</v>
      </c>
      <c r="E83">
        <v>0.19938176198000002</v>
      </c>
    </row>
    <row r="84" spans="1:5" x14ac:dyDescent="0.2">
      <c r="A84" t="s">
        <v>267</v>
      </c>
      <c r="B84" s="11" t="s">
        <v>502</v>
      </c>
      <c r="C84">
        <v>160</v>
      </c>
      <c r="D84">
        <v>400</v>
      </c>
      <c r="E84">
        <v>0.4</v>
      </c>
    </row>
    <row r="85" spans="1:5" ht="191.25" x14ac:dyDescent="0.2">
      <c r="A85" t="s">
        <v>283</v>
      </c>
      <c r="B85" s="11" t="s">
        <v>503</v>
      </c>
      <c r="C85">
        <v>6804</v>
      </c>
      <c r="D85">
        <v>17009</v>
      </c>
      <c r="E85">
        <v>0.40002351696000005</v>
      </c>
    </row>
    <row r="86" spans="1:5" x14ac:dyDescent="0.2">
      <c r="A86" t="s">
        <v>329</v>
      </c>
      <c r="B86" s="11" t="s">
        <v>504</v>
      </c>
      <c r="C86">
        <v>82</v>
      </c>
      <c r="D86">
        <v>117775</v>
      </c>
      <c r="E86">
        <v>6.9624283592000001E-4</v>
      </c>
    </row>
    <row r="87" spans="1:5" x14ac:dyDescent="0.2">
      <c r="A87" t="s">
        <v>337</v>
      </c>
      <c r="B87" s="11" t="s">
        <v>451</v>
      </c>
      <c r="C87">
        <v>4380</v>
      </c>
      <c r="D87">
        <v>6537</v>
      </c>
      <c r="E87">
        <v>0.67003212483000008</v>
      </c>
    </row>
    <row r="88" spans="1:5" ht="25.5" x14ac:dyDescent="0.2">
      <c r="A88" t="s">
        <v>401</v>
      </c>
      <c r="B88" s="11" t="s">
        <v>493</v>
      </c>
      <c r="C88">
        <v>1461</v>
      </c>
      <c r="D88">
        <v>2922</v>
      </c>
      <c r="E88">
        <v>0.5</v>
      </c>
    </row>
    <row r="89" spans="1:5" ht="76.5" x14ac:dyDescent="0.2">
      <c r="A89" t="s">
        <v>25</v>
      </c>
      <c r="B89" s="11" t="s">
        <v>505</v>
      </c>
      <c r="C89">
        <v>135</v>
      </c>
      <c r="D89">
        <v>180</v>
      </c>
      <c r="E89">
        <v>0.75</v>
      </c>
    </row>
    <row r="90" spans="1:5" ht="63.75" x14ac:dyDescent="0.2">
      <c r="A90" t="s">
        <v>55</v>
      </c>
      <c r="B90" s="11" t="s">
        <v>506</v>
      </c>
      <c r="C90">
        <v>2175</v>
      </c>
      <c r="D90">
        <v>25589</v>
      </c>
      <c r="E90">
        <v>8.4997459846000004E-2</v>
      </c>
    </row>
    <row r="91" spans="1:5" ht="76.5" x14ac:dyDescent="0.2">
      <c r="A91" t="s">
        <v>75</v>
      </c>
      <c r="B91" s="11" t="s">
        <v>507</v>
      </c>
      <c r="C91">
        <v>3188</v>
      </c>
      <c r="D91">
        <v>485637</v>
      </c>
      <c r="E91">
        <v>6.5645739512999995E-3</v>
      </c>
    </row>
    <row r="92" spans="1:5" x14ac:dyDescent="0.2">
      <c r="A92" t="s">
        <v>91</v>
      </c>
      <c r="B92" s="11" t="s">
        <v>508</v>
      </c>
      <c r="C92">
        <v>552</v>
      </c>
      <c r="D92">
        <v>55214</v>
      </c>
      <c r="E92">
        <v>9.9974644111999987E-3</v>
      </c>
    </row>
    <row r="93" spans="1:5" ht="25.5" x14ac:dyDescent="0.2">
      <c r="A93" t="s">
        <v>105</v>
      </c>
      <c r="B93" s="11" t="s">
        <v>509</v>
      </c>
      <c r="C93">
        <v>25400</v>
      </c>
      <c r="D93">
        <v>36300</v>
      </c>
      <c r="E93">
        <v>0.69972451791000001</v>
      </c>
    </row>
    <row r="94" spans="1:5" ht="25.5" x14ac:dyDescent="0.2">
      <c r="A94" t="s">
        <v>155</v>
      </c>
      <c r="B94" s="11" t="s">
        <v>475</v>
      </c>
      <c r="C94">
        <v>835</v>
      </c>
      <c r="D94">
        <v>1153</v>
      </c>
      <c r="E94">
        <v>0.72419774501000012</v>
      </c>
    </row>
    <row r="95" spans="1:5" x14ac:dyDescent="0.2">
      <c r="A95" t="s">
        <v>251</v>
      </c>
      <c r="B95" s="11" t="s">
        <v>487</v>
      </c>
      <c r="C95">
        <v>1466</v>
      </c>
      <c r="D95">
        <v>211865</v>
      </c>
      <c r="E95">
        <v>6.9195006253999995E-3</v>
      </c>
    </row>
    <row r="96" spans="1:5" ht="25.5" x14ac:dyDescent="0.2">
      <c r="A96" t="s">
        <v>389</v>
      </c>
      <c r="B96" s="11" t="s">
        <v>475</v>
      </c>
      <c r="C96">
        <v>65.599999999999994</v>
      </c>
      <c r="D96">
        <v>1</v>
      </c>
      <c r="E96">
        <v>65.599999999999994</v>
      </c>
    </row>
    <row r="97" spans="1:5" ht="25.5" x14ac:dyDescent="0.2">
      <c r="A97" t="s">
        <v>277</v>
      </c>
      <c r="B97" s="11" t="s">
        <v>510</v>
      </c>
      <c r="C97">
        <v>1596</v>
      </c>
      <c r="D97">
        <v>1666</v>
      </c>
      <c r="E97">
        <v>0.95798319328000003</v>
      </c>
    </row>
    <row r="98" spans="1:5" ht="25.5" x14ac:dyDescent="0.2">
      <c r="A98" t="s">
        <v>287</v>
      </c>
      <c r="B98" s="11" t="s">
        <v>511</v>
      </c>
      <c r="C98">
        <v>60</v>
      </c>
      <c r="D98">
        <v>75</v>
      </c>
      <c r="E98">
        <v>0.8</v>
      </c>
    </row>
    <row r="99" spans="1:5" ht="25.5" x14ac:dyDescent="0.2">
      <c r="A99" t="s">
        <v>293</v>
      </c>
      <c r="B99" s="11" t="s">
        <v>454</v>
      </c>
      <c r="C99">
        <v>279</v>
      </c>
      <c r="D99">
        <v>1722</v>
      </c>
      <c r="E99">
        <v>0.16202090592000001</v>
      </c>
    </row>
    <row r="100" spans="1:5" ht="25.5" x14ac:dyDescent="0.2">
      <c r="A100" t="s">
        <v>297</v>
      </c>
      <c r="B100" s="11" t="s">
        <v>512</v>
      </c>
      <c r="C100">
        <v>24</v>
      </c>
      <c r="D100">
        <v>32</v>
      </c>
      <c r="E100">
        <v>0.75</v>
      </c>
    </row>
    <row r="101" spans="1:5" ht="25.5" x14ac:dyDescent="0.2">
      <c r="A101" t="s">
        <v>305</v>
      </c>
      <c r="B101" s="11" t="s">
        <v>513</v>
      </c>
      <c r="C101">
        <v>8946</v>
      </c>
      <c r="D101">
        <v>178918</v>
      </c>
      <c r="E101">
        <v>5.0000558915E-2</v>
      </c>
    </row>
    <row r="102" spans="1:5" ht="25.5" x14ac:dyDescent="0.2">
      <c r="A102" t="s">
        <v>327</v>
      </c>
      <c r="B102" s="11" t="s">
        <v>475</v>
      </c>
      <c r="C102">
        <v>72.900000000000006</v>
      </c>
      <c r="D102">
        <v>1</v>
      </c>
      <c r="E102">
        <v>72.900000000000006</v>
      </c>
    </row>
    <row r="103" spans="1:5" x14ac:dyDescent="0.2">
      <c r="A103" t="s">
        <v>331</v>
      </c>
      <c r="B103" s="11" t="s">
        <v>514</v>
      </c>
      <c r="C103">
        <v>65</v>
      </c>
      <c r="D103">
        <v>262836</v>
      </c>
      <c r="E103">
        <v>2.4730250042000001E-4</v>
      </c>
    </row>
    <row r="104" spans="1:5" ht="38.25" x14ac:dyDescent="0.2">
      <c r="A104" t="s">
        <v>345</v>
      </c>
      <c r="B104" s="11" t="s">
        <v>515</v>
      </c>
      <c r="C104">
        <v>23609</v>
      </c>
      <c r="D104">
        <v>31478</v>
      </c>
      <c r="E104">
        <v>0.75001588410999998</v>
      </c>
    </row>
    <row r="105" spans="1:5" x14ac:dyDescent="0.2">
      <c r="A105" t="s">
        <v>349</v>
      </c>
      <c r="B105" s="11" t="s">
        <v>502</v>
      </c>
      <c r="C105">
        <v>450</v>
      </c>
      <c r="D105">
        <v>1000</v>
      </c>
      <c r="E105">
        <v>0.45</v>
      </c>
    </row>
    <row r="106" spans="1:5" x14ac:dyDescent="0.2">
      <c r="A106" t="s">
        <v>365</v>
      </c>
      <c r="B106" s="11" t="s">
        <v>490</v>
      </c>
      <c r="C106">
        <v>428</v>
      </c>
      <c r="D106">
        <v>2140</v>
      </c>
      <c r="E106">
        <v>0.2</v>
      </c>
    </row>
    <row r="107" spans="1:5" x14ac:dyDescent="0.2">
      <c r="A107" t="s">
        <v>381</v>
      </c>
      <c r="B107" s="11" t="s">
        <v>502</v>
      </c>
      <c r="C107">
        <v>279</v>
      </c>
      <c r="D107">
        <v>1592</v>
      </c>
      <c r="E107">
        <v>0.17525125627999999</v>
      </c>
    </row>
    <row r="108" spans="1:5" x14ac:dyDescent="0.2">
      <c r="A108" t="s">
        <v>419</v>
      </c>
      <c r="B108" s="11" t="s">
        <v>516</v>
      </c>
      <c r="C108">
        <v>10000</v>
      </c>
      <c r="D108">
        <v>20000</v>
      </c>
      <c r="E108">
        <v>0.5</v>
      </c>
    </row>
    <row r="109" spans="1:5" ht="102" x14ac:dyDescent="0.2">
      <c r="A109" t="s">
        <v>421</v>
      </c>
      <c r="B109" s="11" t="s">
        <v>517</v>
      </c>
      <c r="C109">
        <v>100</v>
      </c>
      <c r="D109">
        <v>1000</v>
      </c>
      <c r="E109">
        <v>0.1</v>
      </c>
    </row>
    <row r="110" spans="1:5" x14ac:dyDescent="0.2">
      <c r="A110" t="s">
        <v>19</v>
      </c>
      <c r="B110" s="11" t="s">
        <v>518</v>
      </c>
      <c r="C110">
        <v>1469</v>
      </c>
      <c r="D110">
        <v>3060</v>
      </c>
      <c r="E110">
        <v>0.48006535948000006</v>
      </c>
    </row>
    <row r="111" spans="1:5" ht="25.5" x14ac:dyDescent="0.2">
      <c r="A111" t="s">
        <v>51</v>
      </c>
      <c r="B111" s="11" t="s">
        <v>519</v>
      </c>
      <c r="C111">
        <v>2023</v>
      </c>
      <c r="D111">
        <v>4026</v>
      </c>
      <c r="E111">
        <v>0.50248385494000003</v>
      </c>
    </row>
    <row r="112" spans="1:5" x14ac:dyDescent="0.2">
      <c r="A112" t="s">
        <v>97</v>
      </c>
      <c r="B112" s="11" t="s">
        <v>520</v>
      </c>
      <c r="C112">
        <v>3113</v>
      </c>
      <c r="D112">
        <v>5660</v>
      </c>
      <c r="E112">
        <v>0.55000000000000004</v>
      </c>
    </row>
    <row r="113" spans="1:5" x14ac:dyDescent="0.2">
      <c r="A113" t="s">
        <v>171</v>
      </c>
      <c r="B113" s="11" t="s">
        <v>451</v>
      </c>
      <c r="C113">
        <v>3979</v>
      </c>
      <c r="D113">
        <v>5938</v>
      </c>
      <c r="E113">
        <v>0.67009093971</v>
      </c>
    </row>
    <row r="114" spans="1:5" ht="25.5" x14ac:dyDescent="0.2">
      <c r="A114" t="s">
        <v>125</v>
      </c>
      <c r="B114" s="11" t="s">
        <v>521</v>
      </c>
      <c r="C114">
        <v>7000</v>
      </c>
      <c r="D114">
        <v>233336</v>
      </c>
      <c r="E114">
        <v>2.9999657147000001E-2</v>
      </c>
    </row>
    <row r="115" spans="1:5" ht="51" x14ac:dyDescent="0.2">
      <c r="A115" t="s">
        <v>157</v>
      </c>
      <c r="B115" s="11" t="s">
        <v>522</v>
      </c>
      <c r="C115">
        <v>75</v>
      </c>
      <c r="D115">
        <v>100</v>
      </c>
      <c r="E115">
        <v>0.75</v>
      </c>
    </row>
    <row r="116" spans="1:5" ht="25.5" x14ac:dyDescent="0.2">
      <c r="A116" t="s">
        <v>203</v>
      </c>
      <c r="B116" s="11" t="s">
        <v>475</v>
      </c>
      <c r="C116">
        <v>63.300000000000004</v>
      </c>
      <c r="D116">
        <v>100</v>
      </c>
      <c r="E116">
        <v>0.63300000000000001</v>
      </c>
    </row>
    <row r="117" spans="1:5" ht="25.5" x14ac:dyDescent="0.2">
      <c r="A117" t="s">
        <v>211</v>
      </c>
      <c r="B117" s="11" t="s">
        <v>523</v>
      </c>
      <c r="C117">
        <v>0.9</v>
      </c>
      <c r="D117">
        <v>0</v>
      </c>
      <c r="E117">
        <v>0.9</v>
      </c>
    </row>
    <row r="118" spans="1:5" ht="178.5" x14ac:dyDescent="0.2">
      <c r="A118" t="s">
        <v>233</v>
      </c>
      <c r="B118" s="11" t="s">
        <v>524</v>
      </c>
      <c r="C118">
        <v>0.1</v>
      </c>
      <c r="D118">
        <v>0</v>
      </c>
      <c r="E118">
        <v>0.1</v>
      </c>
    </row>
    <row r="119" spans="1:5" ht="25.5" x14ac:dyDescent="0.2">
      <c r="A119" t="s">
        <v>247</v>
      </c>
      <c r="B119" s="11" t="s">
        <v>525</v>
      </c>
      <c r="C119">
        <v>80</v>
      </c>
      <c r="D119">
        <v>100</v>
      </c>
      <c r="E119">
        <v>0.8</v>
      </c>
    </row>
    <row r="120" spans="1:5" ht="25.5" x14ac:dyDescent="0.2">
      <c r="A120" t="s">
        <v>261</v>
      </c>
      <c r="B120" s="11" t="s">
        <v>525</v>
      </c>
      <c r="C120">
        <v>80</v>
      </c>
      <c r="D120">
        <v>100</v>
      </c>
      <c r="E120">
        <v>0.8</v>
      </c>
    </row>
    <row r="121" spans="1:5" ht="25.5" x14ac:dyDescent="0.2">
      <c r="A121" t="s">
        <v>317</v>
      </c>
      <c r="B121" s="11" t="s">
        <v>525</v>
      </c>
      <c r="C121">
        <v>80</v>
      </c>
      <c r="D121">
        <v>100</v>
      </c>
      <c r="E121">
        <v>0.8</v>
      </c>
    </row>
    <row r="122" spans="1:5" ht="25.5" x14ac:dyDescent="0.2">
      <c r="A122" t="s">
        <v>369</v>
      </c>
      <c r="B122" s="11" t="s">
        <v>511</v>
      </c>
      <c r="C122">
        <v>43</v>
      </c>
      <c r="D122">
        <v>48</v>
      </c>
      <c r="E122">
        <v>0.89583333333000004</v>
      </c>
    </row>
    <row r="123" spans="1:5" x14ac:dyDescent="0.2">
      <c r="A123" t="s">
        <v>393</v>
      </c>
      <c r="B123" s="11" t="s">
        <v>526</v>
      </c>
      <c r="C123">
        <v>5470</v>
      </c>
      <c r="D123">
        <v>303872</v>
      </c>
      <c r="E123">
        <v>1.8001000421000002E-2</v>
      </c>
    </row>
    <row r="124" spans="1:5" x14ac:dyDescent="0.2">
      <c r="A124" t="s">
        <v>405</v>
      </c>
      <c r="B124" s="11" t="s">
        <v>451</v>
      </c>
      <c r="C124">
        <v>1989</v>
      </c>
      <c r="D124">
        <v>2968</v>
      </c>
      <c r="E124">
        <v>0.67014824798000006</v>
      </c>
    </row>
    <row r="125" spans="1:5" x14ac:dyDescent="0.2">
      <c r="A125" t="s">
        <v>407</v>
      </c>
      <c r="B125" s="11" t="s">
        <v>451</v>
      </c>
      <c r="C125">
        <v>2446</v>
      </c>
      <c r="D125">
        <v>3650</v>
      </c>
      <c r="E125">
        <v>0.67013698630000007</v>
      </c>
    </row>
    <row r="126" spans="1:5" ht="25.5" x14ac:dyDescent="0.2">
      <c r="A126" t="s">
        <v>7</v>
      </c>
      <c r="B126" s="11" t="s">
        <v>475</v>
      </c>
      <c r="C126">
        <v>952</v>
      </c>
      <c r="D126">
        <v>1642</v>
      </c>
      <c r="E126">
        <v>0.57978075517999994</v>
      </c>
    </row>
    <row r="127" spans="1:5" ht="63.75" x14ac:dyDescent="0.2">
      <c r="A127" t="s">
        <v>9</v>
      </c>
      <c r="B127" s="11" t="s">
        <v>527</v>
      </c>
      <c r="C127">
        <v>1</v>
      </c>
      <c r="D127">
        <v>0</v>
      </c>
      <c r="E127">
        <v>1</v>
      </c>
    </row>
    <row r="128" spans="1:5" ht="25.5" x14ac:dyDescent="0.2">
      <c r="A128" t="s">
        <v>21</v>
      </c>
      <c r="B128" s="11" t="s">
        <v>528</v>
      </c>
      <c r="C128">
        <v>21</v>
      </c>
      <c r="D128">
        <v>121</v>
      </c>
      <c r="E128">
        <v>0.17355371901000002</v>
      </c>
    </row>
    <row r="129" spans="1:5" ht="25.5" x14ac:dyDescent="0.2">
      <c r="A129" t="s">
        <v>39</v>
      </c>
      <c r="B129" s="11" t="s">
        <v>529</v>
      </c>
      <c r="C129">
        <v>9936</v>
      </c>
      <c r="D129">
        <v>268550</v>
      </c>
      <c r="E129">
        <v>3.6998696705E-2</v>
      </c>
    </row>
    <row r="130" spans="1:5" x14ac:dyDescent="0.2">
      <c r="A130" t="s">
        <v>45</v>
      </c>
      <c r="B130" s="11" t="s">
        <v>483</v>
      </c>
      <c r="C130">
        <v>2854</v>
      </c>
      <c r="D130">
        <v>327601</v>
      </c>
      <c r="E130">
        <v>8.711817119000001E-3</v>
      </c>
    </row>
    <row r="131" spans="1:5" x14ac:dyDescent="0.2">
      <c r="A131" t="s">
        <v>53</v>
      </c>
      <c r="B131" s="11" t="s">
        <v>514</v>
      </c>
      <c r="C131">
        <v>1</v>
      </c>
      <c r="D131">
        <v>1</v>
      </c>
      <c r="E131">
        <v>1</v>
      </c>
    </row>
    <row r="132" spans="1:5" x14ac:dyDescent="0.2">
      <c r="A132" t="s">
        <v>69</v>
      </c>
      <c r="B132" s="11" t="s">
        <v>502</v>
      </c>
      <c r="C132">
        <v>273</v>
      </c>
      <c r="D132">
        <v>1090</v>
      </c>
      <c r="E132">
        <v>0.25045871559999999</v>
      </c>
    </row>
    <row r="133" spans="1:5" x14ac:dyDescent="0.2">
      <c r="A133" t="s">
        <v>79</v>
      </c>
      <c r="B133" s="11" t="s">
        <v>502</v>
      </c>
      <c r="C133">
        <v>600</v>
      </c>
      <c r="D133">
        <v>1000</v>
      </c>
      <c r="E133">
        <v>0.6</v>
      </c>
    </row>
    <row r="134" spans="1:5" ht="63.75" x14ac:dyDescent="0.2">
      <c r="A134" t="s">
        <v>95</v>
      </c>
      <c r="B134" s="11" t="s">
        <v>530</v>
      </c>
      <c r="C134">
        <v>3776</v>
      </c>
      <c r="D134">
        <v>18879</v>
      </c>
      <c r="E134">
        <v>0.20001059378000002</v>
      </c>
    </row>
    <row r="135" spans="1:5" x14ac:dyDescent="0.2">
      <c r="A135" t="s">
        <v>113</v>
      </c>
      <c r="B135" s="11" t="s">
        <v>448</v>
      </c>
      <c r="C135">
        <v>2470</v>
      </c>
      <c r="D135">
        <v>19000</v>
      </c>
      <c r="E135">
        <v>0.13</v>
      </c>
    </row>
    <row r="136" spans="1:5" x14ac:dyDescent="0.2">
      <c r="A136" t="s">
        <v>167</v>
      </c>
      <c r="B136" s="11" t="s">
        <v>502</v>
      </c>
      <c r="C136">
        <v>628</v>
      </c>
      <c r="D136">
        <v>900</v>
      </c>
      <c r="E136">
        <v>0.69777777777999994</v>
      </c>
    </row>
    <row r="137" spans="1:5" x14ac:dyDescent="0.2">
      <c r="A137" t="s">
        <v>131</v>
      </c>
      <c r="B137" s="11" t="s">
        <v>531</v>
      </c>
      <c r="C137">
        <v>197.83</v>
      </c>
      <c r="D137">
        <v>277002.076</v>
      </c>
      <c r="E137">
        <v>7.1418237313000004E-4</v>
      </c>
    </row>
    <row r="138" spans="1:5" ht="51" x14ac:dyDescent="0.2">
      <c r="A138" t="s">
        <v>139</v>
      </c>
      <c r="B138" s="11" t="s">
        <v>532</v>
      </c>
      <c r="C138">
        <v>208</v>
      </c>
      <c r="D138">
        <v>346</v>
      </c>
      <c r="E138">
        <v>0.6011560693600001</v>
      </c>
    </row>
    <row r="139" spans="1:5" ht="38.25" x14ac:dyDescent="0.2">
      <c r="A139" t="s">
        <v>143</v>
      </c>
      <c r="B139" s="11" t="s">
        <v>533</v>
      </c>
      <c r="C139">
        <v>2490</v>
      </c>
      <c r="D139">
        <v>2350</v>
      </c>
      <c r="E139">
        <v>1.0595744681000001</v>
      </c>
    </row>
    <row r="140" spans="1:5" ht="25.5" x14ac:dyDescent="0.2">
      <c r="A140" t="s">
        <v>147</v>
      </c>
      <c r="B140" s="11" t="s">
        <v>534</v>
      </c>
      <c r="C140">
        <v>120</v>
      </c>
      <c r="D140">
        <v>3460</v>
      </c>
      <c r="E140">
        <v>3.4682080924999997E-2</v>
      </c>
    </row>
    <row r="141" spans="1:5" x14ac:dyDescent="0.2">
      <c r="A141" t="s">
        <v>153</v>
      </c>
      <c r="B141" s="11" t="s">
        <v>483</v>
      </c>
      <c r="C141">
        <v>2210</v>
      </c>
      <c r="D141">
        <v>246731</v>
      </c>
      <c r="E141">
        <v>8.9571233449E-3</v>
      </c>
    </row>
    <row r="142" spans="1:5" ht="25.5" x14ac:dyDescent="0.2">
      <c r="A142" t="s">
        <v>163</v>
      </c>
      <c r="B142" s="11" t="s">
        <v>535</v>
      </c>
      <c r="C142">
        <v>719</v>
      </c>
      <c r="D142">
        <v>757</v>
      </c>
      <c r="E142">
        <v>0.94980184941000012</v>
      </c>
    </row>
    <row r="143" spans="1:5" x14ac:dyDescent="0.2">
      <c r="A143" t="s">
        <v>175</v>
      </c>
      <c r="B143" s="11" t="s">
        <v>536</v>
      </c>
      <c r="C143">
        <v>0</v>
      </c>
      <c r="D143">
        <v>2000</v>
      </c>
      <c r="E143">
        <v>0</v>
      </c>
    </row>
    <row r="144" spans="1:5" ht="76.5" x14ac:dyDescent="0.2">
      <c r="A144" t="s">
        <v>179</v>
      </c>
      <c r="B144" s="11" t="s">
        <v>537</v>
      </c>
      <c r="C144">
        <v>2674</v>
      </c>
      <c r="D144">
        <v>13369</v>
      </c>
      <c r="E144">
        <v>0.20001495998000002</v>
      </c>
    </row>
    <row r="145" spans="1:5" x14ac:dyDescent="0.2">
      <c r="A145" t="s">
        <v>183</v>
      </c>
      <c r="B145" s="11" t="s">
        <v>502</v>
      </c>
      <c r="C145">
        <v>5300</v>
      </c>
      <c r="D145">
        <v>5300</v>
      </c>
      <c r="E145">
        <v>1</v>
      </c>
    </row>
    <row r="146" spans="1:5" ht="25.5" x14ac:dyDescent="0.2">
      <c r="A146" t="s">
        <v>195</v>
      </c>
      <c r="B146" s="11" t="s">
        <v>475</v>
      </c>
      <c r="C146">
        <v>960</v>
      </c>
      <c r="D146">
        <v>1500</v>
      </c>
      <c r="E146">
        <v>0.64</v>
      </c>
    </row>
    <row r="147" spans="1:5" x14ac:dyDescent="0.2">
      <c r="A147" t="s">
        <v>225</v>
      </c>
      <c r="B147" s="11" t="s">
        <v>502</v>
      </c>
      <c r="C147">
        <v>1599</v>
      </c>
      <c r="D147">
        <v>1950</v>
      </c>
      <c r="E147">
        <v>0.82000000000000006</v>
      </c>
    </row>
    <row r="148" spans="1:5" ht="25.5" x14ac:dyDescent="0.2">
      <c r="A148" t="s">
        <v>275</v>
      </c>
      <c r="B148" s="11" t="s">
        <v>475</v>
      </c>
      <c r="C148">
        <v>952</v>
      </c>
      <c r="D148">
        <v>1647</v>
      </c>
      <c r="E148">
        <v>0.57802064359000005</v>
      </c>
    </row>
    <row r="149" spans="1:5" ht="25.5" x14ac:dyDescent="0.2">
      <c r="A149" t="s">
        <v>279</v>
      </c>
      <c r="B149" s="11" t="s">
        <v>511</v>
      </c>
      <c r="C149">
        <v>92</v>
      </c>
      <c r="D149">
        <v>102</v>
      </c>
      <c r="E149">
        <v>0.90196078431000004</v>
      </c>
    </row>
    <row r="150" spans="1:5" ht="25.5" x14ac:dyDescent="0.2">
      <c r="A150" t="s">
        <v>341</v>
      </c>
      <c r="B150" s="11" t="s">
        <v>538</v>
      </c>
      <c r="C150">
        <v>427</v>
      </c>
      <c r="D150">
        <v>854</v>
      </c>
      <c r="E150">
        <v>0.5</v>
      </c>
    </row>
    <row r="151" spans="1:5" x14ac:dyDescent="0.2">
      <c r="A151" t="s">
        <v>209</v>
      </c>
      <c r="B151" s="11" t="s">
        <v>539</v>
      </c>
      <c r="C151">
        <v>681</v>
      </c>
      <c r="D151">
        <v>70087</v>
      </c>
      <c r="E151">
        <v>9.7164952130999998E-3</v>
      </c>
    </row>
    <row r="152" spans="1:5" x14ac:dyDescent="0.2">
      <c r="A152" t="s">
        <v>357</v>
      </c>
      <c r="B152" s="11" t="s">
        <v>470</v>
      </c>
      <c r="C152">
        <v>72</v>
      </c>
      <c r="D152">
        <v>100</v>
      </c>
      <c r="E152">
        <v>0.72</v>
      </c>
    </row>
    <row r="153" spans="1:5" ht="25.5" x14ac:dyDescent="0.2">
      <c r="A153" t="s">
        <v>371</v>
      </c>
      <c r="B153" s="11" t="s">
        <v>540</v>
      </c>
      <c r="C153">
        <v>1</v>
      </c>
      <c r="D153">
        <v>1</v>
      </c>
      <c r="E153">
        <v>1</v>
      </c>
    </row>
    <row r="154" spans="1:5" ht="51" x14ac:dyDescent="0.2">
      <c r="A154" t="s">
        <v>383</v>
      </c>
      <c r="B154" s="11" t="s">
        <v>541</v>
      </c>
      <c r="C154">
        <v>165</v>
      </c>
      <c r="D154">
        <v>0</v>
      </c>
      <c r="E154">
        <v>165</v>
      </c>
    </row>
    <row r="155" spans="1:5" ht="38.25" x14ac:dyDescent="0.2">
      <c r="A155" t="s">
        <v>385</v>
      </c>
      <c r="B155" s="11" t="s">
        <v>542</v>
      </c>
      <c r="C155">
        <v>96</v>
      </c>
      <c r="D155">
        <v>250</v>
      </c>
      <c r="E155">
        <v>0.38400000000000001</v>
      </c>
    </row>
    <row r="156" spans="1:5" x14ac:dyDescent="0.2">
      <c r="A156" t="s">
        <v>403</v>
      </c>
      <c r="B156" s="11" t="s">
        <v>543</v>
      </c>
      <c r="C156">
        <v>5674</v>
      </c>
      <c r="D156">
        <v>11348</v>
      </c>
      <c r="E156">
        <v>0.5</v>
      </c>
    </row>
    <row r="157" spans="1:5" ht="25.5" x14ac:dyDescent="0.2">
      <c r="A157" t="s">
        <v>61</v>
      </c>
      <c r="B157" s="11" t="s">
        <v>544</v>
      </c>
      <c r="C157">
        <v>4000</v>
      </c>
      <c r="D157">
        <v>4000</v>
      </c>
      <c r="E157">
        <v>1</v>
      </c>
    </row>
    <row r="158" spans="1:5" x14ac:dyDescent="0.2">
      <c r="A158" t="s">
        <v>3</v>
      </c>
      <c r="B158" s="11" t="s">
        <v>545</v>
      </c>
      <c r="C158">
        <v>985</v>
      </c>
      <c r="D158">
        <v>1469</v>
      </c>
      <c r="E158">
        <v>0.67052416609999999</v>
      </c>
    </row>
    <row r="159" spans="1:5" x14ac:dyDescent="0.2">
      <c r="A159" t="s">
        <v>41</v>
      </c>
      <c r="B159" s="11" t="s">
        <v>546</v>
      </c>
      <c r="C159">
        <v>0</v>
      </c>
      <c r="D159">
        <v>0</v>
      </c>
      <c r="E159">
        <v>0</v>
      </c>
    </row>
    <row r="160" spans="1:5" x14ac:dyDescent="0.2">
      <c r="A160" t="s">
        <v>57</v>
      </c>
      <c r="B160" s="11" t="s">
        <v>545</v>
      </c>
      <c r="C160">
        <v>2218</v>
      </c>
      <c r="D160">
        <v>3310</v>
      </c>
      <c r="E160">
        <v>0.67009063444000005</v>
      </c>
    </row>
    <row r="161" spans="1:5" ht="25.5" x14ac:dyDescent="0.2">
      <c r="A161" t="s">
        <v>109</v>
      </c>
      <c r="B161" s="11" t="s">
        <v>547</v>
      </c>
      <c r="C161">
        <v>141</v>
      </c>
      <c r="D161">
        <v>3917</v>
      </c>
      <c r="E161">
        <v>3.5996936431E-2</v>
      </c>
    </row>
    <row r="162" spans="1:5" x14ac:dyDescent="0.2">
      <c r="A162" t="s">
        <v>71</v>
      </c>
      <c r="B162" s="11" t="s">
        <v>548</v>
      </c>
      <c r="C162">
        <v>1</v>
      </c>
      <c r="D162">
        <v>2.8000000000000003</v>
      </c>
      <c r="E162">
        <v>0.35714285714000005</v>
      </c>
    </row>
    <row r="163" spans="1:5" ht="25.5" x14ac:dyDescent="0.2">
      <c r="A163" t="s">
        <v>77</v>
      </c>
      <c r="B163" s="11" t="s">
        <v>549</v>
      </c>
      <c r="C163">
        <v>0.8</v>
      </c>
      <c r="D163">
        <v>1</v>
      </c>
      <c r="E163">
        <v>0.8</v>
      </c>
    </row>
    <row r="164" spans="1:5" x14ac:dyDescent="0.2">
      <c r="A164" t="s">
        <v>85</v>
      </c>
      <c r="B164" s="11" t="s">
        <v>550</v>
      </c>
      <c r="C164">
        <v>791</v>
      </c>
      <c r="D164">
        <v>1054</v>
      </c>
      <c r="E164">
        <v>0.75047438330000005</v>
      </c>
    </row>
    <row r="165" spans="1:5" x14ac:dyDescent="0.2">
      <c r="A165" t="s">
        <v>107</v>
      </c>
      <c r="B165" s="11" t="s">
        <v>470</v>
      </c>
      <c r="C165">
        <v>1</v>
      </c>
      <c r="D165">
        <v>1</v>
      </c>
      <c r="E165">
        <v>1</v>
      </c>
    </row>
    <row r="166" spans="1:5" ht="38.25" x14ac:dyDescent="0.2">
      <c r="A166" t="s">
        <v>133</v>
      </c>
      <c r="B166" s="11" t="s">
        <v>551</v>
      </c>
      <c r="C166">
        <v>206</v>
      </c>
      <c r="D166">
        <v>258</v>
      </c>
      <c r="E166">
        <v>0.79844961240000001</v>
      </c>
    </row>
    <row r="167" spans="1:5" ht="25.5" x14ac:dyDescent="0.2">
      <c r="A167" t="s">
        <v>151</v>
      </c>
      <c r="B167" s="11" t="s">
        <v>547</v>
      </c>
      <c r="C167">
        <v>150</v>
      </c>
      <c r="D167">
        <v>4172</v>
      </c>
      <c r="E167">
        <v>3.5953978907E-2</v>
      </c>
    </row>
    <row r="168" spans="1:5" ht="25.5" x14ac:dyDescent="0.2">
      <c r="A168" t="s">
        <v>207</v>
      </c>
      <c r="B168" s="11" t="s">
        <v>454</v>
      </c>
      <c r="C168">
        <v>508</v>
      </c>
      <c r="D168">
        <v>565</v>
      </c>
      <c r="E168">
        <v>0.89911504425</v>
      </c>
    </row>
    <row r="169" spans="1:5" ht="25.5" x14ac:dyDescent="0.2">
      <c r="A169" t="s">
        <v>165</v>
      </c>
      <c r="B169" s="11" t="s">
        <v>552</v>
      </c>
      <c r="C169">
        <v>0.55000000000000004</v>
      </c>
      <c r="D169">
        <v>1</v>
      </c>
      <c r="E169">
        <v>0.55000000000000004</v>
      </c>
    </row>
    <row r="170" spans="1:5" ht="51" x14ac:dyDescent="0.2">
      <c r="A170" t="s">
        <v>255</v>
      </c>
      <c r="B170" s="11" t="s">
        <v>553</v>
      </c>
      <c r="C170">
        <v>380</v>
      </c>
      <c r="D170">
        <v>1150</v>
      </c>
      <c r="E170">
        <v>0.33043478261000003</v>
      </c>
    </row>
    <row r="171" spans="1:5" x14ac:dyDescent="0.2">
      <c r="A171" t="s">
        <v>311</v>
      </c>
      <c r="B171" s="11" t="s">
        <v>514</v>
      </c>
      <c r="C171">
        <v>64</v>
      </c>
      <c r="D171">
        <v>189791</v>
      </c>
      <c r="E171">
        <v>3.3721303961000001E-4</v>
      </c>
    </row>
    <row r="172" spans="1:5" ht="25.5" x14ac:dyDescent="0.2">
      <c r="A172" t="s">
        <v>355</v>
      </c>
      <c r="B172" s="11" t="s">
        <v>554</v>
      </c>
      <c r="C172">
        <v>362</v>
      </c>
      <c r="D172">
        <v>452</v>
      </c>
      <c r="E172">
        <v>0.80088495575000007</v>
      </c>
    </row>
    <row r="173" spans="1:5" x14ac:dyDescent="0.2">
      <c r="A173" t="s">
        <v>359</v>
      </c>
      <c r="B173" s="11" t="s">
        <v>550</v>
      </c>
      <c r="C173">
        <v>571</v>
      </c>
      <c r="D173">
        <v>761</v>
      </c>
      <c r="E173">
        <v>0.75032851511000009</v>
      </c>
    </row>
    <row r="174" spans="1:5" x14ac:dyDescent="0.2">
      <c r="A174" t="s">
        <v>367</v>
      </c>
      <c r="B174" s="11" t="s">
        <v>514</v>
      </c>
      <c r="C174">
        <v>41</v>
      </c>
      <c r="D174">
        <v>127741</v>
      </c>
      <c r="E174">
        <v>3.2096194643999997E-4</v>
      </c>
    </row>
    <row r="175" spans="1:5" ht="25.5" x14ac:dyDescent="0.2">
      <c r="A175" t="s">
        <v>33</v>
      </c>
      <c r="B175" s="11" t="s">
        <v>555</v>
      </c>
      <c r="C175">
        <v>145</v>
      </c>
      <c r="D175">
        <v>14921</v>
      </c>
      <c r="E175">
        <v>9.7178473293000004E-3</v>
      </c>
    </row>
    <row r="176" spans="1:5" ht="25.5" x14ac:dyDescent="0.2">
      <c r="A176" t="s">
        <v>65</v>
      </c>
      <c r="B176" s="11" t="s">
        <v>556</v>
      </c>
      <c r="C176">
        <v>633</v>
      </c>
      <c r="D176">
        <v>2087</v>
      </c>
      <c r="E176">
        <v>0.30330618112000002</v>
      </c>
    </row>
    <row r="177" spans="1:5" ht="102" x14ac:dyDescent="0.2">
      <c r="A177" t="s">
        <v>239</v>
      </c>
      <c r="B177" s="11" t="s">
        <v>557</v>
      </c>
      <c r="C177">
        <v>24379</v>
      </c>
      <c r="D177">
        <v>25936</v>
      </c>
      <c r="E177">
        <v>0.93996761258000006</v>
      </c>
    </row>
    <row r="178" spans="1:5" ht="25.5" x14ac:dyDescent="0.2">
      <c r="A178" t="s">
        <v>117</v>
      </c>
      <c r="B178" s="11" t="s">
        <v>558</v>
      </c>
      <c r="C178">
        <v>2585</v>
      </c>
      <c r="D178">
        <v>2611</v>
      </c>
      <c r="E178">
        <v>0.99004212945000014</v>
      </c>
    </row>
    <row r="179" spans="1:5" x14ac:dyDescent="0.2">
      <c r="A179" t="s">
        <v>173</v>
      </c>
      <c r="B179" s="11" t="s">
        <v>559</v>
      </c>
      <c r="C179">
        <v>5860</v>
      </c>
      <c r="D179">
        <v>8253</v>
      </c>
      <c r="E179">
        <v>0.71004483218000003</v>
      </c>
    </row>
    <row r="180" spans="1:5" ht="25.5" x14ac:dyDescent="0.2">
      <c r="A180" t="s">
        <v>219</v>
      </c>
      <c r="B180" s="11" t="s">
        <v>560</v>
      </c>
      <c r="C180">
        <v>963</v>
      </c>
      <c r="D180">
        <v>1069</v>
      </c>
      <c r="E180">
        <v>0.90084190833</v>
      </c>
    </row>
    <row r="181" spans="1:5" x14ac:dyDescent="0.2">
      <c r="A181" t="s">
        <v>227</v>
      </c>
      <c r="B181" s="11" t="s">
        <v>561</v>
      </c>
      <c r="C181">
        <v>1.8</v>
      </c>
      <c r="D181">
        <v>0</v>
      </c>
      <c r="E181">
        <v>1.8</v>
      </c>
    </row>
    <row r="182" spans="1:5" ht="38.25" x14ac:dyDescent="0.2">
      <c r="A182" t="s">
        <v>271</v>
      </c>
      <c r="B182" s="11" t="s">
        <v>562</v>
      </c>
      <c r="C182">
        <v>8448</v>
      </c>
      <c r="D182">
        <v>105601</v>
      </c>
      <c r="E182">
        <v>7.9999242430999998E-2</v>
      </c>
    </row>
    <row r="183" spans="1:5" ht="25.5" x14ac:dyDescent="0.2">
      <c r="A183" t="s">
        <v>273</v>
      </c>
      <c r="B183" s="11" t="s">
        <v>558</v>
      </c>
      <c r="C183">
        <v>3076</v>
      </c>
      <c r="D183">
        <v>3107</v>
      </c>
      <c r="E183">
        <v>0.99002252977000005</v>
      </c>
    </row>
    <row r="184" spans="1:5" x14ac:dyDescent="0.2">
      <c r="A184" t="s">
        <v>295</v>
      </c>
      <c r="B184" s="11" t="s">
        <v>563</v>
      </c>
      <c r="C184">
        <v>6916</v>
      </c>
      <c r="D184">
        <v>8646</v>
      </c>
      <c r="E184">
        <v>0.79990747166000009</v>
      </c>
    </row>
    <row r="185" spans="1:5" ht="25.5" x14ac:dyDescent="0.2">
      <c r="A185" t="s">
        <v>307</v>
      </c>
      <c r="B185" s="11" t="s">
        <v>558</v>
      </c>
      <c r="C185">
        <v>2786</v>
      </c>
      <c r="D185">
        <v>2814</v>
      </c>
      <c r="E185">
        <v>0.99004975124000005</v>
      </c>
    </row>
    <row r="186" spans="1:5" x14ac:dyDescent="0.2">
      <c r="A186" t="s">
        <v>319</v>
      </c>
      <c r="B186" s="11" t="s">
        <v>564</v>
      </c>
      <c r="C186">
        <v>1125</v>
      </c>
      <c r="D186">
        <v>4500</v>
      </c>
      <c r="E186">
        <v>0.25</v>
      </c>
    </row>
    <row r="187" spans="1:5" x14ac:dyDescent="0.2">
      <c r="A187" t="s">
        <v>333</v>
      </c>
      <c r="B187" s="11" t="s">
        <v>448</v>
      </c>
      <c r="C187">
        <v>12</v>
      </c>
      <c r="D187">
        <v>1</v>
      </c>
      <c r="E187">
        <v>12</v>
      </c>
    </row>
    <row r="188" spans="1:5" ht="25.5" x14ac:dyDescent="0.2">
      <c r="A188" t="s">
        <v>5</v>
      </c>
      <c r="B188" s="11" t="s">
        <v>565</v>
      </c>
      <c r="C188">
        <v>1275</v>
      </c>
      <c r="D188">
        <v>3643</v>
      </c>
      <c r="E188">
        <v>0.34998627505000002</v>
      </c>
    </row>
    <row r="189" spans="1:5" ht="25.5" x14ac:dyDescent="0.2">
      <c r="A189" t="s">
        <v>395</v>
      </c>
      <c r="B189" s="11" t="s">
        <v>566</v>
      </c>
      <c r="C189">
        <v>21820</v>
      </c>
      <c r="D189">
        <v>23213</v>
      </c>
      <c r="E189">
        <v>0.93999052255000004</v>
      </c>
    </row>
    <row r="190" spans="1:5" ht="25.5" x14ac:dyDescent="0.2">
      <c r="A190" t="s">
        <v>413</v>
      </c>
      <c r="B190" s="11" t="s">
        <v>567</v>
      </c>
      <c r="C190">
        <v>232</v>
      </c>
      <c r="D190">
        <v>26471</v>
      </c>
      <c r="E190">
        <v>8.7643081107999996E-3</v>
      </c>
    </row>
    <row r="191" spans="1:5" x14ac:dyDescent="0.2">
      <c r="A191" t="s">
        <v>417</v>
      </c>
      <c r="B191" s="11" t="s">
        <v>568</v>
      </c>
      <c r="C191">
        <v>505</v>
      </c>
      <c r="D191">
        <v>0</v>
      </c>
      <c r="E191">
        <v>505</v>
      </c>
    </row>
    <row r="192" spans="1:5" ht="25.5" x14ac:dyDescent="0.2">
      <c r="A192" t="s">
        <v>17</v>
      </c>
      <c r="B192" s="11" t="s">
        <v>569</v>
      </c>
      <c r="C192">
        <v>500</v>
      </c>
      <c r="D192">
        <v>1</v>
      </c>
      <c r="E192">
        <v>500</v>
      </c>
    </row>
    <row r="193" spans="1:5" ht="63.75" x14ac:dyDescent="0.2">
      <c r="A193" t="s">
        <v>43</v>
      </c>
      <c r="B193" s="11" t="s">
        <v>570</v>
      </c>
      <c r="C193">
        <v>0</v>
      </c>
      <c r="D193">
        <v>1190</v>
      </c>
      <c r="E193">
        <v>0</v>
      </c>
    </row>
    <row r="194" spans="1:5" x14ac:dyDescent="0.2">
      <c r="A194" t="s">
        <v>89</v>
      </c>
      <c r="B194" s="11" t="s">
        <v>451</v>
      </c>
      <c r="C194">
        <v>8743</v>
      </c>
      <c r="D194">
        <v>13049</v>
      </c>
      <c r="E194">
        <v>0.67001302782000005</v>
      </c>
    </row>
    <row r="195" spans="1:5" x14ac:dyDescent="0.2">
      <c r="A195" t="s">
        <v>123</v>
      </c>
      <c r="B195" s="11" t="s">
        <v>479</v>
      </c>
      <c r="C195">
        <v>527</v>
      </c>
      <c r="D195">
        <v>132214</v>
      </c>
      <c r="E195">
        <v>3.9859621522999999E-3</v>
      </c>
    </row>
    <row r="196" spans="1:5" ht="25.5" x14ac:dyDescent="0.2">
      <c r="A196" t="s">
        <v>177</v>
      </c>
      <c r="B196" s="11" t="s">
        <v>571</v>
      </c>
      <c r="C196">
        <v>220</v>
      </c>
      <c r="D196">
        <v>6189</v>
      </c>
      <c r="E196">
        <v>3.5546938116000001E-2</v>
      </c>
    </row>
    <row r="197" spans="1:5" x14ac:dyDescent="0.2">
      <c r="A197" t="s">
        <v>249</v>
      </c>
      <c r="B197" s="11" t="s">
        <v>572</v>
      </c>
      <c r="C197">
        <v>7172</v>
      </c>
      <c r="D197">
        <v>13040</v>
      </c>
      <c r="E197">
        <v>0.55000000000000004</v>
      </c>
    </row>
    <row r="198" spans="1:5" x14ac:dyDescent="0.2">
      <c r="A198" t="s">
        <v>299</v>
      </c>
      <c r="B198" s="11" t="s">
        <v>573</v>
      </c>
      <c r="C198">
        <v>760</v>
      </c>
      <c r="D198">
        <v>5247</v>
      </c>
      <c r="E198">
        <v>0.14484467315000002</v>
      </c>
    </row>
    <row r="199" spans="1:5" ht="51" x14ac:dyDescent="0.2">
      <c r="A199" t="s">
        <v>309</v>
      </c>
      <c r="B199" s="11" t="s">
        <v>574</v>
      </c>
      <c r="C199">
        <v>33</v>
      </c>
      <c r="D199">
        <v>33</v>
      </c>
      <c r="E199">
        <v>1</v>
      </c>
    </row>
    <row r="200" spans="1:5" ht="38.25" x14ac:dyDescent="0.2">
      <c r="A200" t="s">
        <v>361</v>
      </c>
      <c r="B200" s="11" t="s">
        <v>575</v>
      </c>
      <c r="C200">
        <v>450</v>
      </c>
      <c r="D200">
        <v>500</v>
      </c>
      <c r="E200">
        <v>0.9</v>
      </c>
    </row>
    <row r="201" spans="1:5" x14ac:dyDescent="0.2">
      <c r="A201" t="s">
        <v>415</v>
      </c>
      <c r="B201" s="11" t="s">
        <v>487</v>
      </c>
      <c r="C201">
        <v>3131</v>
      </c>
      <c r="D201">
        <v>19511</v>
      </c>
      <c r="E201">
        <v>0.16047357901000001</v>
      </c>
    </row>
    <row r="202" spans="1:5" ht="25.5" x14ac:dyDescent="0.2">
      <c r="A202" t="s">
        <v>23</v>
      </c>
      <c r="B202" s="11" t="s">
        <v>576</v>
      </c>
      <c r="C202">
        <v>0</v>
      </c>
      <c r="D202">
        <v>0</v>
      </c>
      <c r="E202">
        <v>0</v>
      </c>
    </row>
    <row r="203" spans="1:5" x14ac:dyDescent="0.2">
      <c r="A203" t="s">
        <v>201</v>
      </c>
      <c r="B203" s="11" t="s">
        <v>464</v>
      </c>
      <c r="C203">
        <v>2636</v>
      </c>
      <c r="D203">
        <v>5321</v>
      </c>
      <c r="E203">
        <v>0.49539560233000002</v>
      </c>
    </row>
    <row r="204" spans="1:5" x14ac:dyDescent="0.2">
      <c r="A204" t="s">
        <v>253</v>
      </c>
      <c r="B204" s="11" t="s">
        <v>451</v>
      </c>
      <c r="C204">
        <v>1796</v>
      </c>
      <c r="D204">
        <v>2680</v>
      </c>
      <c r="E204">
        <v>0.67014925373000001</v>
      </c>
    </row>
    <row r="205" spans="1:5" x14ac:dyDescent="0.2">
      <c r="A205" t="s">
        <v>313</v>
      </c>
      <c r="B205" s="11" t="s">
        <v>577</v>
      </c>
      <c r="C205">
        <v>111</v>
      </c>
      <c r="D205">
        <v>141680</v>
      </c>
      <c r="E205">
        <v>7.8345567476E-4</v>
      </c>
    </row>
    <row r="206" spans="1:5" ht="25.5" x14ac:dyDescent="0.2">
      <c r="A206" t="s">
        <v>13</v>
      </c>
      <c r="B206" s="11" t="s">
        <v>511</v>
      </c>
      <c r="C206">
        <v>64</v>
      </c>
      <c r="D206">
        <v>71</v>
      </c>
      <c r="E206">
        <v>0.90140845069999997</v>
      </c>
    </row>
    <row r="207" spans="1:5" x14ac:dyDescent="0.2">
      <c r="A207" t="s">
        <v>59</v>
      </c>
      <c r="B207" s="11" t="s">
        <v>578</v>
      </c>
      <c r="C207">
        <v>182</v>
      </c>
      <c r="D207">
        <v>767</v>
      </c>
      <c r="E207">
        <v>0.23728813559000003</v>
      </c>
    </row>
    <row r="208" spans="1:5" ht="25.5" x14ac:dyDescent="0.2">
      <c r="A208" t="s">
        <v>335</v>
      </c>
      <c r="B208" s="11" t="s">
        <v>475</v>
      </c>
      <c r="C208">
        <v>780</v>
      </c>
      <c r="D208">
        <v>1142</v>
      </c>
      <c r="E208">
        <v>0.68301225919000008</v>
      </c>
    </row>
    <row r="209" spans="1:5" x14ac:dyDescent="0.2">
      <c r="A209" t="s">
        <v>353</v>
      </c>
      <c r="B209" s="11" t="s">
        <v>451</v>
      </c>
      <c r="C209">
        <v>2974</v>
      </c>
      <c r="D209">
        <v>4438</v>
      </c>
      <c r="E209">
        <v>0.67012167642999998</v>
      </c>
    </row>
    <row r="210" spans="1:5" x14ac:dyDescent="0.2">
      <c r="A210" t="s">
        <v>397</v>
      </c>
      <c r="B210" s="11" t="s">
        <v>579</v>
      </c>
      <c r="C210">
        <v>650</v>
      </c>
      <c r="D210">
        <v>1000</v>
      </c>
      <c r="E210">
        <v>0.65</v>
      </c>
    </row>
    <row r="211" spans="1:5" x14ac:dyDescent="0.2">
      <c r="A211" t="s">
        <v>161</v>
      </c>
      <c r="B211" s="11" t="s">
        <v>502</v>
      </c>
      <c r="C211">
        <v>76</v>
      </c>
      <c r="D211">
        <v>539</v>
      </c>
      <c r="E211">
        <v>0.14100185529000001</v>
      </c>
    </row>
    <row r="212" spans="1:5" ht="38.25" x14ac:dyDescent="0.2">
      <c r="A212" t="s">
        <v>235</v>
      </c>
      <c r="B212" s="11" t="s">
        <v>580</v>
      </c>
      <c r="C212">
        <v>5977</v>
      </c>
      <c r="D212">
        <v>8187</v>
      </c>
      <c r="E212">
        <v>0.73005985098000004</v>
      </c>
    </row>
    <row r="213" spans="1:5" x14ac:dyDescent="0.2">
      <c r="A213" t="s">
        <v>411</v>
      </c>
      <c r="B213" s="11" t="s">
        <v>581</v>
      </c>
      <c r="C213">
        <v>0.32700000000000001</v>
      </c>
      <c r="D213">
        <v>0</v>
      </c>
      <c r="E213">
        <v>0.32700000000000001</v>
      </c>
    </row>
    <row r="214" spans="1:5" ht="25.5" x14ac:dyDescent="0.2">
      <c r="A214" t="s">
        <v>257</v>
      </c>
      <c r="B214" s="11" t="s">
        <v>582</v>
      </c>
      <c r="C214">
        <v>7082</v>
      </c>
      <c r="D214">
        <v>13752</v>
      </c>
      <c r="E214">
        <v>0.51497963933000002</v>
      </c>
    </row>
    <row r="215" spans="1:5" x14ac:dyDescent="0.2">
      <c r="A215" t="s">
        <v>303</v>
      </c>
      <c r="B215" s="11" t="s">
        <v>451</v>
      </c>
      <c r="C215">
        <v>2798</v>
      </c>
      <c r="D215">
        <v>5596</v>
      </c>
      <c r="E215">
        <v>0.5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1"/>
  <sheetViews>
    <sheetView topLeftCell="I1" zoomScale="85" zoomScaleNormal="85" workbookViewId="0">
      <selection activeCell="A5" sqref="A5:M5"/>
    </sheetView>
  </sheetViews>
  <sheetFormatPr defaultRowHeight="12.75" x14ac:dyDescent="0.2"/>
  <cols>
    <col min="8" max="8" width="45.42578125" bestFit="1" customWidth="1"/>
    <col min="15" max="15" width="70.7109375" customWidth="1"/>
    <col min="249" max="249" width="50.85546875" customWidth="1"/>
    <col min="505" max="505" width="50.85546875" customWidth="1"/>
    <col min="761" max="761" width="50.85546875" customWidth="1"/>
    <col min="1017" max="1017" width="50.85546875" customWidth="1"/>
    <col min="1273" max="1273" width="50.85546875" customWidth="1"/>
    <col min="1529" max="1529" width="50.85546875" customWidth="1"/>
    <col min="1785" max="1785" width="50.85546875" customWidth="1"/>
    <col min="2041" max="2041" width="50.85546875" customWidth="1"/>
    <col min="2297" max="2297" width="50.85546875" customWidth="1"/>
    <col min="2553" max="2553" width="50.85546875" customWidth="1"/>
    <col min="2809" max="2809" width="50.85546875" customWidth="1"/>
    <col min="3065" max="3065" width="50.85546875" customWidth="1"/>
    <col min="3321" max="3321" width="50.85546875" customWidth="1"/>
    <col min="3577" max="3577" width="50.85546875" customWidth="1"/>
    <col min="3833" max="3833" width="50.85546875" customWidth="1"/>
    <col min="4089" max="4089" width="50.85546875" customWidth="1"/>
    <col min="4345" max="4345" width="50.85546875" customWidth="1"/>
    <col min="4601" max="4601" width="50.85546875" customWidth="1"/>
    <col min="4857" max="4857" width="50.85546875" customWidth="1"/>
    <col min="5113" max="5113" width="50.85546875" customWidth="1"/>
    <col min="5369" max="5369" width="50.85546875" customWidth="1"/>
    <col min="5625" max="5625" width="50.85546875" customWidth="1"/>
    <col min="5881" max="5881" width="50.85546875" customWidth="1"/>
    <col min="6137" max="6137" width="50.85546875" customWidth="1"/>
    <col min="6393" max="6393" width="50.85546875" customWidth="1"/>
    <col min="6649" max="6649" width="50.85546875" customWidth="1"/>
    <col min="6905" max="6905" width="50.85546875" customWidth="1"/>
    <col min="7161" max="7161" width="50.85546875" customWidth="1"/>
    <col min="7417" max="7417" width="50.85546875" customWidth="1"/>
    <col min="7673" max="7673" width="50.85546875" customWidth="1"/>
    <col min="7929" max="7929" width="50.85546875" customWidth="1"/>
    <col min="8185" max="8185" width="50.85546875" customWidth="1"/>
    <col min="8441" max="8441" width="50.85546875" customWidth="1"/>
    <col min="8697" max="8697" width="50.85546875" customWidth="1"/>
    <col min="8953" max="8953" width="50.85546875" customWidth="1"/>
    <col min="9209" max="9209" width="50.85546875" customWidth="1"/>
    <col min="9465" max="9465" width="50.85546875" customWidth="1"/>
    <col min="9721" max="9721" width="50.85546875" customWidth="1"/>
    <col min="9977" max="9977" width="50.85546875" customWidth="1"/>
    <col min="10233" max="10233" width="50.85546875" customWidth="1"/>
    <col min="10489" max="10489" width="50.85546875" customWidth="1"/>
    <col min="10745" max="10745" width="50.85546875" customWidth="1"/>
    <col min="11001" max="11001" width="50.85546875" customWidth="1"/>
    <col min="11257" max="11257" width="50.85546875" customWidth="1"/>
    <col min="11513" max="11513" width="50.85546875" customWidth="1"/>
    <col min="11769" max="11769" width="50.85546875" customWidth="1"/>
    <col min="12025" max="12025" width="50.85546875" customWidth="1"/>
    <col min="12281" max="12281" width="50.85546875" customWidth="1"/>
    <col min="12537" max="12537" width="50.85546875" customWidth="1"/>
    <col min="12793" max="12793" width="50.85546875" customWidth="1"/>
    <col min="13049" max="13049" width="50.85546875" customWidth="1"/>
    <col min="13305" max="13305" width="50.85546875" customWidth="1"/>
    <col min="13561" max="13561" width="50.85546875" customWidth="1"/>
    <col min="13817" max="13817" width="50.85546875" customWidth="1"/>
    <col min="14073" max="14073" width="50.85546875" customWidth="1"/>
    <col min="14329" max="14329" width="50.85546875" customWidth="1"/>
    <col min="14585" max="14585" width="50.85546875" customWidth="1"/>
    <col min="14841" max="14841" width="50.85546875" customWidth="1"/>
    <col min="15097" max="15097" width="50.85546875" customWidth="1"/>
    <col min="15353" max="15353" width="50.85546875" customWidth="1"/>
    <col min="15609" max="15609" width="50.85546875" customWidth="1"/>
    <col min="15865" max="15865" width="50.85546875" customWidth="1"/>
    <col min="16121" max="16121" width="50.85546875" customWidth="1"/>
  </cols>
  <sheetData>
    <row r="1" spans="1:16" x14ac:dyDescent="0.2">
      <c r="A1" t="s">
        <v>442</v>
      </c>
    </row>
    <row r="3" spans="1:16" x14ac:dyDescent="0.2">
      <c r="B3" t="s">
        <v>583</v>
      </c>
      <c r="J3" t="s">
        <v>584</v>
      </c>
    </row>
    <row r="4" spans="1:16" x14ac:dyDescent="0.2">
      <c r="B4" t="s">
        <v>585</v>
      </c>
      <c r="C4" t="s">
        <v>586</v>
      </c>
      <c r="D4" t="s">
        <v>587</v>
      </c>
      <c r="E4" t="s">
        <v>588</v>
      </c>
      <c r="F4" t="s">
        <v>589</v>
      </c>
      <c r="G4" t="s">
        <v>590</v>
      </c>
      <c r="I4" t="s">
        <v>591</v>
      </c>
      <c r="J4" t="s">
        <v>585</v>
      </c>
      <c r="K4" t="s">
        <v>586</v>
      </c>
      <c r="L4" t="s">
        <v>587</v>
      </c>
      <c r="M4" t="s">
        <v>588</v>
      </c>
      <c r="N4" t="s">
        <v>589</v>
      </c>
      <c r="O4" t="s">
        <v>590</v>
      </c>
      <c r="P4" t="s">
        <v>591</v>
      </c>
    </row>
    <row r="5" spans="1:16" ht="204" x14ac:dyDescent="0.2">
      <c r="A5" t="s">
        <v>83</v>
      </c>
      <c r="B5" t="s">
        <v>592</v>
      </c>
      <c r="C5" t="s">
        <v>592</v>
      </c>
      <c r="D5" t="s">
        <v>592</v>
      </c>
      <c r="E5" t="s">
        <v>592</v>
      </c>
      <c r="F5" t="s">
        <v>592</v>
      </c>
      <c r="G5">
        <v>3</v>
      </c>
      <c r="H5" t="str">
        <f>VLOOKUP(G5,$A$219:$B$221,2,FALSE)</f>
        <v xml:space="preserve">C4.2 Patient experience of hospital care </v>
      </c>
      <c r="I5" t="s">
        <v>592</v>
      </c>
      <c r="J5" t="s">
        <v>592</v>
      </c>
      <c r="K5" t="s">
        <v>592</v>
      </c>
      <c r="L5" t="s">
        <v>592</v>
      </c>
      <c r="M5" t="s">
        <v>592</v>
      </c>
      <c r="N5" t="s">
        <v>592</v>
      </c>
      <c r="O5" s="11" t="s">
        <v>593</v>
      </c>
      <c r="P5" t="s">
        <v>592</v>
      </c>
    </row>
    <row r="6" spans="1:16" ht="204" x14ac:dyDescent="0.2">
      <c r="A6" t="s">
        <v>93</v>
      </c>
      <c r="B6" t="s">
        <v>592</v>
      </c>
      <c r="C6" t="s">
        <v>592</v>
      </c>
      <c r="D6" t="s">
        <v>592</v>
      </c>
      <c r="E6" t="s">
        <v>592</v>
      </c>
      <c r="F6" t="s">
        <v>592</v>
      </c>
      <c r="G6">
        <v>3</v>
      </c>
      <c r="H6" t="str">
        <f t="shared" ref="H6:H69" si="0">VLOOKUP(G6,$A$219:$B$221,2,FALSE)</f>
        <v xml:space="preserve">C4.2 Patient experience of hospital care </v>
      </c>
      <c r="I6" t="s">
        <v>592</v>
      </c>
      <c r="J6" t="s">
        <v>592</v>
      </c>
      <c r="K6" t="s">
        <v>592</v>
      </c>
      <c r="L6" t="s">
        <v>592</v>
      </c>
      <c r="M6" t="s">
        <v>592</v>
      </c>
      <c r="N6" t="s">
        <v>592</v>
      </c>
      <c r="O6" s="11" t="s">
        <v>593</v>
      </c>
      <c r="P6" t="s">
        <v>592</v>
      </c>
    </row>
    <row r="7" spans="1:16" ht="216.75" x14ac:dyDescent="0.2">
      <c r="A7" t="s">
        <v>121</v>
      </c>
      <c r="B7" t="s">
        <v>592</v>
      </c>
      <c r="C7" t="s">
        <v>592</v>
      </c>
      <c r="D7" t="s">
        <v>592</v>
      </c>
      <c r="E7" t="s">
        <v>592</v>
      </c>
      <c r="F7" t="s">
        <v>592</v>
      </c>
      <c r="G7">
        <v>2</v>
      </c>
      <c r="H7" t="str">
        <f t="shared" si="0"/>
        <v xml:space="preserve">C4.1 Patient experience of GP out of hours services </v>
      </c>
      <c r="I7" t="s">
        <v>592</v>
      </c>
      <c r="J7" t="s">
        <v>592</v>
      </c>
      <c r="K7" t="s">
        <v>592</v>
      </c>
      <c r="L7" t="s">
        <v>592</v>
      </c>
      <c r="M7" t="s">
        <v>592</v>
      </c>
      <c r="N7" t="s">
        <v>592</v>
      </c>
      <c r="O7" s="11" t="s">
        <v>594</v>
      </c>
      <c r="P7" t="s">
        <v>592</v>
      </c>
    </row>
    <row r="8" spans="1:16" ht="140.25" x14ac:dyDescent="0.2">
      <c r="A8" t="s">
        <v>221</v>
      </c>
      <c r="B8" t="s">
        <v>592</v>
      </c>
      <c r="C8" t="s">
        <v>592</v>
      </c>
      <c r="D8" t="s">
        <v>592</v>
      </c>
      <c r="E8" t="s">
        <v>592</v>
      </c>
      <c r="F8" t="s">
        <v>592</v>
      </c>
      <c r="G8">
        <v>3</v>
      </c>
      <c r="H8" t="str">
        <f t="shared" si="0"/>
        <v xml:space="preserve">C4.2 Patient experience of hospital care </v>
      </c>
      <c r="I8" t="s">
        <v>592</v>
      </c>
      <c r="J8" t="s">
        <v>592</v>
      </c>
      <c r="K8" t="s">
        <v>592</v>
      </c>
      <c r="L8" t="s">
        <v>592</v>
      </c>
      <c r="M8" t="s">
        <v>592</v>
      </c>
      <c r="N8" t="s">
        <v>592</v>
      </c>
      <c r="O8" s="11" t="s">
        <v>595</v>
      </c>
      <c r="P8" t="s">
        <v>592</v>
      </c>
    </row>
    <row r="9" spans="1:16" ht="191.25" x14ac:dyDescent="0.2">
      <c r="A9" t="s">
        <v>223</v>
      </c>
      <c r="B9" t="s">
        <v>592</v>
      </c>
      <c r="C9" t="s">
        <v>592</v>
      </c>
      <c r="D9" t="s">
        <v>592</v>
      </c>
      <c r="E9" t="s">
        <v>592</v>
      </c>
      <c r="F9" t="s">
        <v>592</v>
      </c>
      <c r="G9">
        <v>3</v>
      </c>
      <c r="H9" t="str">
        <f t="shared" si="0"/>
        <v xml:space="preserve">C4.2 Patient experience of hospital care </v>
      </c>
      <c r="I9" t="s">
        <v>592</v>
      </c>
      <c r="J9" t="s">
        <v>592</v>
      </c>
      <c r="K9" t="s">
        <v>592</v>
      </c>
      <c r="L9" t="s">
        <v>592</v>
      </c>
      <c r="M9" t="s">
        <v>592</v>
      </c>
      <c r="N9" t="s">
        <v>592</v>
      </c>
      <c r="O9" s="11" t="s">
        <v>596</v>
      </c>
      <c r="P9" t="s">
        <v>592</v>
      </c>
    </row>
    <row r="10" spans="1:16" ht="204" x14ac:dyDescent="0.2">
      <c r="A10" t="s">
        <v>231</v>
      </c>
      <c r="B10" t="s">
        <v>592</v>
      </c>
      <c r="C10" t="s">
        <v>592</v>
      </c>
      <c r="D10" t="s">
        <v>592</v>
      </c>
      <c r="E10" t="s">
        <v>592</v>
      </c>
      <c r="F10" t="s">
        <v>592</v>
      </c>
      <c r="G10">
        <v>3</v>
      </c>
      <c r="H10" t="str">
        <f t="shared" si="0"/>
        <v xml:space="preserve">C4.2 Patient experience of hospital care </v>
      </c>
      <c r="I10" t="s">
        <v>592</v>
      </c>
      <c r="J10" t="s">
        <v>592</v>
      </c>
      <c r="K10" t="s">
        <v>592</v>
      </c>
      <c r="L10" t="s">
        <v>592</v>
      </c>
      <c r="M10" t="s">
        <v>592</v>
      </c>
      <c r="N10" t="s">
        <v>592</v>
      </c>
      <c r="O10" s="11" t="s">
        <v>593</v>
      </c>
      <c r="P10" t="s">
        <v>592</v>
      </c>
    </row>
    <row r="11" spans="1:16" ht="140.25" x14ac:dyDescent="0.2">
      <c r="A11" t="s">
        <v>149</v>
      </c>
      <c r="B11" t="s">
        <v>592</v>
      </c>
      <c r="C11" t="s">
        <v>592</v>
      </c>
      <c r="D11" t="s">
        <v>592</v>
      </c>
      <c r="E11" t="s">
        <v>592</v>
      </c>
      <c r="F11" t="s">
        <v>592</v>
      </c>
      <c r="G11">
        <v>3</v>
      </c>
      <c r="H11" t="str">
        <f t="shared" si="0"/>
        <v xml:space="preserve">C4.2 Patient experience of hospital care </v>
      </c>
      <c r="I11" t="s">
        <v>592</v>
      </c>
      <c r="J11" t="s">
        <v>592</v>
      </c>
      <c r="K11" t="s">
        <v>592</v>
      </c>
      <c r="L11" t="s">
        <v>592</v>
      </c>
      <c r="M11" t="s">
        <v>592</v>
      </c>
      <c r="N11" t="s">
        <v>592</v>
      </c>
      <c r="O11" s="11" t="s">
        <v>597</v>
      </c>
      <c r="P11" t="s">
        <v>592</v>
      </c>
    </row>
    <row r="12" spans="1:16" ht="140.25" x14ac:dyDescent="0.2">
      <c r="A12" t="s">
        <v>259</v>
      </c>
      <c r="B12" t="s">
        <v>592</v>
      </c>
      <c r="C12" t="s">
        <v>592</v>
      </c>
      <c r="D12" t="s">
        <v>592</v>
      </c>
      <c r="E12" t="s">
        <v>592</v>
      </c>
      <c r="F12" t="s">
        <v>592</v>
      </c>
      <c r="G12">
        <v>3</v>
      </c>
      <c r="H12" t="str">
        <f t="shared" si="0"/>
        <v xml:space="preserve">C4.2 Patient experience of hospital care </v>
      </c>
      <c r="I12" t="s">
        <v>592</v>
      </c>
      <c r="J12" t="s">
        <v>592</v>
      </c>
      <c r="K12" t="s">
        <v>592</v>
      </c>
      <c r="L12" t="s">
        <v>592</v>
      </c>
      <c r="M12" t="s">
        <v>592</v>
      </c>
      <c r="N12" t="s">
        <v>592</v>
      </c>
      <c r="O12" s="11" t="s">
        <v>598</v>
      </c>
      <c r="P12" t="s">
        <v>592</v>
      </c>
    </row>
    <row r="13" spans="1:16" ht="38.25" x14ac:dyDescent="0.2">
      <c r="A13" t="s">
        <v>323</v>
      </c>
      <c r="B13" t="s">
        <v>592</v>
      </c>
      <c r="C13" t="s">
        <v>592</v>
      </c>
      <c r="D13" t="s">
        <v>592</v>
      </c>
      <c r="E13" t="s">
        <v>592</v>
      </c>
      <c r="F13" t="s">
        <v>592</v>
      </c>
      <c r="G13">
        <v>3</v>
      </c>
      <c r="H13" t="str">
        <f t="shared" si="0"/>
        <v xml:space="preserve">C4.2 Patient experience of hospital care </v>
      </c>
      <c r="I13" t="s">
        <v>592</v>
      </c>
      <c r="J13" t="s">
        <v>592</v>
      </c>
      <c r="K13" t="s">
        <v>592</v>
      </c>
      <c r="L13" t="s">
        <v>592</v>
      </c>
      <c r="M13" t="s">
        <v>592</v>
      </c>
      <c r="N13" t="s">
        <v>592</v>
      </c>
      <c r="O13" s="11" t="s">
        <v>599</v>
      </c>
      <c r="P13" t="s">
        <v>592</v>
      </c>
    </row>
    <row r="14" spans="1:16" ht="25.5" x14ac:dyDescent="0.2">
      <c r="A14" t="s">
        <v>325</v>
      </c>
      <c r="B14" t="s">
        <v>592</v>
      </c>
      <c r="C14" t="s">
        <v>592</v>
      </c>
      <c r="D14" t="s">
        <v>592</v>
      </c>
      <c r="E14" t="s">
        <v>592</v>
      </c>
      <c r="F14" t="s">
        <v>592</v>
      </c>
      <c r="G14">
        <v>3</v>
      </c>
      <c r="H14" t="str">
        <f t="shared" si="0"/>
        <v xml:space="preserve">C4.2 Patient experience of hospital care </v>
      </c>
      <c r="I14" t="s">
        <v>592</v>
      </c>
      <c r="J14" t="s">
        <v>592</v>
      </c>
      <c r="K14" t="s">
        <v>592</v>
      </c>
      <c r="L14" t="s">
        <v>592</v>
      </c>
      <c r="M14" t="s">
        <v>592</v>
      </c>
      <c r="N14" t="s">
        <v>592</v>
      </c>
      <c r="O14" s="11" t="s">
        <v>600</v>
      </c>
      <c r="P14" t="s">
        <v>592</v>
      </c>
    </row>
    <row r="15" spans="1:16" ht="89.25" x14ac:dyDescent="0.2">
      <c r="A15" t="s">
        <v>351</v>
      </c>
      <c r="B15" t="s">
        <v>592</v>
      </c>
      <c r="C15" t="s">
        <v>592</v>
      </c>
      <c r="D15" t="s">
        <v>592</v>
      </c>
      <c r="E15" t="s">
        <v>592</v>
      </c>
      <c r="F15" t="s">
        <v>592</v>
      </c>
      <c r="G15">
        <v>3</v>
      </c>
      <c r="H15" t="str">
        <f t="shared" si="0"/>
        <v xml:space="preserve">C4.2 Patient experience of hospital care </v>
      </c>
      <c r="I15" t="s">
        <v>592</v>
      </c>
      <c r="J15" t="s">
        <v>592</v>
      </c>
      <c r="K15" t="s">
        <v>592</v>
      </c>
      <c r="L15" t="s">
        <v>592</v>
      </c>
      <c r="M15" t="s">
        <v>592</v>
      </c>
      <c r="N15" t="s">
        <v>592</v>
      </c>
      <c r="O15" s="11" t="s">
        <v>601</v>
      </c>
      <c r="P15" t="s">
        <v>592</v>
      </c>
    </row>
    <row r="16" spans="1:16" ht="178.5" x14ac:dyDescent="0.2">
      <c r="A16" t="s">
        <v>27</v>
      </c>
      <c r="B16" t="s">
        <v>592</v>
      </c>
      <c r="C16" t="s">
        <v>592</v>
      </c>
      <c r="D16" t="s">
        <v>592</v>
      </c>
      <c r="E16" t="s">
        <v>592</v>
      </c>
      <c r="F16" t="s">
        <v>592</v>
      </c>
      <c r="G16">
        <v>3</v>
      </c>
      <c r="H16" t="str">
        <f t="shared" si="0"/>
        <v xml:space="preserve">C4.2 Patient experience of hospital care </v>
      </c>
      <c r="I16" t="s">
        <v>592</v>
      </c>
      <c r="J16" t="s">
        <v>592</v>
      </c>
      <c r="K16" t="s">
        <v>592</v>
      </c>
      <c r="L16" t="s">
        <v>592</v>
      </c>
      <c r="M16" t="s">
        <v>592</v>
      </c>
      <c r="N16" t="s">
        <v>592</v>
      </c>
      <c r="O16" s="11" t="s">
        <v>602</v>
      </c>
      <c r="P16" t="s">
        <v>592</v>
      </c>
    </row>
    <row r="17" spans="1:16" ht="127.5" x14ac:dyDescent="0.2">
      <c r="A17" t="s">
        <v>29</v>
      </c>
      <c r="B17" t="s">
        <v>592</v>
      </c>
      <c r="C17" t="s">
        <v>592</v>
      </c>
      <c r="D17" t="s">
        <v>592</v>
      </c>
      <c r="E17" t="s">
        <v>592</v>
      </c>
      <c r="F17" t="s">
        <v>592</v>
      </c>
      <c r="G17">
        <v>3</v>
      </c>
      <c r="H17" t="str">
        <f t="shared" si="0"/>
        <v xml:space="preserve">C4.2 Patient experience of hospital care </v>
      </c>
      <c r="I17" t="s">
        <v>592</v>
      </c>
      <c r="J17" t="s">
        <v>592</v>
      </c>
      <c r="K17" t="s">
        <v>592</v>
      </c>
      <c r="L17" t="s">
        <v>592</v>
      </c>
      <c r="M17" t="s">
        <v>592</v>
      </c>
      <c r="N17" t="s">
        <v>592</v>
      </c>
      <c r="O17" s="11" t="s">
        <v>603</v>
      </c>
      <c r="P17" t="s">
        <v>592</v>
      </c>
    </row>
    <row r="18" spans="1:16" x14ac:dyDescent="0.2">
      <c r="A18" t="s">
        <v>31</v>
      </c>
      <c r="B18" t="s">
        <v>592</v>
      </c>
      <c r="C18" t="s">
        <v>592</v>
      </c>
      <c r="D18" t="s">
        <v>592</v>
      </c>
      <c r="E18" t="s">
        <v>592</v>
      </c>
      <c r="F18" t="s">
        <v>592</v>
      </c>
      <c r="G18">
        <v>3</v>
      </c>
      <c r="H18" t="str">
        <f t="shared" si="0"/>
        <v xml:space="preserve">C4.2 Patient experience of hospital care </v>
      </c>
      <c r="I18" t="s">
        <v>592</v>
      </c>
      <c r="J18" t="s">
        <v>592</v>
      </c>
      <c r="K18" t="s">
        <v>592</v>
      </c>
      <c r="L18" t="s">
        <v>592</v>
      </c>
      <c r="M18" t="s">
        <v>592</v>
      </c>
      <c r="N18" t="s">
        <v>592</v>
      </c>
      <c r="O18" s="11" t="s">
        <v>439</v>
      </c>
      <c r="P18" t="s">
        <v>592</v>
      </c>
    </row>
    <row r="19" spans="1:16" ht="102" x14ac:dyDescent="0.2">
      <c r="A19" t="s">
        <v>47</v>
      </c>
      <c r="B19" t="s">
        <v>592</v>
      </c>
      <c r="C19" t="s">
        <v>592</v>
      </c>
      <c r="D19" t="s">
        <v>592</v>
      </c>
      <c r="E19" t="s">
        <v>592</v>
      </c>
      <c r="F19" t="s">
        <v>592</v>
      </c>
      <c r="G19">
        <v>3</v>
      </c>
      <c r="H19" t="str">
        <f t="shared" si="0"/>
        <v xml:space="preserve">C4.2 Patient experience of hospital care </v>
      </c>
      <c r="I19" t="s">
        <v>592</v>
      </c>
      <c r="J19" t="s">
        <v>592</v>
      </c>
      <c r="K19" t="s">
        <v>592</v>
      </c>
      <c r="L19" t="s">
        <v>592</v>
      </c>
      <c r="M19" t="s">
        <v>592</v>
      </c>
      <c r="N19" t="s">
        <v>592</v>
      </c>
      <c r="O19" s="11" t="s">
        <v>604</v>
      </c>
      <c r="P19" t="s">
        <v>592</v>
      </c>
    </row>
    <row r="20" spans="1:16" ht="25.5" x14ac:dyDescent="0.2">
      <c r="A20" t="s">
        <v>63</v>
      </c>
      <c r="B20" t="s">
        <v>592</v>
      </c>
      <c r="C20" t="s">
        <v>592</v>
      </c>
      <c r="D20" t="s">
        <v>592</v>
      </c>
      <c r="E20" t="s">
        <v>592</v>
      </c>
      <c r="F20" t="s">
        <v>592</v>
      </c>
      <c r="G20">
        <v>2</v>
      </c>
      <c r="H20" t="str">
        <f t="shared" si="0"/>
        <v xml:space="preserve">C4.1 Patient experience of GP out of hours services </v>
      </c>
      <c r="I20" t="s">
        <v>592</v>
      </c>
      <c r="J20" t="s">
        <v>592</v>
      </c>
      <c r="K20" t="s">
        <v>592</v>
      </c>
      <c r="L20" t="s">
        <v>592</v>
      </c>
      <c r="M20" t="s">
        <v>592</v>
      </c>
      <c r="N20" t="s">
        <v>592</v>
      </c>
      <c r="O20" s="11" t="s">
        <v>605</v>
      </c>
      <c r="P20" t="s">
        <v>592</v>
      </c>
    </row>
    <row r="21" spans="1:16" ht="25.5" x14ac:dyDescent="0.2">
      <c r="A21" t="s">
        <v>67</v>
      </c>
      <c r="B21" t="s">
        <v>592</v>
      </c>
      <c r="C21" t="s">
        <v>592</v>
      </c>
      <c r="D21" t="s">
        <v>592</v>
      </c>
      <c r="E21" t="s">
        <v>592</v>
      </c>
      <c r="F21" t="s">
        <v>592</v>
      </c>
      <c r="G21">
        <v>3</v>
      </c>
      <c r="H21" t="str">
        <f t="shared" si="0"/>
        <v xml:space="preserve">C4.2 Patient experience of hospital care </v>
      </c>
      <c r="I21" t="s">
        <v>592</v>
      </c>
      <c r="J21" t="s">
        <v>592</v>
      </c>
      <c r="K21" t="s">
        <v>592</v>
      </c>
      <c r="L21" t="s">
        <v>592</v>
      </c>
      <c r="M21" t="s">
        <v>592</v>
      </c>
      <c r="N21" t="s">
        <v>592</v>
      </c>
      <c r="O21" s="11" t="s">
        <v>606</v>
      </c>
      <c r="P21" t="s">
        <v>592</v>
      </c>
    </row>
    <row r="22" spans="1:16" ht="63.75" x14ac:dyDescent="0.2">
      <c r="A22" t="s">
        <v>269</v>
      </c>
      <c r="B22" t="s">
        <v>592</v>
      </c>
      <c r="C22" t="s">
        <v>592</v>
      </c>
      <c r="D22" t="s">
        <v>592</v>
      </c>
      <c r="E22" t="s">
        <v>592</v>
      </c>
      <c r="F22" t="s">
        <v>592</v>
      </c>
      <c r="G22">
        <v>3</v>
      </c>
      <c r="H22" t="str">
        <f t="shared" si="0"/>
        <v xml:space="preserve">C4.2 Patient experience of hospital care </v>
      </c>
      <c r="I22" t="s">
        <v>592</v>
      </c>
      <c r="J22" t="s">
        <v>592</v>
      </c>
      <c r="K22" t="s">
        <v>592</v>
      </c>
      <c r="L22" t="s">
        <v>592</v>
      </c>
      <c r="M22" t="s">
        <v>592</v>
      </c>
      <c r="N22" t="s">
        <v>592</v>
      </c>
      <c r="O22" s="11" t="s">
        <v>607</v>
      </c>
      <c r="P22" t="s">
        <v>592</v>
      </c>
    </row>
    <row r="23" spans="1:16" ht="178.5" x14ac:dyDescent="0.2">
      <c r="A23" t="s">
        <v>99</v>
      </c>
      <c r="B23" t="s">
        <v>592</v>
      </c>
      <c r="C23" t="s">
        <v>592</v>
      </c>
      <c r="D23" t="s">
        <v>592</v>
      </c>
      <c r="E23" t="s">
        <v>592</v>
      </c>
      <c r="F23" t="s">
        <v>592</v>
      </c>
      <c r="G23">
        <v>3</v>
      </c>
      <c r="H23" t="str">
        <f t="shared" si="0"/>
        <v xml:space="preserve">C4.2 Patient experience of hospital care </v>
      </c>
      <c r="I23" t="s">
        <v>592</v>
      </c>
      <c r="J23" t="s">
        <v>592</v>
      </c>
      <c r="K23" t="s">
        <v>592</v>
      </c>
      <c r="L23" t="s">
        <v>592</v>
      </c>
      <c r="M23" t="s">
        <v>592</v>
      </c>
      <c r="N23" t="s">
        <v>592</v>
      </c>
      <c r="O23" s="11" t="s">
        <v>602</v>
      </c>
      <c r="P23" t="s">
        <v>592</v>
      </c>
    </row>
    <row r="24" spans="1:16" x14ac:dyDescent="0.2">
      <c r="A24" t="s">
        <v>111</v>
      </c>
      <c r="B24" t="s">
        <v>592</v>
      </c>
      <c r="C24" t="s">
        <v>592</v>
      </c>
      <c r="D24" t="s">
        <v>592</v>
      </c>
      <c r="E24" t="s">
        <v>592</v>
      </c>
      <c r="F24" t="s">
        <v>592</v>
      </c>
      <c r="G24">
        <v>3</v>
      </c>
      <c r="H24" t="str">
        <f t="shared" si="0"/>
        <v xml:space="preserve">C4.2 Patient experience of hospital care </v>
      </c>
      <c r="I24" t="s">
        <v>592</v>
      </c>
      <c r="J24" t="s">
        <v>592</v>
      </c>
      <c r="K24" t="s">
        <v>592</v>
      </c>
      <c r="L24" t="s">
        <v>592</v>
      </c>
      <c r="M24" t="s">
        <v>592</v>
      </c>
      <c r="N24" t="s">
        <v>592</v>
      </c>
      <c r="O24" s="11" t="s">
        <v>608</v>
      </c>
      <c r="P24" t="s">
        <v>592</v>
      </c>
    </row>
    <row r="25" spans="1:16" ht="127.5" x14ac:dyDescent="0.2">
      <c r="A25" t="s">
        <v>159</v>
      </c>
      <c r="B25" t="s">
        <v>592</v>
      </c>
      <c r="C25" t="s">
        <v>592</v>
      </c>
      <c r="D25" t="s">
        <v>592</v>
      </c>
      <c r="E25" t="s">
        <v>592</v>
      </c>
      <c r="F25" t="s">
        <v>592</v>
      </c>
      <c r="G25">
        <v>2</v>
      </c>
      <c r="H25" t="str">
        <f t="shared" si="0"/>
        <v xml:space="preserve">C4.1 Patient experience of GP out of hours services </v>
      </c>
      <c r="I25" t="s">
        <v>592</v>
      </c>
      <c r="J25" t="s">
        <v>592</v>
      </c>
      <c r="K25" t="s">
        <v>592</v>
      </c>
      <c r="L25" t="s">
        <v>592</v>
      </c>
      <c r="M25" t="s">
        <v>592</v>
      </c>
      <c r="N25" t="s">
        <v>592</v>
      </c>
      <c r="O25" s="11" t="s">
        <v>609</v>
      </c>
      <c r="P25" t="s">
        <v>592</v>
      </c>
    </row>
    <row r="26" spans="1:16" ht="25.5" x14ac:dyDescent="0.2">
      <c r="A26" t="s">
        <v>129</v>
      </c>
      <c r="B26" t="s">
        <v>592</v>
      </c>
      <c r="C26" t="s">
        <v>592</v>
      </c>
      <c r="D26" t="s">
        <v>592</v>
      </c>
      <c r="E26" t="s">
        <v>592</v>
      </c>
      <c r="F26" t="s">
        <v>592</v>
      </c>
      <c r="G26">
        <v>3</v>
      </c>
      <c r="H26" t="str">
        <f t="shared" si="0"/>
        <v xml:space="preserve">C4.2 Patient experience of hospital care </v>
      </c>
      <c r="I26" t="s">
        <v>592</v>
      </c>
      <c r="J26" t="s">
        <v>592</v>
      </c>
      <c r="K26" t="s">
        <v>592</v>
      </c>
      <c r="L26" t="s">
        <v>592</v>
      </c>
      <c r="M26" t="s">
        <v>592</v>
      </c>
      <c r="N26" t="s">
        <v>592</v>
      </c>
      <c r="O26" s="11" t="s">
        <v>606</v>
      </c>
      <c r="P26" t="s">
        <v>592</v>
      </c>
    </row>
    <row r="27" spans="1:16" ht="76.5" x14ac:dyDescent="0.2">
      <c r="A27" t="s">
        <v>135</v>
      </c>
      <c r="B27" t="s">
        <v>592</v>
      </c>
      <c r="C27" t="s">
        <v>592</v>
      </c>
      <c r="D27" t="s">
        <v>592</v>
      </c>
      <c r="E27" t="s">
        <v>592</v>
      </c>
      <c r="F27" t="s">
        <v>592</v>
      </c>
      <c r="G27">
        <v>3</v>
      </c>
      <c r="H27" t="str">
        <f t="shared" si="0"/>
        <v xml:space="preserve">C4.2 Patient experience of hospital care </v>
      </c>
      <c r="I27" t="s">
        <v>592</v>
      </c>
      <c r="J27" t="s">
        <v>592</v>
      </c>
      <c r="K27" t="s">
        <v>592</v>
      </c>
      <c r="L27" t="s">
        <v>592</v>
      </c>
      <c r="M27" t="s">
        <v>592</v>
      </c>
      <c r="N27" t="s">
        <v>592</v>
      </c>
      <c r="O27" s="11" t="s">
        <v>610</v>
      </c>
      <c r="P27" t="s">
        <v>592</v>
      </c>
    </row>
    <row r="28" spans="1:16" ht="25.5" x14ac:dyDescent="0.2">
      <c r="A28" t="s">
        <v>285</v>
      </c>
      <c r="B28" t="s">
        <v>592</v>
      </c>
      <c r="C28" t="s">
        <v>592</v>
      </c>
      <c r="D28" t="s">
        <v>592</v>
      </c>
      <c r="E28" t="s">
        <v>592</v>
      </c>
      <c r="F28" t="s">
        <v>592</v>
      </c>
      <c r="G28">
        <v>3</v>
      </c>
      <c r="H28" t="str">
        <f t="shared" si="0"/>
        <v xml:space="preserve">C4.2 Patient experience of hospital care </v>
      </c>
      <c r="I28" t="s">
        <v>592</v>
      </c>
      <c r="J28" t="s">
        <v>592</v>
      </c>
      <c r="K28" t="s">
        <v>592</v>
      </c>
      <c r="L28" t="s">
        <v>592</v>
      </c>
      <c r="M28" t="s">
        <v>592</v>
      </c>
      <c r="N28" t="s">
        <v>592</v>
      </c>
      <c r="O28" s="11" t="s">
        <v>611</v>
      </c>
      <c r="P28" t="s">
        <v>592</v>
      </c>
    </row>
    <row r="29" spans="1:16" ht="255" x14ac:dyDescent="0.2">
      <c r="A29" t="s">
        <v>81</v>
      </c>
      <c r="B29" t="s">
        <v>592</v>
      </c>
      <c r="C29" t="s">
        <v>592</v>
      </c>
      <c r="D29" t="s">
        <v>592</v>
      </c>
      <c r="E29" t="s">
        <v>592</v>
      </c>
      <c r="F29" t="s">
        <v>592</v>
      </c>
      <c r="G29">
        <v>3</v>
      </c>
      <c r="H29" t="str">
        <f t="shared" si="0"/>
        <v xml:space="preserve">C4.2 Patient experience of hospital care </v>
      </c>
      <c r="I29" t="s">
        <v>592</v>
      </c>
      <c r="J29" t="s">
        <v>592</v>
      </c>
      <c r="K29" t="s">
        <v>592</v>
      </c>
      <c r="L29" t="s">
        <v>592</v>
      </c>
      <c r="M29" t="s">
        <v>592</v>
      </c>
      <c r="N29" t="s">
        <v>592</v>
      </c>
      <c r="O29" s="11" t="s">
        <v>612</v>
      </c>
      <c r="P29" t="s">
        <v>592</v>
      </c>
    </row>
    <row r="30" spans="1:16" ht="114.75" x14ac:dyDescent="0.2">
      <c r="A30" t="s">
        <v>181</v>
      </c>
      <c r="B30" t="s">
        <v>592</v>
      </c>
      <c r="C30" t="s">
        <v>592</v>
      </c>
      <c r="D30" t="s">
        <v>592</v>
      </c>
      <c r="E30" t="s">
        <v>592</v>
      </c>
      <c r="F30" t="s">
        <v>592</v>
      </c>
      <c r="G30">
        <v>3</v>
      </c>
      <c r="H30" t="str">
        <f t="shared" si="0"/>
        <v xml:space="preserve">C4.2 Patient experience of hospital care </v>
      </c>
      <c r="I30" t="s">
        <v>592</v>
      </c>
      <c r="J30" t="s">
        <v>592</v>
      </c>
      <c r="K30" t="s">
        <v>592</v>
      </c>
      <c r="L30" t="s">
        <v>592</v>
      </c>
      <c r="M30" t="s">
        <v>592</v>
      </c>
      <c r="N30" t="s">
        <v>592</v>
      </c>
      <c r="O30" s="11" t="s">
        <v>613</v>
      </c>
      <c r="P30" t="s">
        <v>592</v>
      </c>
    </row>
    <row r="31" spans="1:16" ht="63.75" x14ac:dyDescent="0.2">
      <c r="A31" t="s">
        <v>185</v>
      </c>
      <c r="B31" t="s">
        <v>592</v>
      </c>
      <c r="C31" t="s">
        <v>592</v>
      </c>
      <c r="D31" t="s">
        <v>592</v>
      </c>
      <c r="E31" t="s">
        <v>592</v>
      </c>
      <c r="F31" t="s">
        <v>592</v>
      </c>
      <c r="G31">
        <v>3</v>
      </c>
      <c r="H31" t="str">
        <f t="shared" si="0"/>
        <v xml:space="preserve">C4.2 Patient experience of hospital care </v>
      </c>
      <c r="I31" t="s">
        <v>592</v>
      </c>
      <c r="J31" t="s">
        <v>592</v>
      </c>
      <c r="K31" t="s">
        <v>592</v>
      </c>
      <c r="L31" t="s">
        <v>592</v>
      </c>
      <c r="M31" t="s">
        <v>592</v>
      </c>
      <c r="N31" t="s">
        <v>592</v>
      </c>
      <c r="O31" s="11" t="s">
        <v>614</v>
      </c>
      <c r="P31" t="s">
        <v>592</v>
      </c>
    </row>
    <row r="32" spans="1:16" ht="89.25" x14ac:dyDescent="0.2">
      <c r="A32" t="s">
        <v>245</v>
      </c>
      <c r="B32" t="s">
        <v>592</v>
      </c>
      <c r="C32" t="s">
        <v>592</v>
      </c>
      <c r="D32" t="s">
        <v>592</v>
      </c>
      <c r="E32" t="s">
        <v>592</v>
      </c>
      <c r="F32" t="s">
        <v>592</v>
      </c>
      <c r="G32">
        <v>2</v>
      </c>
      <c r="H32" t="str">
        <f t="shared" si="0"/>
        <v xml:space="preserve">C4.1 Patient experience of GP out of hours services </v>
      </c>
      <c r="I32" t="s">
        <v>592</v>
      </c>
      <c r="J32" t="s">
        <v>592</v>
      </c>
      <c r="K32" t="s">
        <v>592</v>
      </c>
      <c r="L32" t="s">
        <v>592</v>
      </c>
      <c r="M32" t="s">
        <v>592</v>
      </c>
      <c r="N32" t="s">
        <v>592</v>
      </c>
      <c r="O32" s="11" t="s">
        <v>615</v>
      </c>
      <c r="P32" t="s">
        <v>592</v>
      </c>
    </row>
    <row r="33" spans="1:16" ht="25.5" x14ac:dyDescent="0.2">
      <c r="A33" t="s">
        <v>315</v>
      </c>
      <c r="B33" t="s">
        <v>592</v>
      </c>
      <c r="C33" t="s">
        <v>592</v>
      </c>
      <c r="D33" t="s">
        <v>592</v>
      </c>
      <c r="E33" t="s">
        <v>592</v>
      </c>
      <c r="F33" t="s">
        <v>592</v>
      </c>
      <c r="G33">
        <v>2</v>
      </c>
      <c r="H33" t="str">
        <f t="shared" si="0"/>
        <v xml:space="preserve">C4.1 Patient experience of GP out of hours services </v>
      </c>
      <c r="I33" t="s">
        <v>592</v>
      </c>
      <c r="J33" t="s">
        <v>592</v>
      </c>
      <c r="K33" t="s">
        <v>592</v>
      </c>
      <c r="L33" t="s">
        <v>592</v>
      </c>
      <c r="M33" t="s">
        <v>592</v>
      </c>
      <c r="N33" t="s">
        <v>592</v>
      </c>
      <c r="O33" s="11" t="s">
        <v>616</v>
      </c>
      <c r="P33" t="s">
        <v>592</v>
      </c>
    </row>
    <row r="34" spans="1:16" ht="102" x14ac:dyDescent="0.2">
      <c r="A34" t="s">
        <v>301</v>
      </c>
      <c r="B34" t="s">
        <v>592</v>
      </c>
      <c r="C34" t="s">
        <v>592</v>
      </c>
      <c r="D34" t="s">
        <v>592</v>
      </c>
      <c r="E34" t="s">
        <v>592</v>
      </c>
      <c r="F34" t="s">
        <v>592</v>
      </c>
      <c r="G34">
        <v>3</v>
      </c>
      <c r="H34" t="str">
        <f t="shared" si="0"/>
        <v xml:space="preserve">C4.2 Patient experience of hospital care </v>
      </c>
      <c r="I34" t="s">
        <v>592</v>
      </c>
      <c r="J34" t="s">
        <v>592</v>
      </c>
      <c r="K34" t="s">
        <v>592</v>
      </c>
      <c r="L34" t="s">
        <v>592</v>
      </c>
      <c r="M34" t="s">
        <v>592</v>
      </c>
      <c r="N34" t="s">
        <v>592</v>
      </c>
      <c r="O34" s="11" t="s">
        <v>617</v>
      </c>
      <c r="P34" t="s">
        <v>592</v>
      </c>
    </row>
    <row r="35" spans="1:16" ht="114.75" x14ac:dyDescent="0.2">
      <c r="A35" t="s">
        <v>321</v>
      </c>
      <c r="B35" t="s">
        <v>592</v>
      </c>
      <c r="C35" t="s">
        <v>592</v>
      </c>
      <c r="D35" t="s">
        <v>592</v>
      </c>
      <c r="E35" t="s">
        <v>592</v>
      </c>
      <c r="F35" t="s">
        <v>592</v>
      </c>
      <c r="G35">
        <v>3</v>
      </c>
      <c r="H35" t="str">
        <f t="shared" si="0"/>
        <v xml:space="preserve">C4.2 Patient experience of hospital care </v>
      </c>
      <c r="I35" t="s">
        <v>592</v>
      </c>
      <c r="J35" t="s">
        <v>592</v>
      </c>
      <c r="K35" t="s">
        <v>592</v>
      </c>
      <c r="L35" t="s">
        <v>592</v>
      </c>
      <c r="M35" t="s">
        <v>592</v>
      </c>
      <c r="N35" t="s">
        <v>592</v>
      </c>
      <c r="O35" s="11" t="s">
        <v>618</v>
      </c>
      <c r="P35" t="s">
        <v>592</v>
      </c>
    </row>
    <row r="36" spans="1:16" ht="114.75" x14ac:dyDescent="0.2">
      <c r="A36" t="s">
        <v>339</v>
      </c>
      <c r="B36" t="s">
        <v>592</v>
      </c>
      <c r="C36" t="s">
        <v>592</v>
      </c>
      <c r="D36" t="s">
        <v>592</v>
      </c>
      <c r="E36" t="s">
        <v>592</v>
      </c>
      <c r="F36" t="s">
        <v>592</v>
      </c>
      <c r="G36">
        <v>3</v>
      </c>
      <c r="H36" t="str">
        <f t="shared" si="0"/>
        <v xml:space="preserve">C4.2 Patient experience of hospital care </v>
      </c>
      <c r="I36" t="s">
        <v>592</v>
      </c>
      <c r="J36" t="s">
        <v>592</v>
      </c>
      <c r="K36" t="s">
        <v>592</v>
      </c>
      <c r="L36" t="s">
        <v>592</v>
      </c>
      <c r="M36" t="s">
        <v>592</v>
      </c>
      <c r="N36" t="s">
        <v>592</v>
      </c>
      <c r="O36" s="11" t="s">
        <v>618</v>
      </c>
      <c r="P36" t="s">
        <v>592</v>
      </c>
    </row>
    <row r="37" spans="1:16" ht="63.75" x14ac:dyDescent="0.2">
      <c r="A37" t="s">
        <v>347</v>
      </c>
      <c r="B37" t="s">
        <v>592</v>
      </c>
      <c r="C37" t="s">
        <v>592</v>
      </c>
      <c r="D37" t="s">
        <v>592</v>
      </c>
      <c r="E37" t="s">
        <v>592</v>
      </c>
      <c r="F37" t="s">
        <v>592</v>
      </c>
      <c r="G37">
        <v>3</v>
      </c>
      <c r="H37" t="str">
        <f t="shared" si="0"/>
        <v xml:space="preserve">C4.2 Patient experience of hospital care </v>
      </c>
      <c r="I37" t="s">
        <v>592</v>
      </c>
      <c r="J37" t="s">
        <v>592</v>
      </c>
      <c r="K37" t="s">
        <v>592</v>
      </c>
      <c r="L37" t="s">
        <v>592</v>
      </c>
      <c r="M37" t="s">
        <v>592</v>
      </c>
      <c r="N37" t="s">
        <v>592</v>
      </c>
      <c r="O37" s="11" t="s">
        <v>619</v>
      </c>
      <c r="P37" t="s">
        <v>592</v>
      </c>
    </row>
    <row r="38" spans="1:16" ht="25.5" x14ac:dyDescent="0.2">
      <c r="A38" t="s">
        <v>343</v>
      </c>
      <c r="B38" t="s">
        <v>592</v>
      </c>
      <c r="C38" t="s">
        <v>592</v>
      </c>
      <c r="D38" t="s">
        <v>592</v>
      </c>
      <c r="E38" t="s">
        <v>592</v>
      </c>
      <c r="F38" t="s">
        <v>592</v>
      </c>
      <c r="G38">
        <v>3</v>
      </c>
      <c r="H38" t="str">
        <f t="shared" si="0"/>
        <v xml:space="preserve">C4.2 Patient experience of hospital care </v>
      </c>
      <c r="I38" t="s">
        <v>592</v>
      </c>
      <c r="J38" t="s">
        <v>592</v>
      </c>
      <c r="K38" t="s">
        <v>592</v>
      </c>
      <c r="L38" t="s">
        <v>592</v>
      </c>
      <c r="M38" t="s">
        <v>592</v>
      </c>
      <c r="N38" t="s">
        <v>592</v>
      </c>
      <c r="O38" s="11" t="s">
        <v>620</v>
      </c>
      <c r="P38" t="s">
        <v>592</v>
      </c>
    </row>
    <row r="39" spans="1:16" ht="63.75" x14ac:dyDescent="0.2">
      <c r="A39" t="s">
        <v>363</v>
      </c>
      <c r="B39" t="s">
        <v>592</v>
      </c>
      <c r="C39" t="s">
        <v>592</v>
      </c>
      <c r="D39" t="s">
        <v>592</v>
      </c>
      <c r="E39" t="s">
        <v>592</v>
      </c>
      <c r="F39" t="s">
        <v>592</v>
      </c>
      <c r="G39">
        <v>3</v>
      </c>
      <c r="H39" t="str">
        <f t="shared" si="0"/>
        <v xml:space="preserve">C4.2 Patient experience of hospital care </v>
      </c>
      <c r="I39" t="s">
        <v>592</v>
      </c>
      <c r="J39" t="s">
        <v>592</v>
      </c>
      <c r="K39" t="s">
        <v>592</v>
      </c>
      <c r="L39" t="s">
        <v>592</v>
      </c>
      <c r="M39" t="s">
        <v>592</v>
      </c>
      <c r="N39" t="s">
        <v>592</v>
      </c>
      <c r="O39" s="11" t="s">
        <v>621</v>
      </c>
      <c r="P39" t="s">
        <v>592</v>
      </c>
    </row>
    <row r="40" spans="1:16" ht="25.5" x14ac:dyDescent="0.2">
      <c r="A40" t="s">
        <v>373</v>
      </c>
      <c r="B40" t="s">
        <v>592</v>
      </c>
      <c r="C40" t="s">
        <v>592</v>
      </c>
      <c r="D40" t="s">
        <v>592</v>
      </c>
      <c r="E40" t="s">
        <v>592</v>
      </c>
      <c r="F40" t="s">
        <v>592</v>
      </c>
      <c r="G40">
        <v>2</v>
      </c>
      <c r="H40" t="str">
        <f t="shared" si="0"/>
        <v xml:space="preserve">C4.1 Patient experience of GP out of hours services </v>
      </c>
      <c r="I40" t="s">
        <v>592</v>
      </c>
      <c r="J40" t="s">
        <v>592</v>
      </c>
      <c r="K40" t="s">
        <v>592</v>
      </c>
      <c r="L40" t="s">
        <v>592</v>
      </c>
      <c r="M40" t="s">
        <v>592</v>
      </c>
      <c r="N40" t="s">
        <v>592</v>
      </c>
      <c r="O40" s="11" t="s">
        <v>622</v>
      </c>
      <c r="P40" t="s">
        <v>592</v>
      </c>
    </row>
    <row r="41" spans="1:16" ht="102" x14ac:dyDescent="0.2">
      <c r="A41" t="s">
        <v>377</v>
      </c>
      <c r="B41" t="s">
        <v>592</v>
      </c>
      <c r="C41" t="s">
        <v>592</v>
      </c>
      <c r="D41" t="s">
        <v>592</v>
      </c>
      <c r="E41" t="s">
        <v>592</v>
      </c>
      <c r="F41" t="s">
        <v>592</v>
      </c>
      <c r="G41">
        <v>3</v>
      </c>
      <c r="H41" t="str">
        <f t="shared" si="0"/>
        <v xml:space="preserve">C4.2 Patient experience of hospital care </v>
      </c>
      <c r="I41" t="s">
        <v>592</v>
      </c>
      <c r="J41" t="s">
        <v>592</v>
      </c>
      <c r="K41" t="s">
        <v>592</v>
      </c>
      <c r="L41" t="s">
        <v>592</v>
      </c>
      <c r="M41" t="s">
        <v>592</v>
      </c>
      <c r="N41" t="s">
        <v>592</v>
      </c>
      <c r="O41" s="11" t="s">
        <v>623</v>
      </c>
      <c r="P41" t="s">
        <v>592</v>
      </c>
    </row>
    <row r="42" spans="1:16" ht="63.75" x14ac:dyDescent="0.2">
      <c r="A42" t="s">
        <v>387</v>
      </c>
      <c r="B42" t="s">
        <v>592</v>
      </c>
      <c r="C42" t="s">
        <v>592</v>
      </c>
      <c r="D42" t="s">
        <v>592</v>
      </c>
      <c r="E42" t="s">
        <v>592</v>
      </c>
      <c r="F42" t="s">
        <v>592</v>
      </c>
      <c r="G42">
        <v>3</v>
      </c>
      <c r="H42" t="str">
        <f t="shared" si="0"/>
        <v xml:space="preserve">C4.2 Patient experience of hospital care </v>
      </c>
      <c r="I42" t="s">
        <v>592</v>
      </c>
      <c r="J42" t="s">
        <v>592</v>
      </c>
      <c r="K42" t="s">
        <v>592</v>
      </c>
      <c r="L42" t="s">
        <v>592</v>
      </c>
      <c r="M42" t="s">
        <v>592</v>
      </c>
      <c r="N42" t="s">
        <v>592</v>
      </c>
      <c r="O42" s="11" t="s">
        <v>624</v>
      </c>
      <c r="P42" t="s">
        <v>592</v>
      </c>
    </row>
    <row r="43" spans="1:16" x14ac:dyDescent="0.2">
      <c r="A43" t="s">
        <v>391</v>
      </c>
      <c r="B43" t="s">
        <v>592</v>
      </c>
      <c r="C43" t="s">
        <v>592</v>
      </c>
      <c r="D43" t="s">
        <v>592</v>
      </c>
      <c r="E43" t="s">
        <v>592</v>
      </c>
      <c r="F43" t="s">
        <v>592</v>
      </c>
      <c r="G43">
        <v>3</v>
      </c>
      <c r="H43" t="str">
        <f t="shared" si="0"/>
        <v xml:space="preserve">C4.2 Patient experience of hospital care </v>
      </c>
      <c r="I43" t="s">
        <v>592</v>
      </c>
      <c r="J43" t="s">
        <v>592</v>
      </c>
      <c r="K43" t="s">
        <v>592</v>
      </c>
      <c r="L43" t="s">
        <v>592</v>
      </c>
      <c r="M43" t="s">
        <v>592</v>
      </c>
      <c r="N43" t="s">
        <v>592</v>
      </c>
      <c r="O43" s="11" t="s">
        <v>439</v>
      </c>
      <c r="P43" t="s">
        <v>592</v>
      </c>
    </row>
    <row r="44" spans="1:16" ht="76.5" x14ac:dyDescent="0.2">
      <c r="A44" t="s">
        <v>399</v>
      </c>
      <c r="B44" t="s">
        <v>592</v>
      </c>
      <c r="C44" t="s">
        <v>592</v>
      </c>
      <c r="D44" t="s">
        <v>592</v>
      </c>
      <c r="E44" t="s">
        <v>592</v>
      </c>
      <c r="F44" t="s">
        <v>592</v>
      </c>
      <c r="G44">
        <v>3</v>
      </c>
      <c r="H44" t="str">
        <f t="shared" si="0"/>
        <v xml:space="preserve">C4.2 Patient experience of hospital care </v>
      </c>
      <c r="I44" t="s">
        <v>592</v>
      </c>
      <c r="J44" t="s">
        <v>592</v>
      </c>
      <c r="K44" t="s">
        <v>592</v>
      </c>
      <c r="L44" t="s">
        <v>592</v>
      </c>
      <c r="M44" t="s">
        <v>592</v>
      </c>
      <c r="N44" t="s">
        <v>592</v>
      </c>
      <c r="O44" s="11" t="s">
        <v>625</v>
      </c>
      <c r="P44" t="s">
        <v>592</v>
      </c>
    </row>
    <row r="45" spans="1:16" x14ac:dyDescent="0.2">
      <c r="A45" t="s">
        <v>409</v>
      </c>
      <c r="B45" t="s">
        <v>592</v>
      </c>
      <c r="C45" t="s">
        <v>592</v>
      </c>
      <c r="D45" t="s">
        <v>592</v>
      </c>
      <c r="E45" t="s">
        <v>592</v>
      </c>
      <c r="F45" t="s">
        <v>592</v>
      </c>
      <c r="G45">
        <v>3</v>
      </c>
      <c r="H45" t="str">
        <f t="shared" si="0"/>
        <v xml:space="preserve">C4.2 Patient experience of hospital care </v>
      </c>
      <c r="I45" t="s">
        <v>592</v>
      </c>
      <c r="J45" t="s">
        <v>592</v>
      </c>
      <c r="K45" t="s">
        <v>592</v>
      </c>
      <c r="L45" t="s">
        <v>592</v>
      </c>
      <c r="M45" t="s">
        <v>592</v>
      </c>
      <c r="N45" t="s">
        <v>592</v>
      </c>
      <c r="O45" s="11" t="s">
        <v>626</v>
      </c>
      <c r="P45" t="s">
        <v>592</v>
      </c>
    </row>
    <row r="46" spans="1:16" ht="409.5" x14ac:dyDescent="0.2">
      <c r="A46" t="s">
        <v>119</v>
      </c>
      <c r="B46" t="s">
        <v>592</v>
      </c>
      <c r="C46" t="s">
        <v>592</v>
      </c>
      <c r="D46" t="s">
        <v>592</v>
      </c>
      <c r="E46" t="s">
        <v>592</v>
      </c>
      <c r="F46" t="s">
        <v>592</v>
      </c>
      <c r="G46">
        <v>3</v>
      </c>
      <c r="H46" t="str">
        <f t="shared" si="0"/>
        <v xml:space="preserve">C4.2 Patient experience of hospital care </v>
      </c>
      <c r="I46" t="s">
        <v>592</v>
      </c>
      <c r="J46" t="s">
        <v>592</v>
      </c>
      <c r="K46" t="s">
        <v>592</v>
      </c>
      <c r="L46" t="s">
        <v>592</v>
      </c>
      <c r="M46" t="s">
        <v>592</v>
      </c>
      <c r="N46" t="s">
        <v>592</v>
      </c>
      <c r="O46" s="11" t="s">
        <v>627</v>
      </c>
      <c r="P46" t="s">
        <v>592</v>
      </c>
    </row>
    <row r="47" spans="1:16" ht="76.5" x14ac:dyDescent="0.2">
      <c r="A47" t="s">
        <v>1</v>
      </c>
      <c r="B47" t="s">
        <v>592</v>
      </c>
      <c r="C47" t="s">
        <v>592</v>
      </c>
      <c r="D47" t="s">
        <v>592</v>
      </c>
      <c r="E47" t="s">
        <v>592</v>
      </c>
      <c r="F47" t="s">
        <v>592</v>
      </c>
      <c r="G47">
        <v>3</v>
      </c>
      <c r="H47" t="str">
        <f t="shared" si="0"/>
        <v xml:space="preserve">C4.2 Patient experience of hospital care </v>
      </c>
      <c r="I47" t="s">
        <v>592</v>
      </c>
      <c r="J47" t="s">
        <v>592</v>
      </c>
      <c r="K47" t="s">
        <v>592</v>
      </c>
      <c r="L47" t="s">
        <v>592</v>
      </c>
      <c r="M47" t="s">
        <v>592</v>
      </c>
      <c r="N47" t="s">
        <v>592</v>
      </c>
      <c r="O47" s="11" t="s">
        <v>628</v>
      </c>
      <c r="P47" t="s">
        <v>592</v>
      </c>
    </row>
    <row r="48" spans="1:16" x14ac:dyDescent="0.2">
      <c r="A48" t="s">
        <v>11</v>
      </c>
      <c r="B48" t="s">
        <v>592</v>
      </c>
      <c r="C48" t="s">
        <v>592</v>
      </c>
      <c r="D48" t="s">
        <v>592</v>
      </c>
      <c r="E48" t="s">
        <v>592</v>
      </c>
      <c r="F48" t="s">
        <v>592</v>
      </c>
      <c r="G48">
        <v>3</v>
      </c>
      <c r="H48" t="str">
        <f t="shared" si="0"/>
        <v xml:space="preserve">C4.2 Patient experience of hospital care </v>
      </c>
      <c r="I48" t="s">
        <v>592</v>
      </c>
      <c r="J48" t="s">
        <v>592</v>
      </c>
      <c r="K48" t="s">
        <v>592</v>
      </c>
      <c r="L48" t="s">
        <v>592</v>
      </c>
      <c r="M48" t="s">
        <v>592</v>
      </c>
      <c r="N48" t="s">
        <v>592</v>
      </c>
      <c r="O48" s="11" t="s">
        <v>629</v>
      </c>
      <c r="P48" t="s">
        <v>592</v>
      </c>
    </row>
    <row r="49" spans="1:16" ht="165.75" x14ac:dyDescent="0.2">
      <c r="A49" t="s">
        <v>15</v>
      </c>
      <c r="B49" t="s">
        <v>592</v>
      </c>
      <c r="C49" t="s">
        <v>592</v>
      </c>
      <c r="D49" t="s">
        <v>592</v>
      </c>
      <c r="E49" t="s">
        <v>592</v>
      </c>
      <c r="F49" t="s">
        <v>592</v>
      </c>
      <c r="G49">
        <v>4</v>
      </c>
      <c r="H49" t="str">
        <f t="shared" si="0"/>
        <v>Do not plan to improve a measure</v>
      </c>
      <c r="I49" t="s">
        <v>592</v>
      </c>
      <c r="J49" t="s">
        <v>592</v>
      </c>
      <c r="K49" t="s">
        <v>592</v>
      </c>
      <c r="L49" t="s">
        <v>592</v>
      </c>
      <c r="M49" t="s">
        <v>592</v>
      </c>
      <c r="N49" t="s">
        <v>592</v>
      </c>
      <c r="O49" s="11" t="s">
        <v>630</v>
      </c>
      <c r="P49" t="s">
        <v>592</v>
      </c>
    </row>
    <row r="50" spans="1:16" ht="114.75" x14ac:dyDescent="0.2">
      <c r="A50" t="s">
        <v>37</v>
      </c>
      <c r="B50" t="s">
        <v>592</v>
      </c>
      <c r="C50" t="s">
        <v>592</v>
      </c>
      <c r="D50" t="s">
        <v>592</v>
      </c>
      <c r="E50" t="s">
        <v>592</v>
      </c>
      <c r="F50" t="s">
        <v>592</v>
      </c>
      <c r="G50">
        <v>3</v>
      </c>
      <c r="H50" t="str">
        <f t="shared" si="0"/>
        <v xml:space="preserve">C4.2 Patient experience of hospital care </v>
      </c>
      <c r="I50" t="s">
        <v>592</v>
      </c>
      <c r="J50" t="s">
        <v>592</v>
      </c>
      <c r="K50" t="s">
        <v>592</v>
      </c>
      <c r="L50" t="s">
        <v>592</v>
      </c>
      <c r="M50" t="s">
        <v>592</v>
      </c>
      <c r="N50" t="s">
        <v>592</v>
      </c>
      <c r="O50" s="11" t="s">
        <v>631</v>
      </c>
      <c r="P50" t="s">
        <v>592</v>
      </c>
    </row>
    <row r="51" spans="1:16" x14ac:dyDescent="0.2">
      <c r="A51" t="s">
        <v>49</v>
      </c>
      <c r="B51" t="s">
        <v>592</v>
      </c>
      <c r="C51" t="s">
        <v>592</v>
      </c>
      <c r="D51" t="s">
        <v>592</v>
      </c>
      <c r="E51" t="s">
        <v>592</v>
      </c>
      <c r="F51" t="s">
        <v>592</v>
      </c>
      <c r="G51">
        <v>2</v>
      </c>
      <c r="H51" t="str">
        <f t="shared" si="0"/>
        <v xml:space="preserve">C4.1 Patient experience of GP out of hours services </v>
      </c>
      <c r="I51" t="s">
        <v>592</v>
      </c>
      <c r="J51" t="s">
        <v>592</v>
      </c>
      <c r="K51" t="s">
        <v>592</v>
      </c>
      <c r="L51" t="s">
        <v>592</v>
      </c>
      <c r="M51" t="s">
        <v>592</v>
      </c>
      <c r="N51" t="s">
        <v>592</v>
      </c>
      <c r="O51" s="11" t="s">
        <v>439</v>
      </c>
      <c r="P51" t="s">
        <v>592</v>
      </c>
    </row>
    <row r="52" spans="1:16" ht="127.5" x14ac:dyDescent="0.2">
      <c r="A52" t="s">
        <v>187</v>
      </c>
      <c r="B52" t="s">
        <v>592</v>
      </c>
      <c r="C52" t="s">
        <v>592</v>
      </c>
      <c r="D52" t="s">
        <v>592</v>
      </c>
      <c r="E52" t="s">
        <v>592</v>
      </c>
      <c r="F52" t="s">
        <v>592</v>
      </c>
      <c r="G52">
        <v>4</v>
      </c>
      <c r="H52" t="str">
        <f t="shared" si="0"/>
        <v>Do not plan to improve a measure</v>
      </c>
      <c r="I52" t="s">
        <v>592</v>
      </c>
      <c r="J52" t="s">
        <v>592</v>
      </c>
      <c r="K52" t="s">
        <v>592</v>
      </c>
      <c r="L52" t="s">
        <v>592</v>
      </c>
      <c r="M52" t="s">
        <v>592</v>
      </c>
      <c r="N52" t="s">
        <v>592</v>
      </c>
      <c r="O52" s="11" t="s">
        <v>632</v>
      </c>
      <c r="P52" t="s">
        <v>592</v>
      </c>
    </row>
    <row r="53" spans="1:16" ht="114.75" x14ac:dyDescent="0.2">
      <c r="A53" t="s">
        <v>35</v>
      </c>
      <c r="B53" t="s">
        <v>592</v>
      </c>
      <c r="C53" t="s">
        <v>592</v>
      </c>
      <c r="D53" t="s">
        <v>592</v>
      </c>
      <c r="E53" t="s">
        <v>592</v>
      </c>
      <c r="F53" t="s">
        <v>592</v>
      </c>
      <c r="G53">
        <v>3</v>
      </c>
      <c r="H53" t="str">
        <f t="shared" si="0"/>
        <v xml:space="preserve">C4.2 Patient experience of hospital care </v>
      </c>
      <c r="I53" t="s">
        <v>592</v>
      </c>
      <c r="J53" t="s">
        <v>592</v>
      </c>
      <c r="K53" t="s">
        <v>592</v>
      </c>
      <c r="L53" t="s">
        <v>592</v>
      </c>
      <c r="M53" t="s">
        <v>592</v>
      </c>
      <c r="N53" t="s">
        <v>592</v>
      </c>
      <c r="O53" s="11" t="s">
        <v>631</v>
      </c>
      <c r="P53" t="s">
        <v>592</v>
      </c>
    </row>
    <row r="54" spans="1:16" ht="76.5" x14ac:dyDescent="0.2">
      <c r="A54" t="s">
        <v>87</v>
      </c>
      <c r="B54" t="s">
        <v>592</v>
      </c>
      <c r="C54" t="s">
        <v>592</v>
      </c>
      <c r="D54" t="s">
        <v>592</v>
      </c>
      <c r="E54" t="s">
        <v>592</v>
      </c>
      <c r="F54" t="s">
        <v>592</v>
      </c>
      <c r="G54">
        <v>3</v>
      </c>
      <c r="H54" t="str">
        <f t="shared" si="0"/>
        <v xml:space="preserve">C4.2 Patient experience of hospital care </v>
      </c>
      <c r="I54" t="s">
        <v>592</v>
      </c>
      <c r="J54" t="s">
        <v>592</v>
      </c>
      <c r="K54" t="s">
        <v>592</v>
      </c>
      <c r="L54" t="s">
        <v>592</v>
      </c>
      <c r="M54" t="s">
        <v>592</v>
      </c>
      <c r="N54" t="s">
        <v>592</v>
      </c>
      <c r="O54" s="11" t="s">
        <v>633</v>
      </c>
      <c r="P54" t="s">
        <v>592</v>
      </c>
    </row>
    <row r="55" spans="1:16" ht="76.5" x14ac:dyDescent="0.2">
      <c r="A55" t="s">
        <v>103</v>
      </c>
      <c r="B55" t="s">
        <v>592</v>
      </c>
      <c r="C55" t="s">
        <v>592</v>
      </c>
      <c r="D55" t="s">
        <v>592</v>
      </c>
      <c r="E55" t="s">
        <v>592</v>
      </c>
      <c r="F55" t="s">
        <v>592</v>
      </c>
      <c r="G55">
        <v>2</v>
      </c>
      <c r="H55" t="str">
        <f t="shared" si="0"/>
        <v xml:space="preserve">C4.1 Patient experience of GP out of hours services </v>
      </c>
      <c r="I55" t="s">
        <v>592</v>
      </c>
      <c r="J55" t="s">
        <v>592</v>
      </c>
      <c r="K55" t="s">
        <v>592</v>
      </c>
      <c r="L55" t="s">
        <v>592</v>
      </c>
      <c r="M55" t="s">
        <v>592</v>
      </c>
      <c r="N55" t="s">
        <v>592</v>
      </c>
      <c r="O55" s="11" t="s">
        <v>634</v>
      </c>
      <c r="P55" t="s">
        <v>592</v>
      </c>
    </row>
    <row r="56" spans="1:16" ht="25.5" x14ac:dyDescent="0.2">
      <c r="A56" t="s">
        <v>127</v>
      </c>
      <c r="B56" t="s">
        <v>592</v>
      </c>
      <c r="C56" t="s">
        <v>592</v>
      </c>
      <c r="D56" t="s">
        <v>592</v>
      </c>
      <c r="E56" t="s">
        <v>592</v>
      </c>
      <c r="F56" t="s">
        <v>592</v>
      </c>
      <c r="G56">
        <v>3</v>
      </c>
      <c r="H56" t="str">
        <f t="shared" si="0"/>
        <v xml:space="preserve">C4.2 Patient experience of hospital care </v>
      </c>
      <c r="I56" t="s">
        <v>592</v>
      </c>
      <c r="J56" t="s">
        <v>592</v>
      </c>
      <c r="K56" t="s">
        <v>592</v>
      </c>
      <c r="L56" t="s">
        <v>592</v>
      </c>
      <c r="M56" t="s">
        <v>592</v>
      </c>
      <c r="N56" t="s">
        <v>592</v>
      </c>
      <c r="O56" s="11" t="s">
        <v>635</v>
      </c>
      <c r="P56" t="s">
        <v>592</v>
      </c>
    </row>
    <row r="57" spans="1:16" ht="127.5" x14ac:dyDescent="0.2">
      <c r="A57" t="s">
        <v>191</v>
      </c>
      <c r="B57" t="s">
        <v>592</v>
      </c>
      <c r="C57" t="s">
        <v>592</v>
      </c>
      <c r="D57" t="s">
        <v>592</v>
      </c>
      <c r="E57" t="s">
        <v>592</v>
      </c>
      <c r="F57" t="s">
        <v>592</v>
      </c>
      <c r="G57">
        <v>4</v>
      </c>
      <c r="H57" t="str">
        <f t="shared" si="0"/>
        <v>Do not plan to improve a measure</v>
      </c>
      <c r="I57" t="s">
        <v>592</v>
      </c>
      <c r="J57" t="s">
        <v>592</v>
      </c>
      <c r="K57" t="s">
        <v>592</v>
      </c>
      <c r="L57" t="s">
        <v>592</v>
      </c>
      <c r="M57" t="s">
        <v>592</v>
      </c>
      <c r="N57" t="s">
        <v>592</v>
      </c>
      <c r="O57" s="11" t="s">
        <v>636</v>
      </c>
      <c r="P57" t="s">
        <v>592</v>
      </c>
    </row>
    <row r="58" spans="1:16" ht="280.5" x14ac:dyDescent="0.2">
      <c r="A58" t="s">
        <v>137</v>
      </c>
      <c r="B58" t="s">
        <v>592</v>
      </c>
      <c r="C58" t="s">
        <v>592</v>
      </c>
      <c r="D58" t="s">
        <v>592</v>
      </c>
      <c r="E58" t="s">
        <v>592</v>
      </c>
      <c r="F58" t="s">
        <v>592</v>
      </c>
      <c r="G58">
        <v>3</v>
      </c>
      <c r="H58" t="str">
        <f t="shared" si="0"/>
        <v xml:space="preserve">C4.2 Patient experience of hospital care </v>
      </c>
      <c r="I58" t="s">
        <v>592</v>
      </c>
      <c r="J58" t="s">
        <v>592</v>
      </c>
      <c r="K58" t="s">
        <v>592</v>
      </c>
      <c r="L58" t="s">
        <v>592</v>
      </c>
      <c r="M58" t="s">
        <v>592</v>
      </c>
      <c r="N58" t="s">
        <v>592</v>
      </c>
      <c r="O58" s="11" t="s">
        <v>637</v>
      </c>
      <c r="P58" t="s">
        <v>592</v>
      </c>
    </row>
    <row r="59" spans="1:16" ht="51" x14ac:dyDescent="0.2">
      <c r="A59" t="s">
        <v>145</v>
      </c>
      <c r="B59" t="s">
        <v>592</v>
      </c>
      <c r="C59" t="s">
        <v>592</v>
      </c>
      <c r="D59" t="s">
        <v>592</v>
      </c>
      <c r="E59" t="s">
        <v>592</v>
      </c>
      <c r="F59" t="s">
        <v>592</v>
      </c>
      <c r="G59">
        <v>3</v>
      </c>
      <c r="H59" t="str">
        <f t="shared" si="0"/>
        <v xml:space="preserve">C4.2 Patient experience of hospital care </v>
      </c>
      <c r="I59" t="s">
        <v>592</v>
      </c>
      <c r="J59" t="s">
        <v>592</v>
      </c>
      <c r="K59" t="s">
        <v>592</v>
      </c>
      <c r="L59" t="s">
        <v>592</v>
      </c>
      <c r="M59" t="s">
        <v>592</v>
      </c>
      <c r="N59" t="s">
        <v>592</v>
      </c>
      <c r="O59" s="11" t="s">
        <v>638</v>
      </c>
      <c r="P59" t="s">
        <v>592</v>
      </c>
    </row>
    <row r="60" spans="1:16" ht="102" x14ac:dyDescent="0.2">
      <c r="A60" t="s">
        <v>169</v>
      </c>
      <c r="B60" t="s">
        <v>592</v>
      </c>
      <c r="C60" t="s">
        <v>592</v>
      </c>
      <c r="D60" t="s">
        <v>592</v>
      </c>
      <c r="E60" t="s">
        <v>592</v>
      </c>
      <c r="F60" t="s">
        <v>592</v>
      </c>
      <c r="G60">
        <v>2</v>
      </c>
      <c r="H60" t="str">
        <f t="shared" si="0"/>
        <v xml:space="preserve">C4.1 Patient experience of GP out of hours services </v>
      </c>
      <c r="I60" t="s">
        <v>592</v>
      </c>
      <c r="J60" t="s">
        <v>592</v>
      </c>
      <c r="K60" t="s">
        <v>592</v>
      </c>
      <c r="L60" t="s">
        <v>592</v>
      </c>
      <c r="M60" t="s">
        <v>592</v>
      </c>
      <c r="N60" t="s">
        <v>592</v>
      </c>
      <c r="O60" s="11" t="s">
        <v>639</v>
      </c>
      <c r="P60" t="s">
        <v>592</v>
      </c>
    </row>
    <row r="61" spans="1:16" ht="140.25" x14ac:dyDescent="0.2">
      <c r="A61" t="s">
        <v>189</v>
      </c>
      <c r="B61" t="s">
        <v>592</v>
      </c>
      <c r="C61" t="s">
        <v>592</v>
      </c>
      <c r="D61" t="s">
        <v>592</v>
      </c>
      <c r="E61" t="s">
        <v>592</v>
      </c>
      <c r="F61" t="s">
        <v>592</v>
      </c>
      <c r="G61">
        <v>4</v>
      </c>
      <c r="H61" t="str">
        <f t="shared" si="0"/>
        <v>Do not plan to improve a measure</v>
      </c>
      <c r="I61" t="s">
        <v>592</v>
      </c>
      <c r="J61" t="s">
        <v>592</v>
      </c>
      <c r="K61" t="s">
        <v>592</v>
      </c>
      <c r="L61" t="s">
        <v>592</v>
      </c>
      <c r="M61" t="s">
        <v>592</v>
      </c>
      <c r="N61" t="s">
        <v>592</v>
      </c>
      <c r="O61" s="11" t="s">
        <v>640</v>
      </c>
      <c r="P61" t="s">
        <v>592</v>
      </c>
    </row>
    <row r="62" spans="1:16" ht="38.25" x14ac:dyDescent="0.2">
      <c r="A62" t="s">
        <v>237</v>
      </c>
      <c r="B62" t="s">
        <v>592</v>
      </c>
      <c r="C62" t="s">
        <v>592</v>
      </c>
      <c r="D62" t="s">
        <v>592</v>
      </c>
      <c r="E62" t="s">
        <v>592</v>
      </c>
      <c r="F62" t="s">
        <v>592</v>
      </c>
      <c r="G62">
        <v>3</v>
      </c>
      <c r="H62" t="str">
        <f t="shared" si="0"/>
        <v xml:space="preserve">C4.2 Patient experience of hospital care </v>
      </c>
      <c r="I62" t="s">
        <v>592</v>
      </c>
      <c r="J62" t="s">
        <v>592</v>
      </c>
      <c r="K62" t="s">
        <v>592</v>
      </c>
      <c r="L62" t="s">
        <v>592</v>
      </c>
      <c r="M62" t="s">
        <v>592</v>
      </c>
      <c r="N62" t="s">
        <v>592</v>
      </c>
      <c r="O62" s="11" t="s">
        <v>641</v>
      </c>
      <c r="P62" t="s">
        <v>592</v>
      </c>
    </row>
    <row r="63" spans="1:16" ht="140.25" x14ac:dyDescent="0.2">
      <c r="A63" t="s">
        <v>241</v>
      </c>
      <c r="B63" t="s">
        <v>592</v>
      </c>
      <c r="C63" t="s">
        <v>592</v>
      </c>
      <c r="D63" t="s">
        <v>592</v>
      </c>
      <c r="E63" t="s">
        <v>592</v>
      </c>
      <c r="F63" t="s">
        <v>592</v>
      </c>
      <c r="G63">
        <v>3</v>
      </c>
      <c r="H63" t="str">
        <f t="shared" si="0"/>
        <v xml:space="preserve">C4.2 Patient experience of hospital care </v>
      </c>
      <c r="I63" t="s">
        <v>592</v>
      </c>
      <c r="J63" t="s">
        <v>592</v>
      </c>
      <c r="K63" t="s">
        <v>592</v>
      </c>
      <c r="L63" t="s">
        <v>592</v>
      </c>
      <c r="M63" t="s">
        <v>592</v>
      </c>
      <c r="N63" t="s">
        <v>592</v>
      </c>
      <c r="O63" s="11" t="s">
        <v>642</v>
      </c>
      <c r="P63" t="s">
        <v>592</v>
      </c>
    </row>
    <row r="64" spans="1:16" ht="63.75" x14ac:dyDescent="0.2">
      <c r="A64" t="s">
        <v>243</v>
      </c>
      <c r="B64" t="s">
        <v>592</v>
      </c>
      <c r="C64" t="s">
        <v>592</v>
      </c>
      <c r="D64" t="s">
        <v>592</v>
      </c>
      <c r="E64" t="s">
        <v>592</v>
      </c>
      <c r="F64" t="s">
        <v>592</v>
      </c>
      <c r="G64">
        <v>3</v>
      </c>
      <c r="H64" t="str">
        <f t="shared" si="0"/>
        <v xml:space="preserve">C4.2 Patient experience of hospital care </v>
      </c>
      <c r="I64" t="s">
        <v>592</v>
      </c>
      <c r="J64" t="s">
        <v>592</v>
      </c>
      <c r="K64" t="s">
        <v>592</v>
      </c>
      <c r="L64" t="s">
        <v>592</v>
      </c>
      <c r="M64" t="s">
        <v>592</v>
      </c>
      <c r="N64" t="s">
        <v>592</v>
      </c>
      <c r="O64" s="11" t="s">
        <v>643</v>
      </c>
      <c r="P64" t="s">
        <v>592</v>
      </c>
    </row>
    <row r="65" spans="1:16" ht="25.5" x14ac:dyDescent="0.2">
      <c r="A65" t="s">
        <v>281</v>
      </c>
      <c r="B65" t="s">
        <v>592</v>
      </c>
      <c r="C65" t="s">
        <v>592</v>
      </c>
      <c r="D65" t="s">
        <v>592</v>
      </c>
      <c r="E65" t="s">
        <v>592</v>
      </c>
      <c r="F65" t="s">
        <v>592</v>
      </c>
      <c r="G65">
        <v>3</v>
      </c>
      <c r="H65" t="str">
        <f t="shared" si="0"/>
        <v xml:space="preserve">C4.2 Patient experience of hospital care </v>
      </c>
      <c r="I65" t="s">
        <v>592</v>
      </c>
      <c r="J65" t="s">
        <v>592</v>
      </c>
      <c r="K65" t="s">
        <v>592</v>
      </c>
      <c r="L65" t="s">
        <v>592</v>
      </c>
      <c r="M65" t="s">
        <v>592</v>
      </c>
      <c r="N65" t="s">
        <v>592</v>
      </c>
      <c r="O65" s="11" t="s">
        <v>644</v>
      </c>
      <c r="P65" t="s">
        <v>592</v>
      </c>
    </row>
    <row r="66" spans="1:16" x14ac:dyDescent="0.2">
      <c r="A66" t="s">
        <v>289</v>
      </c>
      <c r="B66" t="s">
        <v>592</v>
      </c>
      <c r="C66" t="s">
        <v>592</v>
      </c>
      <c r="D66" t="s">
        <v>592</v>
      </c>
      <c r="E66" t="s">
        <v>592</v>
      </c>
      <c r="F66" t="s">
        <v>592</v>
      </c>
      <c r="G66">
        <v>3</v>
      </c>
      <c r="H66" t="str">
        <f t="shared" si="0"/>
        <v xml:space="preserve">C4.2 Patient experience of hospital care </v>
      </c>
      <c r="I66" t="s">
        <v>592</v>
      </c>
      <c r="J66" t="s">
        <v>592</v>
      </c>
      <c r="K66" t="s">
        <v>592</v>
      </c>
      <c r="L66" t="s">
        <v>592</v>
      </c>
      <c r="M66" t="s">
        <v>592</v>
      </c>
      <c r="N66" t="s">
        <v>592</v>
      </c>
      <c r="O66" s="11" t="s">
        <v>645</v>
      </c>
      <c r="P66" t="s">
        <v>592</v>
      </c>
    </row>
    <row r="67" spans="1:16" x14ac:dyDescent="0.2">
      <c r="A67" t="s">
        <v>291</v>
      </c>
      <c r="B67" t="s">
        <v>592</v>
      </c>
      <c r="C67" t="s">
        <v>592</v>
      </c>
      <c r="D67" t="s">
        <v>592</v>
      </c>
      <c r="E67" t="s">
        <v>592</v>
      </c>
      <c r="F67" t="s">
        <v>592</v>
      </c>
      <c r="G67">
        <v>3</v>
      </c>
      <c r="H67" t="str">
        <f t="shared" si="0"/>
        <v xml:space="preserve">C4.2 Patient experience of hospital care </v>
      </c>
      <c r="I67" t="s">
        <v>592</v>
      </c>
      <c r="J67" t="s">
        <v>592</v>
      </c>
      <c r="K67" t="s">
        <v>592</v>
      </c>
      <c r="L67" t="s">
        <v>592</v>
      </c>
      <c r="M67" t="s">
        <v>592</v>
      </c>
      <c r="N67" t="s">
        <v>592</v>
      </c>
      <c r="O67" s="11" t="s">
        <v>646</v>
      </c>
      <c r="P67" t="s">
        <v>592</v>
      </c>
    </row>
    <row r="68" spans="1:16" ht="25.5" x14ac:dyDescent="0.2">
      <c r="A68" t="s">
        <v>375</v>
      </c>
      <c r="B68" t="s">
        <v>592</v>
      </c>
      <c r="C68" t="s">
        <v>592</v>
      </c>
      <c r="D68" t="s">
        <v>592</v>
      </c>
      <c r="E68" t="s">
        <v>592</v>
      </c>
      <c r="F68" t="s">
        <v>592</v>
      </c>
      <c r="G68">
        <v>2</v>
      </c>
      <c r="H68" t="str">
        <f t="shared" si="0"/>
        <v xml:space="preserve">C4.1 Patient experience of GP out of hours services </v>
      </c>
      <c r="I68" t="s">
        <v>592</v>
      </c>
      <c r="J68" t="s">
        <v>592</v>
      </c>
      <c r="K68" t="s">
        <v>592</v>
      </c>
      <c r="L68" t="s">
        <v>592</v>
      </c>
      <c r="M68" t="s">
        <v>592</v>
      </c>
      <c r="N68" t="s">
        <v>592</v>
      </c>
      <c r="O68" s="11" t="s">
        <v>647</v>
      </c>
      <c r="P68" t="s">
        <v>592</v>
      </c>
    </row>
    <row r="69" spans="1:16" x14ac:dyDescent="0.2">
      <c r="A69" t="s">
        <v>379</v>
      </c>
      <c r="B69" t="s">
        <v>592</v>
      </c>
      <c r="C69" t="s">
        <v>592</v>
      </c>
      <c r="D69" t="s">
        <v>592</v>
      </c>
      <c r="E69" t="s">
        <v>592</v>
      </c>
      <c r="F69" t="s">
        <v>592</v>
      </c>
      <c r="G69">
        <v>3</v>
      </c>
      <c r="H69" t="str">
        <f t="shared" si="0"/>
        <v xml:space="preserve">C4.2 Patient experience of hospital care </v>
      </c>
      <c r="I69" t="s">
        <v>592</v>
      </c>
      <c r="J69" t="s">
        <v>592</v>
      </c>
      <c r="K69" t="s">
        <v>592</v>
      </c>
      <c r="L69" t="s">
        <v>592</v>
      </c>
      <c r="M69" t="s">
        <v>592</v>
      </c>
      <c r="N69" t="s">
        <v>592</v>
      </c>
      <c r="O69" s="11" t="s">
        <v>626</v>
      </c>
      <c r="P69" t="s">
        <v>592</v>
      </c>
    </row>
    <row r="70" spans="1:16" ht="127.5" x14ac:dyDescent="0.2">
      <c r="A70" t="s">
        <v>197</v>
      </c>
      <c r="B70" t="s">
        <v>592</v>
      </c>
      <c r="C70" t="s">
        <v>592</v>
      </c>
      <c r="D70" t="s">
        <v>592</v>
      </c>
      <c r="E70" t="s">
        <v>592</v>
      </c>
      <c r="F70" t="s">
        <v>592</v>
      </c>
      <c r="G70">
        <v>3</v>
      </c>
      <c r="H70" t="str">
        <f t="shared" ref="H70:H133" si="1">VLOOKUP(G70,$A$219:$B$221,2,FALSE)</f>
        <v xml:space="preserve">C4.2 Patient experience of hospital care </v>
      </c>
      <c r="I70" t="s">
        <v>592</v>
      </c>
      <c r="J70" t="s">
        <v>592</v>
      </c>
      <c r="K70" t="s">
        <v>592</v>
      </c>
      <c r="L70" t="s">
        <v>592</v>
      </c>
      <c r="M70" t="s">
        <v>592</v>
      </c>
      <c r="N70" t="s">
        <v>592</v>
      </c>
      <c r="O70" s="11" t="s">
        <v>648</v>
      </c>
      <c r="P70" t="s">
        <v>592</v>
      </c>
    </row>
    <row r="71" spans="1:16" x14ac:dyDescent="0.2">
      <c r="A71" t="s">
        <v>73</v>
      </c>
      <c r="B71" t="s">
        <v>592</v>
      </c>
      <c r="C71" t="s">
        <v>592</v>
      </c>
      <c r="D71" t="s">
        <v>592</v>
      </c>
      <c r="E71" t="s">
        <v>592</v>
      </c>
      <c r="F71" t="s">
        <v>592</v>
      </c>
      <c r="G71">
        <v>3</v>
      </c>
      <c r="H71" t="str">
        <f t="shared" si="1"/>
        <v xml:space="preserve">C4.2 Patient experience of hospital care </v>
      </c>
      <c r="I71" t="s">
        <v>592</v>
      </c>
      <c r="J71" t="s">
        <v>592</v>
      </c>
      <c r="K71" t="s">
        <v>592</v>
      </c>
      <c r="L71" t="s">
        <v>592</v>
      </c>
      <c r="M71" t="s">
        <v>592</v>
      </c>
      <c r="N71" t="s">
        <v>592</v>
      </c>
      <c r="O71" s="11" t="s">
        <v>626</v>
      </c>
      <c r="P71" t="s">
        <v>592</v>
      </c>
    </row>
    <row r="72" spans="1:16" x14ac:dyDescent="0.2">
      <c r="A72" t="s">
        <v>101</v>
      </c>
      <c r="B72" t="s">
        <v>592</v>
      </c>
      <c r="C72" t="s">
        <v>592</v>
      </c>
      <c r="D72" t="s">
        <v>592</v>
      </c>
      <c r="E72" t="s">
        <v>592</v>
      </c>
      <c r="F72" t="s">
        <v>592</v>
      </c>
      <c r="G72">
        <v>3</v>
      </c>
      <c r="H72" t="str">
        <f t="shared" si="1"/>
        <v xml:space="preserve">C4.2 Patient experience of hospital care </v>
      </c>
      <c r="I72" t="s">
        <v>592</v>
      </c>
      <c r="J72" t="s">
        <v>592</v>
      </c>
      <c r="K72" t="s">
        <v>592</v>
      </c>
      <c r="L72" t="s">
        <v>592</v>
      </c>
      <c r="M72" t="s">
        <v>592</v>
      </c>
      <c r="N72" t="s">
        <v>592</v>
      </c>
      <c r="O72" s="11" t="s">
        <v>439</v>
      </c>
      <c r="P72" t="s">
        <v>592</v>
      </c>
    </row>
    <row r="73" spans="1:16" ht="89.25" x14ac:dyDescent="0.2">
      <c r="A73" t="s">
        <v>115</v>
      </c>
      <c r="B73" t="s">
        <v>592</v>
      </c>
      <c r="C73" t="s">
        <v>592</v>
      </c>
      <c r="D73" t="s">
        <v>592</v>
      </c>
      <c r="E73" t="s">
        <v>592</v>
      </c>
      <c r="F73" t="s">
        <v>592</v>
      </c>
      <c r="G73">
        <v>3</v>
      </c>
      <c r="H73" t="str">
        <f t="shared" si="1"/>
        <v xml:space="preserve">C4.2 Patient experience of hospital care </v>
      </c>
      <c r="I73" t="s">
        <v>592</v>
      </c>
      <c r="J73" t="s">
        <v>592</v>
      </c>
      <c r="K73" t="s">
        <v>592</v>
      </c>
      <c r="L73" t="s">
        <v>592</v>
      </c>
      <c r="M73" t="s">
        <v>592</v>
      </c>
      <c r="N73" t="s">
        <v>592</v>
      </c>
      <c r="O73" s="11" t="s">
        <v>649</v>
      </c>
      <c r="P73" t="s">
        <v>592</v>
      </c>
    </row>
    <row r="74" spans="1:16" ht="51" x14ac:dyDescent="0.2">
      <c r="A74" t="s">
        <v>141</v>
      </c>
      <c r="B74" t="s">
        <v>592</v>
      </c>
      <c r="C74" t="s">
        <v>592</v>
      </c>
      <c r="D74" t="s">
        <v>592</v>
      </c>
      <c r="E74" t="s">
        <v>592</v>
      </c>
      <c r="F74" t="s">
        <v>592</v>
      </c>
      <c r="G74">
        <v>3</v>
      </c>
      <c r="H74" t="str">
        <f t="shared" si="1"/>
        <v xml:space="preserve">C4.2 Patient experience of hospital care </v>
      </c>
      <c r="I74" t="s">
        <v>592</v>
      </c>
      <c r="J74" t="s">
        <v>592</v>
      </c>
      <c r="K74" t="s">
        <v>592</v>
      </c>
      <c r="L74" t="s">
        <v>592</v>
      </c>
      <c r="M74" t="s">
        <v>592</v>
      </c>
      <c r="N74" t="s">
        <v>592</v>
      </c>
      <c r="O74" s="11" t="s">
        <v>650</v>
      </c>
      <c r="P74" t="s">
        <v>592</v>
      </c>
    </row>
    <row r="75" spans="1:16" ht="25.5" x14ac:dyDescent="0.2">
      <c r="A75" t="s">
        <v>193</v>
      </c>
      <c r="B75" t="s">
        <v>592</v>
      </c>
      <c r="C75" t="s">
        <v>592</v>
      </c>
      <c r="D75" t="s">
        <v>592</v>
      </c>
      <c r="E75" t="s">
        <v>592</v>
      </c>
      <c r="F75" t="s">
        <v>592</v>
      </c>
      <c r="G75">
        <v>3</v>
      </c>
      <c r="H75" t="str">
        <f t="shared" si="1"/>
        <v xml:space="preserve">C4.2 Patient experience of hospital care </v>
      </c>
      <c r="I75" t="s">
        <v>592</v>
      </c>
      <c r="J75" t="s">
        <v>592</v>
      </c>
      <c r="K75" t="s">
        <v>592</v>
      </c>
      <c r="L75" t="s">
        <v>592</v>
      </c>
      <c r="M75" t="s">
        <v>592</v>
      </c>
      <c r="N75" t="s">
        <v>592</v>
      </c>
      <c r="O75" s="11" t="s">
        <v>651</v>
      </c>
      <c r="P75" t="s">
        <v>592</v>
      </c>
    </row>
    <row r="76" spans="1:16" ht="127.5" x14ac:dyDescent="0.2">
      <c r="A76" t="s">
        <v>199</v>
      </c>
      <c r="B76" t="s">
        <v>592</v>
      </c>
      <c r="C76" t="s">
        <v>592</v>
      </c>
      <c r="D76" t="s">
        <v>592</v>
      </c>
      <c r="E76" t="s">
        <v>592</v>
      </c>
      <c r="F76" t="s">
        <v>592</v>
      </c>
      <c r="G76">
        <v>3</v>
      </c>
      <c r="H76" t="str">
        <f t="shared" si="1"/>
        <v xml:space="preserve">C4.2 Patient experience of hospital care </v>
      </c>
      <c r="I76" t="s">
        <v>592</v>
      </c>
      <c r="J76" t="s">
        <v>592</v>
      </c>
      <c r="K76" t="s">
        <v>592</v>
      </c>
      <c r="L76" t="s">
        <v>592</v>
      </c>
      <c r="M76" t="s">
        <v>592</v>
      </c>
      <c r="N76" t="s">
        <v>592</v>
      </c>
      <c r="O76" s="11" t="s">
        <v>652</v>
      </c>
      <c r="P76" t="s">
        <v>592</v>
      </c>
    </row>
    <row r="77" spans="1:16" ht="38.25" x14ac:dyDescent="0.2">
      <c r="A77" t="s">
        <v>205</v>
      </c>
      <c r="B77" t="s">
        <v>592</v>
      </c>
      <c r="C77" t="s">
        <v>592</v>
      </c>
      <c r="D77" t="s">
        <v>592</v>
      </c>
      <c r="E77" t="s">
        <v>592</v>
      </c>
      <c r="F77" t="s">
        <v>592</v>
      </c>
      <c r="G77">
        <v>3</v>
      </c>
      <c r="H77" t="str">
        <f t="shared" si="1"/>
        <v xml:space="preserve">C4.2 Patient experience of hospital care </v>
      </c>
      <c r="I77" t="s">
        <v>592</v>
      </c>
      <c r="J77" t="s">
        <v>592</v>
      </c>
      <c r="K77" t="s">
        <v>592</v>
      </c>
      <c r="L77" t="s">
        <v>592</v>
      </c>
      <c r="M77" t="s">
        <v>592</v>
      </c>
      <c r="N77" t="s">
        <v>592</v>
      </c>
      <c r="O77" s="11" t="s">
        <v>653</v>
      </c>
      <c r="P77" t="s">
        <v>592</v>
      </c>
    </row>
    <row r="78" spans="1:16" ht="102" x14ac:dyDescent="0.2">
      <c r="A78" t="s">
        <v>213</v>
      </c>
      <c r="B78" t="s">
        <v>592</v>
      </c>
      <c r="C78" t="s">
        <v>592</v>
      </c>
      <c r="D78" t="s">
        <v>592</v>
      </c>
      <c r="E78" t="s">
        <v>592</v>
      </c>
      <c r="F78" t="s">
        <v>592</v>
      </c>
      <c r="G78">
        <v>3</v>
      </c>
      <c r="H78" t="str">
        <f t="shared" si="1"/>
        <v xml:space="preserve">C4.2 Patient experience of hospital care </v>
      </c>
      <c r="I78" t="s">
        <v>592</v>
      </c>
      <c r="J78" t="s">
        <v>592</v>
      </c>
      <c r="K78" t="s">
        <v>592</v>
      </c>
      <c r="L78" t="s">
        <v>592</v>
      </c>
      <c r="M78" t="s">
        <v>592</v>
      </c>
      <c r="N78" t="s">
        <v>592</v>
      </c>
      <c r="O78" s="11" t="s">
        <v>654</v>
      </c>
      <c r="P78" t="s">
        <v>592</v>
      </c>
    </row>
    <row r="79" spans="1:16" ht="38.25" x14ac:dyDescent="0.2">
      <c r="A79" t="s">
        <v>215</v>
      </c>
      <c r="B79" t="s">
        <v>592</v>
      </c>
      <c r="C79" t="s">
        <v>592</v>
      </c>
      <c r="D79" t="s">
        <v>592</v>
      </c>
      <c r="E79" t="s">
        <v>592</v>
      </c>
      <c r="F79" t="s">
        <v>592</v>
      </c>
      <c r="G79">
        <v>3</v>
      </c>
      <c r="H79" t="str">
        <f t="shared" si="1"/>
        <v xml:space="preserve">C4.2 Patient experience of hospital care </v>
      </c>
      <c r="I79" t="s">
        <v>592</v>
      </c>
      <c r="J79" t="s">
        <v>592</v>
      </c>
      <c r="K79" t="s">
        <v>592</v>
      </c>
      <c r="L79" t="s">
        <v>592</v>
      </c>
      <c r="M79" t="s">
        <v>592</v>
      </c>
      <c r="N79" t="s">
        <v>592</v>
      </c>
      <c r="O79" s="11" t="s">
        <v>655</v>
      </c>
      <c r="P79" t="s">
        <v>592</v>
      </c>
    </row>
    <row r="80" spans="1:16" ht="38.25" x14ac:dyDescent="0.2">
      <c r="A80" t="s">
        <v>217</v>
      </c>
      <c r="B80" t="s">
        <v>592</v>
      </c>
      <c r="C80" t="s">
        <v>592</v>
      </c>
      <c r="D80" t="s">
        <v>592</v>
      </c>
      <c r="E80" t="s">
        <v>592</v>
      </c>
      <c r="F80" t="s">
        <v>592</v>
      </c>
      <c r="G80">
        <v>3</v>
      </c>
      <c r="H80" t="str">
        <f t="shared" si="1"/>
        <v xml:space="preserve">C4.2 Patient experience of hospital care </v>
      </c>
      <c r="I80" t="s">
        <v>592</v>
      </c>
      <c r="J80" t="s">
        <v>592</v>
      </c>
      <c r="K80" t="s">
        <v>592</v>
      </c>
      <c r="L80" t="s">
        <v>592</v>
      </c>
      <c r="M80" t="s">
        <v>592</v>
      </c>
      <c r="N80" t="s">
        <v>592</v>
      </c>
      <c r="O80" s="11" t="s">
        <v>653</v>
      </c>
      <c r="P80" t="s">
        <v>592</v>
      </c>
    </row>
    <row r="81" spans="1:16" ht="51" x14ac:dyDescent="0.2">
      <c r="A81" t="s">
        <v>229</v>
      </c>
      <c r="B81" t="s">
        <v>592</v>
      </c>
      <c r="C81" t="s">
        <v>592</v>
      </c>
      <c r="D81" t="s">
        <v>592</v>
      </c>
      <c r="E81" t="s">
        <v>592</v>
      </c>
      <c r="F81" t="s">
        <v>592</v>
      </c>
      <c r="G81">
        <v>3</v>
      </c>
      <c r="H81" t="str">
        <f t="shared" si="1"/>
        <v xml:space="preserve">C4.2 Patient experience of hospital care </v>
      </c>
      <c r="I81" t="s">
        <v>592</v>
      </c>
      <c r="J81" t="s">
        <v>592</v>
      </c>
      <c r="K81" t="s">
        <v>592</v>
      </c>
      <c r="L81" t="s">
        <v>592</v>
      </c>
      <c r="M81" t="s">
        <v>592</v>
      </c>
      <c r="N81" t="s">
        <v>592</v>
      </c>
      <c r="O81" s="11" t="s">
        <v>656</v>
      </c>
      <c r="P81" t="s">
        <v>592</v>
      </c>
    </row>
    <row r="82" spans="1:16" ht="102" x14ac:dyDescent="0.2">
      <c r="A82" t="s">
        <v>263</v>
      </c>
      <c r="B82" t="s">
        <v>592</v>
      </c>
      <c r="C82" t="s">
        <v>592</v>
      </c>
      <c r="D82" t="s">
        <v>592</v>
      </c>
      <c r="E82" t="s">
        <v>592</v>
      </c>
      <c r="F82" t="s">
        <v>592</v>
      </c>
      <c r="G82">
        <v>3</v>
      </c>
      <c r="H82" t="str">
        <f t="shared" si="1"/>
        <v xml:space="preserve">C4.2 Patient experience of hospital care </v>
      </c>
      <c r="I82" t="s">
        <v>592</v>
      </c>
      <c r="J82" t="s">
        <v>592</v>
      </c>
      <c r="K82" t="s">
        <v>592</v>
      </c>
      <c r="L82" t="s">
        <v>592</v>
      </c>
      <c r="M82" t="s">
        <v>592</v>
      </c>
      <c r="N82" t="s">
        <v>592</v>
      </c>
      <c r="O82" s="11" t="s">
        <v>657</v>
      </c>
      <c r="P82" t="s">
        <v>592</v>
      </c>
    </row>
    <row r="83" spans="1:16" ht="63.75" x14ac:dyDescent="0.2">
      <c r="A83" t="s">
        <v>265</v>
      </c>
      <c r="B83" t="s">
        <v>592</v>
      </c>
      <c r="C83" t="s">
        <v>592</v>
      </c>
      <c r="D83" t="s">
        <v>592</v>
      </c>
      <c r="E83" t="s">
        <v>592</v>
      </c>
      <c r="F83" t="s">
        <v>592</v>
      </c>
      <c r="G83">
        <v>3</v>
      </c>
      <c r="H83" t="str">
        <f t="shared" si="1"/>
        <v xml:space="preserve">C4.2 Patient experience of hospital care </v>
      </c>
      <c r="I83" t="s">
        <v>592</v>
      </c>
      <c r="J83" t="s">
        <v>592</v>
      </c>
      <c r="K83" t="s">
        <v>592</v>
      </c>
      <c r="L83" t="s">
        <v>592</v>
      </c>
      <c r="M83" t="s">
        <v>592</v>
      </c>
      <c r="N83" t="s">
        <v>592</v>
      </c>
      <c r="O83" s="11" t="s">
        <v>658</v>
      </c>
      <c r="P83" t="s">
        <v>592</v>
      </c>
    </row>
    <row r="84" spans="1:16" ht="63.75" x14ac:dyDescent="0.2">
      <c r="A84" t="s">
        <v>267</v>
      </c>
      <c r="B84" t="s">
        <v>592</v>
      </c>
      <c r="C84" t="s">
        <v>592</v>
      </c>
      <c r="D84" t="s">
        <v>592</v>
      </c>
      <c r="E84" t="s">
        <v>592</v>
      </c>
      <c r="F84" t="s">
        <v>592</v>
      </c>
      <c r="G84">
        <v>3</v>
      </c>
      <c r="H84" t="str">
        <f t="shared" si="1"/>
        <v xml:space="preserve">C4.2 Patient experience of hospital care </v>
      </c>
      <c r="I84" t="s">
        <v>592</v>
      </c>
      <c r="J84" t="s">
        <v>592</v>
      </c>
      <c r="K84" t="s">
        <v>592</v>
      </c>
      <c r="L84" t="s">
        <v>592</v>
      </c>
      <c r="M84" t="s">
        <v>592</v>
      </c>
      <c r="N84" t="s">
        <v>592</v>
      </c>
      <c r="O84" s="11" t="s">
        <v>658</v>
      </c>
      <c r="P84" t="s">
        <v>592</v>
      </c>
    </row>
    <row r="85" spans="1:16" ht="63.75" x14ac:dyDescent="0.2">
      <c r="A85" t="s">
        <v>283</v>
      </c>
      <c r="B85" t="s">
        <v>592</v>
      </c>
      <c r="C85" t="s">
        <v>592</v>
      </c>
      <c r="D85" t="s">
        <v>592</v>
      </c>
      <c r="E85" t="s">
        <v>592</v>
      </c>
      <c r="F85" t="s">
        <v>592</v>
      </c>
      <c r="G85">
        <v>2</v>
      </c>
      <c r="H85" t="str">
        <f t="shared" si="1"/>
        <v xml:space="preserve">C4.1 Patient experience of GP out of hours services </v>
      </c>
      <c r="I85" t="s">
        <v>592</v>
      </c>
      <c r="J85" t="s">
        <v>592</v>
      </c>
      <c r="K85" t="s">
        <v>592</v>
      </c>
      <c r="L85" t="s">
        <v>592</v>
      </c>
      <c r="M85" t="s">
        <v>592</v>
      </c>
      <c r="N85" t="s">
        <v>592</v>
      </c>
      <c r="O85" s="11" t="s">
        <v>658</v>
      </c>
      <c r="P85" t="s">
        <v>592</v>
      </c>
    </row>
    <row r="86" spans="1:16" ht="127.5" x14ac:dyDescent="0.2">
      <c r="A86" t="s">
        <v>329</v>
      </c>
      <c r="B86" t="s">
        <v>592</v>
      </c>
      <c r="C86" t="s">
        <v>592</v>
      </c>
      <c r="D86" t="s">
        <v>592</v>
      </c>
      <c r="E86" t="s">
        <v>592</v>
      </c>
      <c r="F86" t="s">
        <v>592</v>
      </c>
      <c r="G86">
        <v>3</v>
      </c>
      <c r="H86" t="str">
        <f t="shared" si="1"/>
        <v xml:space="preserve">C4.2 Patient experience of hospital care </v>
      </c>
      <c r="I86" t="s">
        <v>592</v>
      </c>
      <c r="J86" t="s">
        <v>592</v>
      </c>
      <c r="K86" t="s">
        <v>592</v>
      </c>
      <c r="L86" t="s">
        <v>592</v>
      </c>
      <c r="M86" t="s">
        <v>592</v>
      </c>
      <c r="N86" t="s">
        <v>592</v>
      </c>
      <c r="O86" s="11" t="s">
        <v>648</v>
      </c>
      <c r="P86" t="s">
        <v>592</v>
      </c>
    </row>
    <row r="87" spans="1:16" x14ac:dyDescent="0.2">
      <c r="A87" t="s">
        <v>337</v>
      </c>
      <c r="B87" t="s">
        <v>592</v>
      </c>
      <c r="C87" t="s">
        <v>592</v>
      </c>
      <c r="D87" t="s">
        <v>592</v>
      </c>
      <c r="E87" t="s">
        <v>592</v>
      </c>
      <c r="F87" t="s">
        <v>592</v>
      </c>
      <c r="G87">
        <v>3</v>
      </c>
      <c r="H87" t="str">
        <f t="shared" si="1"/>
        <v xml:space="preserve">C4.2 Patient experience of hospital care </v>
      </c>
      <c r="I87" t="s">
        <v>592</v>
      </c>
      <c r="J87" t="s">
        <v>592</v>
      </c>
      <c r="K87" t="s">
        <v>592</v>
      </c>
      <c r="L87" t="s">
        <v>592</v>
      </c>
      <c r="M87" t="s">
        <v>592</v>
      </c>
      <c r="N87" t="s">
        <v>592</v>
      </c>
      <c r="O87" s="11" t="s">
        <v>659</v>
      </c>
      <c r="P87" t="s">
        <v>592</v>
      </c>
    </row>
    <row r="88" spans="1:16" x14ac:dyDescent="0.2">
      <c r="A88" t="s">
        <v>401</v>
      </c>
      <c r="B88" t="s">
        <v>592</v>
      </c>
      <c r="C88" t="s">
        <v>592</v>
      </c>
      <c r="D88" t="s">
        <v>592</v>
      </c>
      <c r="E88" t="s">
        <v>592</v>
      </c>
      <c r="F88" t="s">
        <v>592</v>
      </c>
      <c r="G88">
        <v>3</v>
      </c>
      <c r="H88" t="str">
        <f t="shared" si="1"/>
        <v xml:space="preserve">C4.2 Patient experience of hospital care </v>
      </c>
      <c r="I88" t="s">
        <v>592</v>
      </c>
      <c r="J88" t="s">
        <v>592</v>
      </c>
      <c r="K88" t="s">
        <v>592</v>
      </c>
      <c r="L88" t="s">
        <v>592</v>
      </c>
      <c r="M88" t="s">
        <v>592</v>
      </c>
      <c r="N88" t="s">
        <v>592</v>
      </c>
      <c r="O88" s="11" t="s">
        <v>439</v>
      </c>
      <c r="P88" t="s">
        <v>592</v>
      </c>
    </row>
    <row r="89" spans="1:16" ht="76.5" x14ac:dyDescent="0.2">
      <c r="A89" t="s">
        <v>25</v>
      </c>
      <c r="B89" t="s">
        <v>592</v>
      </c>
      <c r="C89" t="s">
        <v>592</v>
      </c>
      <c r="D89" t="s">
        <v>592</v>
      </c>
      <c r="E89" t="s">
        <v>592</v>
      </c>
      <c r="F89" t="s">
        <v>592</v>
      </c>
      <c r="G89">
        <v>3</v>
      </c>
      <c r="H89" t="str">
        <f t="shared" si="1"/>
        <v xml:space="preserve">C4.2 Patient experience of hospital care </v>
      </c>
      <c r="I89" t="s">
        <v>592</v>
      </c>
      <c r="J89" t="s">
        <v>592</v>
      </c>
      <c r="K89" t="s">
        <v>592</v>
      </c>
      <c r="L89" t="s">
        <v>592</v>
      </c>
      <c r="M89" t="s">
        <v>592</v>
      </c>
      <c r="N89" t="s">
        <v>592</v>
      </c>
      <c r="O89" s="11" t="s">
        <v>660</v>
      </c>
      <c r="P89" t="s">
        <v>592</v>
      </c>
    </row>
    <row r="90" spans="1:16" ht="63.75" x14ac:dyDescent="0.2">
      <c r="A90" t="s">
        <v>55</v>
      </c>
      <c r="B90" t="s">
        <v>592</v>
      </c>
      <c r="C90" t="s">
        <v>592</v>
      </c>
      <c r="D90" t="s">
        <v>592</v>
      </c>
      <c r="E90" t="s">
        <v>592</v>
      </c>
      <c r="F90" t="s">
        <v>592</v>
      </c>
      <c r="G90">
        <v>3</v>
      </c>
      <c r="H90" t="str">
        <f t="shared" si="1"/>
        <v xml:space="preserve">C4.2 Patient experience of hospital care </v>
      </c>
      <c r="I90" t="s">
        <v>592</v>
      </c>
      <c r="J90" t="s">
        <v>592</v>
      </c>
      <c r="K90" t="s">
        <v>592</v>
      </c>
      <c r="L90" t="s">
        <v>592</v>
      </c>
      <c r="M90" t="s">
        <v>592</v>
      </c>
      <c r="N90" t="s">
        <v>592</v>
      </c>
      <c r="O90" s="11" t="s">
        <v>661</v>
      </c>
      <c r="P90" t="s">
        <v>592</v>
      </c>
    </row>
    <row r="91" spans="1:16" ht="63.75" x14ac:dyDescent="0.2">
      <c r="A91" t="s">
        <v>75</v>
      </c>
      <c r="B91" t="s">
        <v>592</v>
      </c>
      <c r="C91" t="s">
        <v>592</v>
      </c>
      <c r="D91" t="s">
        <v>592</v>
      </c>
      <c r="E91" t="s">
        <v>592</v>
      </c>
      <c r="F91" t="s">
        <v>592</v>
      </c>
      <c r="G91">
        <v>3</v>
      </c>
      <c r="H91" t="str">
        <f t="shared" si="1"/>
        <v xml:space="preserve">C4.2 Patient experience of hospital care </v>
      </c>
      <c r="I91" t="s">
        <v>592</v>
      </c>
      <c r="J91" t="s">
        <v>592</v>
      </c>
      <c r="K91" t="s">
        <v>592</v>
      </c>
      <c r="L91" t="s">
        <v>592</v>
      </c>
      <c r="M91" t="s">
        <v>592</v>
      </c>
      <c r="N91" t="s">
        <v>592</v>
      </c>
      <c r="O91" s="11" t="s">
        <v>662</v>
      </c>
      <c r="P91" t="s">
        <v>592</v>
      </c>
    </row>
    <row r="92" spans="1:16" x14ac:dyDescent="0.2">
      <c r="A92" t="s">
        <v>91</v>
      </c>
      <c r="B92" t="s">
        <v>592</v>
      </c>
      <c r="C92" t="s">
        <v>592</v>
      </c>
      <c r="D92" t="s">
        <v>592</v>
      </c>
      <c r="E92" t="s">
        <v>592</v>
      </c>
      <c r="F92" t="s">
        <v>592</v>
      </c>
      <c r="G92">
        <v>3</v>
      </c>
      <c r="H92" t="str">
        <f t="shared" si="1"/>
        <v xml:space="preserve">C4.2 Patient experience of hospital care </v>
      </c>
      <c r="I92" t="s">
        <v>592</v>
      </c>
      <c r="J92" t="s">
        <v>592</v>
      </c>
      <c r="K92" t="s">
        <v>592</v>
      </c>
      <c r="L92" t="s">
        <v>592</v>
      </c>
      <c r="M92" t="s">
        <v>592</v>
      </c>
      <c r="N92" t="s">
        <v>592</v>
      </c>
      <c r="O92" s="11" t="s">
        <v>626</v>
      </c>
      <c r="P92" t="s">
        <v>592</v>
      </c>
    </row>
    <row r="93" spans="1:16" ht="76.5" x14ac:dyDescent="0.2">
      <c r="A93" t="s">
        <v>105</v>
      </c>
      <c r="B93" t="s">
        <v>592</v>
      </c>
      <c r="C93" t="s">
        <v>592</v>
      </c>
      <c r="D93" t="s">
        <v>592</v>
      </c>
      <c r="E93" t="s">
        <v>592</v>
      </c>
      <c r="F93" t="s">
        <v>592</v>
      </c>
      <c r="G93">
        <v>3</v>
      </c>
      <c r="H93" t="str">
        <f t="shared" si="1"/>
        <v xml:space="preserve">C4.2 Patient experience of hospital care </v>
      </c>
      <c r="I93" t="s">
        <v>592</v>
      </c>
      <c r="J93" t="s">
        <v>592</v>
      </c>
      <c r="K93" t="s">
        <v>592</v>
      </c>
      <c r="L93" t="s">
        <v>592</v>
      </c>
      <c r="M93" t="s">
        <v>592</v>
      </c>
      <c r="N93" t="s">
        <v>592</v>
      </c>
      <c r="O93" s="11" t="s">
        <v>663</v>
      </c>
      <c r="P93" t="s">
        <v>592</v>
      </c>
    </row>
    <row r="94" spans="1:16" ht="25.5" x14ac:dyDescent="0.2">
      <c r="A94" t="s">
        <v>155</v>
      </c>
      <c r="B94" t="s">
        <v>592</v>
      </c>
      <c r="C94" t="s">
        <v>592</v>
      </c>
      <c r="D94" t="s">
        <v>592</v>
      </c>
      <c r="E94" t="s">
        <v>592</v>
      </c>
      <c r="F94" t="s">
        <v>592</v>
      </c>
      <c r="G94">
        <v>3</v>
      </c>
      <c r="H94" t="str">
        <f t="shared" si="1"/>
        <v xml:space="preserve">C4.2 Patient experience of hospital care </v>
      </c>
      <c r="I94" t="s">
        <v>592</v>
      </c>
      <c r="J94" t="s">
        <v>592</v>
      </c>
      <c r="K94" t="s">
        <v>592</v>
      </c>
      <c r="L94" t="s">
        <v>592</v>
      </c>
      <c r="M94" t="s">
        <v>592</v>
      </c>
      <c r="N94" t="s">
        <v>592</v>
      </c>
      <c r="O94" s="11" t="s">
        <v>664</v>
      </c>
      <c r="P94" t="s">
        <v>592</v>
      </c>
    </row>
    <row r="95" spans="1:16" ht="140.25" x14ac:dyDescent="0.2">
      <c r="A95" t="s">
        <v>251</v>
      </c>
      <c r="B95" t="s">
        <v>592</v>
      </c>
      <c r="C95" t="s">
        <v>592</v>
      </c>
      <c r="D95" t="s">
        <v>592</v>
      </c>
      <c r="E95" t="s">
        <v>592</v>
      </c>
      <c r="F95" t="s">
        <v>592</v>
      </c>
      <c r="G95">
        <v>3</v>
      </c>
      <c r="H95" t="str">
        <f t="shared" si="1"/>
        <v xml:space="preserve">C4.2 Patient experience of hospital care </v>
      </c>
      <c r="I95" t="s">
        <v>592</v>
      </c>
      <c r="J95" t="s">
        <v>592</v>
      </c>
      <c r="K95" t="s">
        <v>592</v>
      </c>
      <c r="L95" t="s">
        <v>592</v>
      </c>
      <c r="M95" t="s">
        <v>592</v>
      </c>
      <c r="N95" t="s">
        <v>592</v>
      </c>
      <c r="O95" s="11" t="s">
        <v>665</v>
      </c>
      <c r="P95" t="s">
        <v>592</v>
      </c>
    </row>
    <row r="96" spans="1:16" ht="89.25" x14ac:dyDescent="0.2">
      <c r="A96" t="s">
        <v>389</v>
      </c>
      <c r="B96" t="s">
        <v>592</v>
      </c>
      <c r="C96" t="s">
        <v>592</v>
      </c>
      <c r="D96" t="s">
        <v>592</v>
      </c>
      <c r="E96" t="s">
        <v>592</v>
      </c>
      <c r="F96" t="s">
        <v>592</v>
      </c>
      <c r="G96">
        <v>3</v>
      </c>
      <c r="H96" t="str">
        <f t="shared" si="1"/>
        <v xml:space="preserve">C4.2 Patient experience of hospital care </v>
      </c>
      <c r="I96" t="s">
        <v>592</v>
      </c>
      <c r="J96" t="s">
        <v>592</v>
      </c>
      <c r="K96" t="s">
        <v>592</v>
      </c>
      <c r="L96" t="s">
        <v>592</v>
      </c>
      <c r="M96" t="s">
        <v>592</v>
      </c>
      <c r="N96" t="s">
        <v>592</v>
      </c>
      <c r="O96" s="11" t="s">
        <v>666</v>
      </c>
      <c r="P96" t="s">
        <v>592</v>
      </c>
    </row>
    <row r="97" spans="1:16" ht="76.5" x14ac:dyDescent="0.2">
      <c r="A97" t="s">
        <v>277</v>
      </c>
      <c r="B97" t="s">
        <v>592</v>
      </c>
      <c r="C97" t="s">
        <v>592</v>
      </c>
      <c r="D97" t="s">
        <v>592</v>
      </c>
      <c r="E97" t="s">
        <v>592</v>
      </c>
      <c r="F97" t="s">
        <v>592</v>
      </c>
      <c r="G97">
        <v>3</v>
      </c>
      <c r="H97" t="str">
        <f t="shared" si="1"/>
        <v xml:space="preserve">C4.2 Patient experience of hospital care </v>
      </c>
      <c r="I97" t="s">
        <v>592</v>
      </c>
      <c r="J97" t="s">
        <v>592</v>
      </c>
      <c r="K97" t="s">
        <v>592</v>
      </c>
      <c r="L97" t="s">
        <v>592</v>
      </c>
      <c r="M97" t="s">
        <v>592</v>
      </c>
      <c r="N97" t="s">
        <v>592</v>
      </c>
      <c r="O97" s="11" t="s">
        <v>667</v>
      </c>
      <c r="P97" t="s">
        <v>592</v>
      </c>
    </row>
    <row r="98" spans="1:16" x14ac:dyDescent="0.2">
      <c r="A98" t="s">
        <v>287</v>
      </c>
      <c r="B98" t="s">
        <v>592</v>
      </c>
      <c r="C98" t="s">
        <v>592</v>
      </c>
      <c r="D98" t="s">
        <v>592</v>
      </c>
      <c r="E98" t="s">
        <v>592</v>
      </c>
      <c r="F98" t="s">
        <v>592</v>
      </c>
      <c r="G98">
        <v>3</v>
      </c>
      <c r="H98" t="str">
        <f t="shared" si="1"/>
        <v xml:space="preserve">C4.2 Patient experience of hospital care </v>
      </c>
      <c r="I98" t="s">
        <v>592</v>
      </c>
      <c r="J98" t="s">
        <v>592</v>
      </c>
      <c r="K98" t="s">
        <v>592</v>
      </c>
      <c r="L98" t="s">
        <v>592</v>
      </c>
      <c r="M98" t="s">
        <v>592</v>
      </c>
      <c r="N98" t="s">
        <v>592</v>
      </c>
      <c r="O98" s="11" t="s">
        <v>439</v>
      </c>
      <c r="P98" t="s">
        <v>592</v>
      </c>
    </row>
    <row r="99" spans="1:16" x14ac:dyDescent="0.2">
      <c r="A99" t="s">
        <v>293</v>
      </c>
      <c r="B99" t="s">
        <v>592</v>
      </c>
      <c r="C99" t="s">
        <v>592</v>
      </c>
      <c r="D99" t="s">
        <v>592</v>
      </c>
      <c r="E99" t="s">
        <v>592</v>
      </c>
      <c r="F99" t="s">
        <v>592</v>
      </c>
      <c r="G99">
        <v>3</v>
      </c>
      <c r="H99" t="str">
        <f t="shared" si="1"/>
        <v xml:space="preserve">C4.2 Patient experience of hospital care </v>
      </c>
      <c r="I99" t="s">
        <v>592</v>
      </c>
      <c r="J99" t="s">
        <v>592</v>
      </c>
      <c r="K99" t="s">
        <v>592</v>
      </c>
      <c r="L99" t="s">
        <v>592</v>
      </c>
      <c r="M99" t="s">
        <v>592</v>
      </c>
      <c r="N99" t="s">
        <v>592</v>
      </c>
      <c r="O99" s="11" t="s">
        <v>668</v>
      </c>
      <c r="P99" t="s">
        <v>592</v>
      </c>
    </row>
    <row r="100" spans="1:16" ht="51" x14ac:dyDescent="0.2">
      <c r="A100" t="s">
        <v>297</v>
      </c>
      <c r="B100" t="s">
        <v>592</v>
      </c>
      <c r="C100" t="s">
        <v>592</v>
      </c>
      <c r="D100" t="s">
        <v>592</v>
      </c>
      <c r="E100" t="s">
        <v>592</v>
      </c>
      <c r="F100" t="s">
        <v>592</v>
      </c>
      <c r="G100">
        <v>3</v>
      </c>
      <c r="H100" t="str">
        <f t="shared" si="1"/>
        <v xml:space="preserve">C4.2 Patient experience of hospital care </v>
      </c>
      <c r="I100" t="s">
        <v>592</v>
      </c>
      <c r="J100" t="s">
        <v>592</v>
      </c>
      <c r="K100" t="s">
        <v>592</v>
      </c>
      <c r="L100" t="s">
        <v>592</v>
      </c>
      <c r="M100" t="s">
        <v>592</v>
      </c>
      <c r="N100" t="s">
        <v>592</v>
      </c>
      <c r="O100" s="11" t="s">
        <v>669</v>
      </c>
      <c r="P100" t="s">
        <v>592</v>
      </c>
    </row>
    <row r="101" spans="1:16" ht="140.25" x14ac:dyDescent="0.2">
      <c r="A101" t="s">
        <v>305</v>
      </c>
      <c r="B101" t="s">
        <v>592</v>
      </c>
      <c r="C101" t="s">
        <v>592</v>
      </c>
      <c r="D101" t="s">
        <v>592</v>
      </c>
      <c r="E101" t="s">
        <v>592</v>
      </c>
      <c r="F101" t="s">
        <v>592</v>
      </c>
      <c r="G101">
        <v>3</v>
      </c>
      <c r="H101" t="str">
        <f t="shared" si="1"/>
        <v xml:space="preserve">C4.2 Patient experience of hospital care </v>
      </c>
      <c r="I101" t="s">
        <v>592</v>
      </c>
      <c r="J101" t="s">
        <v>592</v>
      </c>
      <c r="K101" t="s">
        <v>592</v>
      </c>
      <c r="L101" t="s">
        <v>592</v>
      </c>
      <c r="M101" t="s">
        <v>592</v>
      </c>
      <c r="N101" t="s">
        <v>592</v>
      </c>
      <c r="O101" s="11" t="s">
        <v>670</v>
      </c>
      <c r="P101" t="s">
        <v>592</v>
      </c>
    </row>
    <row r="102" spans="1:16" ht="89.25" x14ac:dyDescent="0.2">
      <c r="A102" t="s">
        <v>327</v>
      </c>
      <c r="B102" t="s">
        <v>592</v>
      </c>
      <c r="C102" t="s">
        <v>592</v>
      </c>
      <c r="D102" t="s">
        <v>592</v>
      </c>
      <c r="E102" t="s">
        <v>592</v>
      </c>
      <c r="F102" t="s">
        <v>592</v>
      </c>
      <c r="G102">
        <v>3</v>
      </c>
      <c r="H102" t="str">
        <f t="shared" si="1"/>
        <v xml:space="preserve">C4.2 Patient experience of hospital care </v>
      </c>
      <c r="I102" t="s">
        <v>592</v>
      </c>
      <c r="J102" t="s">
        <v>592</v>
      </c>
      <c r="K102" t="s">
        <v>592</v>
      </c>
      <c r="L102" t="s">
        <v>592</v>
      </c>
      <c r="M102" t="s">
        <v>592</v>
      </c>
      <c r="N102" t="s">
        <v>592</v>
      </c>
      <c r="O102" s="11" t="s">
        <v>671</v>
      </c>
      <c r="P102" t="s">
        <v>592</v>
      </c>
    </row>
    <row r="103" spans="1:16" ht="89.25" x14ac:dyDescent="0.2">
      <c r="A103" t="s">
        <v>331</v>
      </c>
      <c r="B103" t="s">
        <v>592</v>
      </c>
      <c r="C103" t="s">
        <v>592</v>
      </c>
      <c r="D103" t="s">
        <v>592</v>
      </c>
      <c r="E103" t="s">
        <v>592</v>
      </c>
      <c r="F103" t="s">
        <v>592</v>
      </c>
      <c r="G103">
        <v>3</v>
      </c>
      <c r="H103" t="str">
        <f t="shared" si="1"/>
        <v xml:space="preserve">C4.2 Patient experience of hospital care </v>
      </c>
      <c r="I103" t="s">
        <v>592</v>
      </c>
      <c r="J103" t="s">
        <v>592</v>
      </c>
      <c r="K103" t="s">
        <v>592</v>
      </c>
      <c r="L103" t="s">
        <v>592</v>
      </c>
      <c r="M103" t="s">
        <v>592</v>
      </c>
      <c r="N103" t="s">
        <v>592</v>
      </c>
      <c r="O103" s="11" t="s">
        <v>672</v>
      </c>
      <c r="P103" t="s">
        <v>592</v>
      </c>
    </row>
    <row r="104" spans="1:16" ht="63.75" x14ac:dyDescent="0.2">
      <c r="A104" t="s">
        <v>345</v>
      </c>
      <c r="B104" t="s">
        <v>592</v>
      </c>
      <c r="C104" t="s">
        <v>592</v>
      </c>
      <c r="D104" t="s">
        <v>592</v>
      </c>
      <c r="E104" t="s">
        <v>592</v>
      </c>
      <c r="F104" t="s">
        <v>592</v>
      </c>
      <c r="G104">
        <v>3</v>
      </c>
      <c r="H104" t="str">
        <f t="shared" si="1"/>
        <v xml:space="preserve">C4.2 Patient experience of hospital care </v>
      </c>
      <c r="I104" t="s">
        <v>592</v>
      </c>
      <c r="J104" t="s">
        <v>592</v>
      </c>
      <c r="K104" t="s">
        <v>592</v>
      </c>
      <c r="L104" t="s">
        <v>592</v>
      </c>
      <c r="M104" t="s">
        <v>592</v>
      </c>
      <c r="N104" t="s">
        <v>592</v>
      </c>
      <c r="O104" s="11" t="s">
        <v>661</v>
      </c>
      <c r="P104" t="s">
        <v>592</v>
      </c>
    </row>
    <row r="105" spans="1:16" ht="127.5" x14ac:dyDescent="0.2">
      <c r="A105" t="s">
        <v>349</v>
      </c>
      <c r="B105" t="s">
        <v>592</v>
      </c>
      <c r="C105" t="s">
        <v>592</v>
      </c>
      <c r="D105" t="s">
        <v>592</v>
      </c>
      <c r="E105" t="s">
        <v>592</v>
      </c>
      <c r="F105" t="s">
        <v>592</v>
      </c>
      <c r="G105">
        <v>3</v>
      </c>
      <c r="H105" t="str">
        <f t="shared" si="1"/>
        <v xml:space="preserve">C4.2 Patient experience of hospital care </v>
      </c>
      <c r="I105" t="s">
        <v>592</v>
      </c>
      <c r="J105" t="s">
        <v>592</v>
      </c>
      <c r="K105" t="s">
        <v>592</v>
      </c>
      <c r="L105" t="s">
        <v>592</v>
      </c>
      <c r="M105" t="s">
        <v>592</v>
      </c>
      <c r="N105" t="s">
        <v>592</v>
      </c>
      <c r="O105" s="11" t="s">
        <v>673</v>
      </c>
      <c r="P105" t="s">
        <v>592</v>
      </c>
    </row>
    <row r="106" spans="1:16" ht="114.75" x14ac:dyDescent="0.2">
      <c r="A106" t="s">
        <v>365</v>
      </c>
      <c r="B106" t="s">
        <v>592</v>
      </c>
      <c r="C106" t="s">
        <v>592</v>
      </c>
      <c r="D106" t="s">
        <v>592</v>
      </c>
      <c r="E106" t="s">
        <v>592</v>
      </c>
      <c r="F106" t="s">
        <v>592</v>
      </c>
      <c r="G106">
        <v>3</v>
      </c>
      <c r="H106" t="str">
        <f t="shared" si="1"/>
        <v xml:space="preserve">C4.2 Patient experience of hospital care </v>
      </c>
      <c r="I106" t="s">
        <v>592</v>
      </c>
      <c r="J106" t="s">
        <v>592</v>
      </c>
      <c r="K106" t="s">
        <v>592</v>
      </c>
      <c r="L106" t="s">
        <v>592</v>
      </c>
      <c r="M106" t="s">
        <v>592</v>
      </c>
      <c r="N106" t="s">
        <v>592</v>
      </c>
      <c r="O106" s="11" t="s">
        <v>674</v>
      </c>
      <c r="P106" t="s">
        <v>592</v>
      </c>
    </row>
    <row r="107" spans="1:16" ht="38.25" x14ac:dyDescent="0.2">
      <c r="A107" t="s">
        <v>381</v>
      </c>
      <c r="B107" t="s">
        <v>592</v>
      </c>
      <c r="C107" t="s">
        <v>592</v>
      </c>
      <c r="D107" t="s">
        <v>592</v>
      </c>
      <c r="E107" t="s">
        <v>592</v>
      </c>
      <c r="F107" t="s">
        <v>592</v>
      </c>
      <c r="G107">
        <v>3</v>
      </c>
      <c r="H107" t="str">
        <f t="shared" si="1"/>
        <v xml:space="preserve">C4.2 Patient experience of hospital care </v>
      </c>
      <c r="I107" t="s">
        <v>592</v>
      </c>
      <c r="J107" t="s">
        <v>592</v>
      </c>
      <c r="K107" t="s">
        <v>592</v>
      </c>
      <c r="L107" t="s">
        <v>592</v>
      </c>
      <c r="M107" t="s">
        <v>592</v>
      </c>
      <c r="N107" t="s">
        <v>592</v>
      </c>
      <c r="O107" s="11" t="s">
        <v>675</v>
      </c>
      <c r="P107" t="s">
        <v>592</v>
      </c>
    </row>
    <row r="108" spans="1:16" ht="140.25" x14ac:dyDescent="0.2">
      <c r="A108" t="s">
        <v>419</v>
      </c>
      <c r="B108" t="s">
        <v>592</v>
      </c>
      <c r="C108" t="s">
        <v>592</v>
      </c>
      <c r="D108" t="s">
        <v>592</v>
      </c>
      <c r="E108" t="s">
        <v>592</v>
      </c>
      <c r="F108" t="s">
        <v>592</v>
      </c>
      <c r="G108">
        <v>3</v>
      </c>
      <c r="H108" t="str">
        <f t="shared" si="1"/>
        <v xml:space="preserve">C4.2 Patient experience of hospital care </v>
      </c>
      <c r="I108" t="s">
        <v>592</v>
      </c>
      <c r="J108" t="s">
        <v>592</v>
      </c>
      <c r="K108" t="s">
        <v>592</v>
      </c>
      <c r="L108" t="s">
        <v>592</v>
      </c>
      <c r="M108" t="s">
        <v>592</v>
      </c>
      <c r="N108" t="s">
        <v>592</v>
      </c>
      <c r="O108" s="11" t="s">
        <v>676</v>
      </c>
      <c r="P108" t="s">
        <v>592</v>
      </c>
    </row>
    <row r="109" spans="1:16" ht="76.5" x14ac:dyDescent="0.2">
      <c r="A109" t="s">
        <v>421</v>
      </c>
      <c r="B109" t="s">
        <v>592</v>
      </c>
      <c r="C109" t="s">
        <v>592</v>
      </c>
      <c r="D109" t="s">
        <v>592</v>
      </c>
      <c r="E109" t="s">
        <v>592</v>
      </c>
      <c r="F109" t="s">
        <v>592</v>
      </c>
      <c r="G109">
        <v>3</v>
      </c>
      <c r="H109" t="str">
        <f t="shared" si="1"/>
        <v xml:space="preserve">C4.2 Patient experience of hospital care </v>
      </c>
      <c r="I109" t="s">
        <v>592</v>
      </c>
      <c r="J109" t="s">
        <v>592</v>
      </c>
      <c r="K109" t="s">
        <v>592</v>
      </c>
      <c r="L109" t="s">
        <v>592</v>
      </c>
      <c r="M109" t="s">
        <v>592</v>
      </c>
      <c r="N109" t="s">
        <v>592</v>
      </c>
      <c r="O109" s="11" t="s">
        <v>667</v>
      </c>
      <c r="P109" t="s">
        <v>592</v>
      </c>
    </row>
    <row r="110" spans="1:16" ht="255" x14ac:dyDescent="0.2">
      <c r="A110" t="s">
        <v>19</v>
      </c>
      <c r="B110" t="s">
        <v>592</v>
      </c>
      <c r="C110" t="s">
        <v>592</v>
      </c>
      <c r="D110" t="s">
        <v>592</v>
      </c>
      <c r="E110" t="s">
        <v>592</v>
      </c>
      <c r="F110" t="s">
        <v>592</v>
      </c>
      <c r="G110">
        <v>3</v>
      </c>
      <c r="H110" t="str">
        <f t="shared" si="1"/>
        <v xml:space="preserve">C4.2 Patient experience of hospital care </v>
      </c>
      <c r="I110" t="s">
        <v>592</v>
      </c>
      <c r="J110" t="s">
        <v>592</v>
      </c>
      <c r="K110" t="s">
        <v>592</v>
      </c>
      <c r="L110" t="s">
        <v>592</v>
      </c>
      <c r="M110" t="s">
        <v>592</v>
      </c>
      <c r="N110" t="s">
        <v>592</v>
      </c>
      <c r="O110" s="11" t="s">
        <v>677</v>
      </c>
      <c r="P110" t="s">
        <v>592</v>
      </c>
    </row>
    <row r="111" spans="1:16" x14ac:dyDescent="0.2">
      <c r="A111" t="s">
        <v>51</v>
      </c>
      <c r="B111" t="s">
        <v>592</v>
      </c>
      <c r="C111" t="s">
        <v>592</v>
      </c>
      <c r="D111" t="s">
        <v>592</v>
      </c>
      <c r="E111" t="s">
        <v>592</v>
      </c>
      <c r="F111" t="s">
        <v>592</v>
      </c>
      <c r="G111">
        <v>3</v>
      </c>
      <c r="H111" t="str">
        <f t="shared" si="1"/>
        <v xml:space="preserve">C4.2 Patient experience of hospital care </v>
      </c>
      <c r="I111" t="s">
        <v>592</v>
      </c>
      <c r="J111" t="s">
        <v>592</v>
      </c>
      <c r="K111" t="s">
        <v>592</v>
      </c>
      <c r="L111" t="s">
        <v>592</v>
      </c>
      <c r="M111" t="s">
        <v>592</v>
      </c>
      <c r="N111" t="s">
        <v>592</v>
      </c>
      <c r="O111" s="11" t="s">
        <v>439</v>
      </c>
      <c r="P111" t="s">
        <v>592</v>
      </c>
    </row>
    <row r="112" spans="1:16" ht="38.25" x14ac:dyDescent="0.2">
      <c r="A112" t="s">
        <v>97</v>
      </c>
      <c r="B112" t="s">
        <v>592</v>
      </c>
      <c r="C112" t="s">
        <v>592</v>
      </c>
      <c r="D112" t="s">
        <v>592</v>
      </c>
      <c r="E112" t="s">
        <v>592</v>
      </c>
      <c r="F112" t="s">
        <v>592</v>
      </c>
      <c r="G112">
        <v>3</v>
      </c>
      <c r="H112" t="str">
        <f t="shared" si="1"/>
        <v xml:space="preserve">C4.2 Patient experience of hospital care </v>
      </c>
      <c r="I112" t="s">
        <v>592</v>
      </c>
      <c r="J112" t="s">
        <v>592</v>
      </c>
      <c r="K112" t="s">
        <v>592</v>
      </c>
      <c r="L112" t="s">
        <v>592</v>
      </c>
      <c r="M112" t="s">
        <v>592</v>
      </c>
      <c r="N112" t="s">
        <v>592</v>
      </c>
      <c r="O112" s="11" t="s">
        <v>678</v>
      </c>
      <c r="P112" t="s">
        <v>592</v>
      </c>
    </row>
    <row r="113" spans="1:16" ht="38.25" x14ac:dyDescent="0.2">
      <c r="A113" t="s">
        <v>171</v>
      </c>
      <c r="B113" t="s">
        <v>592</v>
      </c>
      <c r="C113" t="s">
        <v>592</v>
      </c>
      <c r="D113" t="s">
        <v>592</v>
      </c>
      <c r="E113" t="s">
        <v>592</v>
      </c>
      <c r="F113" t="s">
        <v>592</v>
      </c>
      <c r="G113">
        <v>2</v>
      </c>
      <c r="H113" t="str">
        <f t="shared" si="1"/>
        <v xml:space="preserve">C4.1 Patient experience of GP out of hours services </v>
      </c>
      <c r="I113" t="s">
        <v>592</v>
      </c>
      <c r="J113" t="s">
        <v>592</v>
      </c>
      <c r="K113" t="s">
        <v>592</v>
      </c>
      <c r="L113" t="s">
        <v>592</v>
      </c>
      <c r="M113" t="s">
        <v>592</v>
      </c>
      <c r="N113" t="s">
        <v>592</v>
      </c>
      <c r="O113" s="11" t="s">
        <v>679</v>
      </c>
      <c r="P113" t="s">
        <v>592</v>
      </c>
    </row>
    <row r="114" spans="1:16" ht="89.25" x14ac:dyDescent="0.2">
      <c r="A114" t="s">
        <v>125</v>
      </c>
      <c r="B114" t="s">
        <v>592</v>
      </c>
      <c r="C114" t="s">
        <v>592</v>
      </c>
      <c r="D114" t="s">
        <v>592</v>
      </c>
      <c r="E114" t="s">
        <v>592</v>
      </c>
      <c r="F114" t="s">
        <v>592</v>
      </c>
      <c r="G114">
        <v>3</v>
      </c>
      <c r="H114" t="str">
        <f t="shared" si="1"/>
        <v xml:space="preserve">C4.2 Patient experience of hospital care </v>
      </c>
      <c r="I114" t="s">
        <v>592</v>
      </c>
      <c r="J114" t="s">
        <v>592</v>
      </c>
      <c r="K114" t="s">
        <v>592</v>
      </c>
      <c r="L114" t="s">
        <v>592</v>
      </c>
      <c r="M114" t="s">
        <v>592</v>
      </c>
      <c r="N114" t="s">
        <v>592</v>
      </c>
      <c r="O114" s="11" t="s">
        <v>680</v>
      </c>
      <c r="P114" t="s">
        <v>592</v>
      </c>
    </row>
    <row r="115" spans="1:16" ht="76.5" x14ac:dyDescent="0.2">
      <c r="A115" t="s">
        <v>157</v>
      </c>
      <c r="B115" t="s">
        <v>592</v>
      </c>
      <c r="C115" t="s">
        <v>592</v>
      </c>
      <c r="D115" t="s">
        <v>592</v>
      </c>
      <c r="E115" t="s">
        <v>592</v>
      </c>
      <c r="F115" t="s">
        <v>592</v>
      </c>
      <c r="G115">
        <v>3</v>
      </c>
      <c r="H115" t="str">
        <f t="shared" si="1"/>
        <v xml:space="preserve">C4.2 Patient experience of hospital care </v>
      </c>
      <c r="I115" t="s">
        <v>592</v>
      </c>
      <c r="J115" t="s">
        <v>592</v>
      </c>
      <c r="K115" t="s">
        <v>592</v>
      </c>
      <c r="L115" t="s">
        <v>592</v>
      </c>
      <c r="M115" t="s">
        <v>592</v>
      </c>
      <c r="N115" t="s">
        <v>592</v>
      </c>
      <c r="O115" s="11" t="s">
        <v>681</v>
      </c>
      <c r="P115" t="s">
        <v>592</v>
      </c>
    </row>
    <row r="116" spans="1:16" ht="127.5" x14ac:dyDescent="0.2">
      <c r="A116" t="s">
        <v>203</v>
      </c>
      <c r="B116" t="s">
        <v>592</v>
      </c>
      <c r="C116" t="s">
        <v>592</v>
      </c>
      <c r="D116" t="s">
        <v>592</v>
      </c>
      <c r="E116" t="s">
        <v>592</v>
      </c>
      <c r="F116" t="s">
        <v>592</v>
      </c>
      <c r="G116">
        <v>3</v>
      </c>
      <c r="H116" t="str">
        <f t="shared" si="1"/>
        <v xml:space="preserve">C4.2 Patient experience of hospital care </v>
      </c>
      <c r="I116" t="s">
        <v>592</v>
      </c>
      <c r="J116" t="s">
        <v>592</v>
      </c>
      <c r="K116" t="s">
        <v>592</v>
      </c>
      <c r="L116" t="s">
        <v>592</v>
      </c>
      <c r="M116" t="s">
        <v>592</v>
      </c>
      <c r="N116" t="s">
        <v>592</v>
      </c>
      <c r="O116" s="11" t="s">
        <v>682</v>
      </c>
      <c r="P116" t="s">
        <v>592</v>
      </c>
    </row>
    <row r="117" spans="1:16" ht="25.5" x14ac:dyDescent="0.2">
      <c r="A117" t="s">
        <v>211</v>
      </c>
      <c r="B117" t="s">
        <v>592</v>
      </c>
      <c r="C117" t="s">
        <v>592</v>
      </c>
      <c r="D117" t="s">
        <v>592</v>
      </c>
      <c r="E117" t="s">
        <v>592</v>
      </c>
      <c r="F117" t="s">
        <v>592</v>
      </c>
      <c r="G117">
        <v>3</v>
      </c>
      <c r="H117" t="str">
        <f t="shared" si="1"/>
        <v xml:space="preserve">C4.2 Patient experience of hospital care </v>
      </c>
      <c r="I117" t="s">
        <v>592</v>
      </c>
      <c r="J117" t="s">
        <v>592</v>
      </c>
      <c r="K117" t="s">
        <v>592</v>
      </c>
      <c r="L117" t="s">
        <v>592</v>
      </c>
      <c r="M117" t="s">
        <v>592</v>
      </c>
      <c r="N117" t="s">
        <v>592</v>
      </c>
      <c r="O117" s="11" t="s">
        <v>683</v>
      </c>
      <c r="P117" t="s">
        <v>592</v>
      </c>
    </row>
    <row r="118" spans="1:16" ht="51" x14ac:dyDescent="0.2">
      <c r="A118" t="s">
        <v>233</v>
      </c>
      <c r="B118" t="s">
        <v>592</v>
      </c>
      <c r="C118" t="s">
        <v>592</v>
      </c>
      <c r="D118" t="s">
        <v>592</v>
      </c>
      <c r="E118" t="s">
        <v>592</v>
      </c>
      <c r="F118" t="s">
        <v>592</v>
      </c>
      <c r="G118">
        <v>2</v>
      </c>
      <c r="H118" t="str">
        <f t="shared" si="1"/>
        <v xml:space="preserve">C4.1 Patient experience of GP out of hours services </v>
      </c>
      <c r="I118" t="s">
        <v>592</v>
      </c>
      <c r="J118" t="s">
        <v>592</v>
      </c>
      <c r="K118" t="s">
        <v>592</v>
      </c>
      <c r="L118" t="s">
        <v>592</v>
      </c>
      <c r="M118" t="s">
        <v>592</v>
      </c>
      <c r="N118" t="s">
        <v>592</v>
      </c>
      <c r="O118" s="11" t="s">
        <v>684</v>
      </c>
      <c r="P118" t="s">
        <v>592</v>
      </c>
    </row>
    <row r="119" spans="1:16" ht="76.5" x14ac:dyDescent="0.2">
      <c r="A119" t="s">
        <v>247</v>
      </c>
      <c r="B119" t="s">
        <v>592</v>
      </c>
      <c r="C119" t="s">
        <v>592</v>
      </c>
      <c r="D119" t="s">
        <v>592</v>
      </c>
      <c r="E119" t="s">
        <v>592</v>
      </c>
      <c r="F119" t="s">
        <v>592</v>
      </c>
      <c r="G119">
        <v>2</v>
      </c>
      <c r="H119" t="str">
        <f t="shared" si="1"/>
        <v xml:space="preserve">C4.1 Patient experience of GP out of hours services </v>
      </c>
      <c r="I119" t="s">
        <v>592</v>
      </c>
      <c r="J119" t="s">
        <v>592</v>
      </c>
      <c r="K119" t="s">
        <v>592</v>
      </c>
      <c r="L119" t="s">
        <v>592</v>
      </c>
      <c r="M119" t="s">
        <v>592</v>
      </c>
      <c r="N119" t="s">
        <v>592</v>
      </c>
      <c r="O119" s="11" t="s">
        <v>685</v>
      </c>
      <c r="P119" t="s">
        <v>592</v>
      </c>
    </row>
    <row r="120" spans="1:16" x14ac:dyDescent="0.2">
      <c r="A120" t="s">
        <v>261</v>
      </c>
      <c r="B120" t="s">
        <v>592</v>
      </c>
      <c r="C120" t="s">
        <v>592</v>
      </c>
      <c r="D120" t="s">
        <v>592</v>
      </c>
      <c r="E120" t="s">
        <v>592</v>
      </c>
      <c r="F120" t="s">
        <v>592</v>
      </c>
      <c r="G120">
        <v>3</v>
      </c>
      <c r="H120" t="str">
        <f t="shared" si="1"/>
        <v xml:space="preserve">C4.2 Patient experience of hospital care </v>
      </c>
      <c r="I120" t="s">
        <v>592</v>
      </c>
      <c r="J120" t="s">
        <v>592</v>
      </c>
      <c r="K120" t="s">
        <v>592</v>
      </c>
      <c r="L120" t="s">
        <v>592</v>
      </c>
      <c r="M120" t="s">
        <v>592</v>
      </c>
      <c r="N120" t="s">
        <v>592</v>
      </c>
      <c r="O120" s="11" t="s">
        <v>439</v>
      </c>
      <c r="P120" t="s">
        <v>592</v>
      </c>
    </row>
    <row r="121" spans="1:16" ht="76.5" x14ac:dyDescent="0.2">
      <c r="A121" t="s">
        <v>317</v>
      </c>
      <c r="B121" t="s">
        <v>592</v>
      </c>
      <c r="C121" t="s">
        <v>592</v>
      </c>
      <c r="D121" t="s">
        <v>592</v>
      </c>
      <c r="E121" t="s">
        <v>592</v>
      </c>
      <c r="F121" t="s">
        <v>592</v>
      </c>
      <c r="G121">
        <v>2</v>
      </c>
      <c r="H121" t="str">
        <f t="shared" si="1"/>
        <v xml:space="preserve">C4.1 Patient experience of GP out of hours services </v>
      </c>
      <c r="I121" t="s">
        <v>592</v>
      </c>
      <c r="J121" t="s">
        <v>592</v>
      </c>
      <c r="K121" t="s">
        <v>592</v>
      </c>
      <c r="L121" t="s">
        <v>592</v>
      </c>
      <c r="M121" t="s">
        <v>592</v>
      </c>
      <c r="N121" t="s">
        <v>592</v>
      </c>
      <c r="O121" s="11" t="s">
        <v>686</v>
      </c>
      <c r="P121" t="s">
        <v>592</v>
      </c>
    </row>
    <row r="122" spans="1:16" ht="25.5" x14ac:dyDescent="0.2">
      <c r="A122" t="s">
        <v>369</v>
      </c>
      <c r="B122" t="s">
        <v>592</v>
      </c>
      <c r="C122" t="s">
        <v>592</v>
      </c>
      <c r="D122" t="s">
        <v>592</v>
      </c>
      <c r="E122" t="s">
        <v>592</v>
      </c>
      <c r="F122" t="s">
        <v>592</v>
      </c>
      <c r="G122">
        <v>3</v>
      </c>
      <c r="H122" t="str">
        <f t="shared" si="1"/>
        <v xml:space="preserve">C4.2 Patient experience of hospital care </v>
      </c>
      <c r="I122" t="s">
        <v>592</v>
      </c>
      <c r="J122" t="s">
        <v>592</v>
      </c>
      <c r="K122" t="s">
        <v>592</v>
      </c>
      <c r="L122" t="s">
        <v>592</v>
      </c>
      <c r="M122" t="s">
        <v>592</v>
      </c>
      <c r="N122" t="s">
        <v>592</v>
      </c>
      <c r="O122" s="11" t="s">
        <v>687</v>
      </c>
      <c r="P122" t="s">
        <v>592</v>
      </c>
    </row>
    <row r="123" spans="1:16" x14ac:dyDescent="0.2">
      <c r="A123" t="s">
        <v>393</v>
      </c>
      <c r="B123" t="s">
        <v>592</v>
      </c>
      <c r="C123" t="s">
        <v>592</v>
      </c>
      <c r="D123" t="s">
        <v>592</v>
      </c>
      <c r="E123" t="s">
        <v>592</v>
      </c>
      <c r="F123" t="s">
        <v>592</v>
      </c>
      <c r="G123">
        <v>3</v>
      </c>
      <c r="H123" t="str">
        <f t="shared" si="1"/>
        <v xml:space="preserve">C4.2 Patient experience of hospital care </v>
      </c>
      <c r="I123" t="s">
        <v>592</v>
      </c>
      <c r="J123" t="s">
        <v>592</v>
      </c>
      <c r="K123" t="s">
        <v>592</v>
      </c>
      <c r="L123" t="s">
        <v>592</v>
      </c>
      <c r="M123" t="s">
        <v>592</v>
      </c>
      <c r="N123" t="s">
        <v>592</v>
      </c>
      <c r="O123" s="11" t="s">
        <v>645</v>
      </c>
      <c r="P123" t="s">
        <v>592</v>
      </c>
    </row>
    <row r="124" spans="1:16" ht="38.25" x14ac:dyDescent="0.2">
      <c r="A124" t="s">
        <v>405</v>
      </c>
      <c r="B124" t="s">
        <v>592</v>
      </c>
      <c r="C124" t="s">
        <v>592</v>
      </c>
      <c r="D124" t="s">
        <v>592</v>
      </c>
      <c r="E124" t="s">
        <v>592</v>
      </c>
      <c r="F124" t="s">
        <v>592</v>
      </c>
      <c r="G124">
        <v>3</v>
      </c>
      <c r="H124" t="str">
        <f t="shared" si="1"/>
        <v xml:space="preserve">C4.2 Patient experience of hospital care </v>
      </c>
      <c r="I124" t="s">
        <v>592</v>
      </c>
      <c r="J124" t="s">
        <v>592</v>
      </c>
      <c r="K124" t="s">
        <v>592</v>
      </c>
      <c r="L124" t="s">
        <v>592</v>
      </c>
      <c r="M124" t="s">
        <v>592</v>
      </c>
      <c r="N124" t="s">
        <v>592</v>
      </c>
      <c r="O124" s="11" t="s">
        <v>688</v>
      </c>
      <c r="P124" t="s">
        <v>592</v>
      </c>
    </row>
    <row r="125" spans="1:16" ht="306" x14ac:dyDescent="0.2">
      <c r="A125" t="s">
        <v>407</v>
      </c>
      <c r="B125" t="s">
        <v>592</v>
      </c>
      <c r="C125" t="s">
        <v>592</v>
      </c>
      <c r="D125" t="s">
        <v>592</v>
      </c>
      <c r="E125" t="s">
        <v>592</v>
      </c>
      <c r="F125" t="s">
        <v>592</v>
      </c>
      <c r="G125">
        <v>2</v>
      </c>
      <c r="H125" t="str">
        <f t="shared" si="1"/>
        <v xml:space="preserve">C4.1 Patient experience of GP out of hours services </v>
      </c>
      <c r="I125" t="s">
        <v>592</v>
      </c>
      <c r="J125" t="s">
        <v>592</v>
      </c>
      <c r="K125" t="s">
        <v>592</v>
      </c>
      <c r="L125" t="s">
        <v>592</v>
      </c>
      <c r="M125" t="s">
        <v>592</v>
      </c>
      <c r="N125" t="s">
        <v>592</v>
      </c>
      <c r="O125" s="11" t="s">
        <v>689</v>
      </c>
      <c r="P125" t="s">
        <v>592</v>
      </c>
    </row>
    <row r="126" spans="1:16" ht="191.25" x14ac:dyDescent="0.2">
      <c r="A126" t="s">
        <v>7</v>
      </c>
      <c r="B126" t="s">
        <v>592</v>
      </c>
      <c r="C126" t="s">
        <v>592</v>
      </c>
      <c r="D126" t="s">
        <v>592</v>
      </c>
      <c r="E126" t="s">
        <v>592</v>
      </c>
      <c r="F126" t="s">
        <v>592</v>
      </c>
      <c r="G126">
        <v>3</v>
      </c>
      <c r="H126" t="str">
        <f t="shared" si="1"/>
        <v xml:space="preserve">C4.2 Patient experience of hospital care </v>
      </c>
      <c r="I126" t="s">
        <v>592</v>
      </c>
      <c r="J126" t="s">
        <v>592</v>
      </c>
      <c r="K126" t="s">
        <v>592</v>
      </c>
      <c r="L126" t="s">
        <v>592</v>
      </c>
      <c r="M126" t="s">
        <v>592</v>
      </c>
      <c r="N126" t="s">
        <v>592</v>
      </c>
      <c r="O126" s="11" t="s">
        <v>690</v>
      </c>
      <c r="P126" t="s">
        <v>592</v>
      </c>
    </row>
    <row r="127" spans="1:16" ht="76.5" x14ac:dyDescent="0.2">
      <c r="A127" t="s">
        <v>9</v>
      </c>
      <c r="B127" t="s">
        <v>592</v>
      </c>
      <c r="C127" t="s">
        <v>592</v>
      </c>
      <c r="D127" t="s">
        <v>592</v>
      </c>
      <c r="E127" t="s">
        <v>592</v>
      </c>
      <c r="F127" t="s">
        <v>592</v>
      </c>
      <c r="G127">
        <v>3</v>
      </c>
      <c r="H127" t="str">
        <f t="shared" si="1"/>
        <v xml:space="preserve">C4.2 Patient experience of hospital care </v>
      </c>
      <c r="I127" t="s">
        <v>592</v>
      </c>
      <c r="J127" t="s">
        <v>592</v>
      </c>
      <c r="K127" t="s">
        <v>592</v>
      </c>
      <c r="L127" t="s">
        <v>592</v>
      </c>
      <c r="M127" t="s">
        <v>592</v>
      </c>
      <c r="N127" t="s">
        <v>592</v>
      </c>
      <c r="O127" s="11" t="s">
        <v>691</v>
      </c>
      <c r="P127" t="s">
        <v>592</v>
      </c>
    </row>
    <row r="128" spans="1:16" ht="102" x14ac:dyDescent="0.2">
      <c r="A128" t="s">
        <v>21</v>
      </c>
      <c r="B128" t="s">
        <v>592</v>
      </c>
      <c r="C128" t="s">
        <v>592</v>
      </c>
      <c r="D128" t="s">
        <v>592</v>
      </c>
      <c r="E128" t="s">
        <v>592</v>
      </c>
      <c r="F128" t="s">
        <v>592</v>
      </c>
      <c r="G128">
        <v>2</v>
      </c>
      <c r="H128" t="str">
        <f t="shared" si="1"/>
        <v xml:space="preserve">C4.1 Patient experience of GP out of hours services </v>
      </c>
      <c r="I128" t="s">
        <v>592</v>
      </c>
      <c r="J128" t="s">
        <v>592</v>
      </c>
      <c r="K128" t="s">
        <v>592</v>
      </c>
      <c r="L128" t="s">
        <v>592</v>
      </c>
      <c r="M128" t="s">
        <v>592</v>
      </c>
      <c r="N128" t="s">
        <v>592</v>
      </c>
      <c r="O128" s="11" t="s">
        <v>692</v>
      </c>
      <c r="P128" t="s">
        <v>592</v>
      </c>
    </row>
    <row r="129" spans="1:16" ht="89.25" x14ac:dyDescent="0.2">
      <c r="A129" t="s">
        <v>39</v>
      </c>
      <c r="B129" t="s">
        <v>592</v>
      </c>
      <c r="C129" t="s">
        <v>592</v>
      </c>
      <c r="D129" t="s">
        <v>592</v>
      </c>
      <c r="E129" t="s">
        <v>592</v>
      </c>
      <c r="F129" t="s">
        <v>592</v>
      </c>
      <c r="G129">
        <v>3</v>
      </c>
      <c r="H129" t="str">
        <f t="shared" si="1"/>
        <v xml:space="preserve">C4.2 Patient experience of hospital care </v>
      </c>
      <c r="I129" t="s">
        <v>592</v>
      </c>
      <c r="J129" t="s">
        <v>592</v>
      </c>
      <c r="K129" t="s">
        <v>592</v>
      </c>
      <c r="L129" t="s">
        <v>592</v>
      </c>
      <c r="M129" t="s">
        <v>592</v>
      </c>
      <c r="N129" t="s">
        <v>592</v>
      </c>
      <c r="O129" s="11" t="s">
        <v>693</v>
      </c>
      <c r="P129" t="s">
        <v>592</v>
      </c>
    </row>
    <row r="130" spans="1:16" ht="89.25" x14ac:dyDescent="0.2">
      <c r="A130" t="s">
        <v>45</v>
      </c>
      <c r="B130" t="s">
        <v>592</v>
      </c>
      <c r="C130" t="s">
        <v>592</v>
      </c>
      <c r="D130" t="s">
        <v>592</v>
      </c>
      <c r="E130" t="s">
        <v>592</v>
      </c>
      <c r="F130" t="s">
        <v>592</v>
      </c>
      <c r="G130">
        <v>3</v>
      </c>
      <c r="H130" t="str">
        <f t="shared" si="1"/>
        <v xml:space="preserve">C4.2 Patient experience of hospital care </v>
      </c>
      <c r="I130" t="s">
        <v>592</v>
      </c>
      <c r="J130" t="s">
        <v>592</v>
      </c>
      <c r="K130" t="s">
        <v>592</v>
      </c>
      <c r="L130" t="s">
        <v>592</v>
      </c>
      <c r="M130" t="s">
        <v>592</v>
      </c>
      <c r="N130" t="s">
        <v>592</v>
      </c>
      <c r="O130" s="11" t="s">
        <v>694</v>
      </c>
      <c r="P130" t="s">
        <v>592</v>
      </c>
    </row>
    <row r="131" spans="1:16" ht="38.25" x14ac:dyDescent="0.2">
      <c r="A131" t="s">
        <v>53</v>
      </c>
      <c r="B131" t="s">
        <v>592</v>
      </c>
      <c r="C131" t="s">
        <v>592</v>
      </c>
      <c r="D131" t="s">
        <v>592</v>
      </c>
      <c r="E131" t="s">
        <v>592</v>
      </c>
      <c r="F131" t="s">
        <v>592</v>
      </c>
      <c r="G131">
        <v>3</v>
      </c>
      <c r="H131" t="str">
        <f t="shared" si="1"/>
        <v xml:space="preserve">C4.2 Patient experience of hospital care </v>
      </c>
      <c r="I131" t="s">
        <v>592</v>
      </c>
      <c r="J131" t="s">
        <v>592</v>
      </c>
      <c r="K131" t="s">
        <v>592</v>
      </c>
      <c r="L131" t="s">
        <v>592</v>
      </c>
      <c r="M131" t="s">
        <v>592</v>
      </c>
      <c r="N131" t="s">
        <v>592</v>
      </c>
      <c r="O131" s="11" t="s">
        <v>695</v>
      </c>
      <c r="P131" t="s">
        <v>592</v>
      </c>
    </row>
    <row r="132" spans="1:16" ht="89.25" x14ac:dyDescent="0.2">
      <c r="A132" t="s">
        <v>69</v>
      </c>
      <c r="B132" t="s">
        <v>592</v>
      </c>
      <c r="C132" t="s">
        <v>592</v>
      </c>
      <c r="D132" t="s">
        <v>592</v>
      </c>
      <c r="E132" t="s">
        <v>592</v>
      </c>
      <c r="F132" t="s">
        <v>592</v>
      </c>
      <c r="G132">
        <v>3</v>
      </c>
      <c r="H132" t="str">
        <f t="shared" si="1"/>
        <v xml:space="preserve">C4.2 Patient experience of hospital care </v>
      </c>
      <c r="I132" t="s">
        <v>592</v>
      </c>
      <c r="J132" t="s">
        <v>592</v>
      </c>
      <c r="K132" t="s">
        <v>592</v>
      </c>
      <c r="L132" t="s">
        <v>592</v>
      </c>
      <c r="M132" t="s">
        <v>592</v>
      </c>
      <c r="N132" t="s">
        <v>592</v>
      </c>
      <c r="O132" s="11" t="s">
        <v>696</v>
      </c>
      <c r="P132" t="s">
        <v>592</v>
      </c>
    </row>
    <row r="133" spans="1:16" ht="51" x14ac:dyDescent="0.2">
      <c r="A133" t="s">
        <v>79</v>
      </c>
      <c r="B133" t="s">
        <v>592</v>
      </c>
      <c r="C133" t="s">
        <v>592</v>
      </c>
      <c r="D133" t="s">
        <v>592</v>
      </c>
      <c r="E133" t="s">
        <v>592</v>
      </c>
      <c r="F133" t="s">
        <v>592</v>
      </c>
      <c r="G133">
        <v>3</v>
      </c>
      <c r="H133" t="str">
        <f t="shared" si="1"/>
        <v xml:space="preserve">C4.2 Patient experience of hospital care </v>
      </c>
      <c r="I133" t="s">
        <v>592</v>
      </c>
      <c r="J133" t="s">
        <v>592</v>
      </c>
      <c r="K133" t="s">
        <v>592</v>
      </c>
      <c r="L133" t="s">
        <v>592</v>
      </c>
      <c r="M133" t="s">
        <v>592</v>
      </c>
      <c r="N133" t="s">
        <v>592</v>
      </c>
      <c r="O133" s="11" t="s">
        <v>697</v>
      </c>
      <c r="P133" t="s">
        <v>592</v>
      </c>
    </row>
    <row r="134" spans="1:16" ht="165.75" x14ac:dyDescent="0.2">
      <c r="A134" t="s">
        <v>95</v>
      </c>
      <c r="B134" t="s">
        <v>592</v>
      </c>
      <c r="C134" t="s">
        <v>592</v>
      </c>
      <c r="D134" t="s">
        <v>592</v>
      </c>
      <c r="E134" t="s">
        <v>592</v>
      </c>
      <c r="F134" t="s">
        <v>592</v>
      </c>
      <c r="G134">
        <v>3</v>
      </c>
      <c r="H134" t="str">
        <f t="shared" ref="H134:H197" si="2">VLOOKUP(G134,$A$219:$B$221,2,FALSE)</f>
        <v xml:space="preserve">C4.2 Patient experience of hospital care </v>
      </c>
      <c r="I134" t="s">
        <v>592</v>
      </c>
      <c r="J134" t="s">
        <v>592</v>
      </c>
      <c r="K134" t="s">
        <v>592</v>
      </c>
      <c r="L134" t="s">
        <v>592</v>
      </c>
      <c r="M134" t="s">
        <v>592</v>
      </c>
      <c r="N134" t="s">
        <v>592</v>
      </c>
      <c r="O134" s="11" t="s">
        <v>698</v>
      </c>
      <c r="P134" t="s">
        <v>592</v>
      </c>
    </row>
    <row r="135" spans="1:16" ht="38.25" x14ac:dyDescent="0.2">
      <c r="A135" t="s">
        <v>113</v>
      </c>
      <c r="B135" t="s">
        <v>592</v>
      </c>
      <c r="C135" t="s">
        <v>592</v>
      </c>
      <c r="D135" t="s">
        <v>592</v>
      </c>
      <c r="E135" t="s">
        <v>592</v>
      </c>
      <c r="F135" t="s">
        <v>592</v>
      </c>
      <c r="G135">
        <v>3</v>
      </c>
      <c r="H135" t="str">
        <f t="shared" si="2"/>
        <v xml:space="preserve">C4.2 Patient experience of hospital care </v>
      </c>
      <c r="I135" t="s">
        <v>592</v>
      </c>
      <c r="J135" t="s">
        <v>592</v>
      </c>
      <c r="K135" t="s">
        <v>592</v>
      </c>
      <c r="L135" t="s">
        <v>592</v>
      </c>
      <c r="M135" t="s">
        <v>592</v>
      </c>
      <c r="N135" t="s">
        <v>592</v>
      </c>
      <c r="O135" s="11" t="s">
        <v>699</v>
      </c>
      <c r="P135" t="s">
        <v>592</v>
      </c>
    </row>
    <row r="136" spans="1:16" ht="165.75" x14ac:dyDescent="0.2">
      <c r="A136" t="s">
        <v>167</v>
      </c>
      <c r="B136" t="s">
        <v>592</v>
      </c>
      <c r="C136" t="s">
        <v>592</v>
      </c>
      <c r="D136" t="s">
        <v>592</v>
      </c>
      <c r="E136" t="s">
        <v>592</v>
      </c>
      <c r="F136" t="s">
        <v>592</v>
      </c>
      <c r="G136">
        <v>3</v>
      </c>
      <c r="H136" t="str">
        <f t="shared" si="2"/>
        <v xml:space="preserve">C4.2 Patient experience of hospital care </v>
      </c>
      <c r="I136" t="s">
        <v>592</v>
      </c>
      <c r="J136" t="s">
        <v>592</v>
      </c>
      <c r="K136" t="s">
        <v>592</v>
      </c>
      <c r="L136" t="s">
        <v>592</v>
      </c>
      <c r="M136" t="s">
        <v>592</v>
      </c>
      <c r="N136" t="s">
        <v>592</v>
      </c>
      <c r="O136" s="11" t="s">
        <v>698</v>
      </c>
      <c r="P136" t="s">
        <v>592</v>
      </c>
    </row>
    <row r="137" spans="1:16" ht="127.5" x14ac:dyDescent="0.2">
      <c r="A137" t="s">
        <v>131</v>
      </c>
      <c r="B137" t="s">
        <v>592</v>
      </c>
      <c r="C137" t="s">
        <v>592</v>
      </c>
      <c r="D137" t="s">
        <v>592</v>
      </c>
      <c r="E137" t="s">
        <v>592</v>
      </c>
      <c r="F137" t="s">
        <v>592</v>
      </c>
      <c r="G137">
        <v>3</v>
      </c>
      <c r="H137" t="str">
        <f t="shared" si="2"/>
        <v xml:space="preserve">C4.2 Patient experience of hospital care </v>
      </c>
      <c r="I137" t="s">
        <v>592</v>
      </c>
      <c r="J137" t="s">
        <v>592</v>
      </c>
      <c r="K137" t="s">
        <v>592</v>
      </c>
      <c r="L137" t="s">
        <v>592</v>
      </c>
      <c r="M137" t="s">
        <v>592</v>
      </c>
      <c r="N137" t="s">
        <v>592</v>
      </c>
      <c r="O137" s="11" t="s">
        <v>700</v>
      </c>
      <c r="P137" t="s">
        <v>592</v>
      </c>
    </row>
    <row r="138" spans="1:16" ht="165.75" x14ac:dyDescent="0.2">
      <c r="A138" t="s">
        <v>139</v>
      </c>
      <c r="B138" t="s">
        <v>592</v>
      </c>
      <c r="C138" t="s">
        <v>592</v>
      </c>
      <c r="D138" t="s">
        <v>592</v>
      </c>
      <c r="E138" t="s">
        <v>592</v>
      </c>
      <c r="F138" t="s">
        <v>592</v>
      </c>
      <c r="G138">
        <v>3</v>
      </c>
      <c r="H138" t="str">
        <f t="shared" si="2"/>
        <v xml:space="preserve">C4.2 Patient experience of hospital care </v>
      </c>
      <c r="I138" t="s">
        <v>592</v>
      </c>
      <c r="J138" t="s">
        <v>592</v>
      </c>
      <c r="K138" t="s">
        <v>592</v>
      </c>
      <c r="L138" t="s">
        <v>592</v>
      </c>
      <c r="M138" t="s">
        <v>592</v>
      </c>
      <c r="N138" t="s">
        <v>592</v>
      </c>
      <c r="O138" s="11" t="s">
        <v>698</v>
      </c>
      <c r="P138" t="s">
        <v>592</v>
      </c>
    </row>
    <row r="139" spans="1:16" ht="102" x14ac:dyDescent="0.2">
      <c r="A139" t="s">
        <v>143</v>
      </c>
      <c r="B139" t="s">
        <v>592</v>
      </c>
      <c r="C139" t="s">
        <v>592</v>
      </c>
      <c r="D139" t="s">
        <v>592</v>
      </c>
      <c r="E139" t="s">
        <v>592</v>
      </c>
      <c r="F139" t="s">
        <v>592</v>
      </c>
      <c r="G139">
        <v>3</v>
      </c>
      <c r="H139" t="str">
        <f t="shared" si="2"/>
        <v xml:space="preserve">C4.2 Patient experience of hospital care </v>
      </c>
      <c r="I139" t="s">
        <v>592</v>
      </c>
      <c r="J139" t="s">
        <v>592</v>
      </c>
      <c r="K139" t="s">
        <v>592</v>
      </c>
      <c r="L139" t="s">
        <v>592</v>
      </c>
      <c r="M139" t="s">
        <v>592</v>
      </c>
      <c r="N139" t="s">
        <v>592</v>
      </c>
      <c r="O139" s="11" t="s">
        <v>701</v>
      </c>
      <c r="P139" t="s">
        <v>592</v>
      </c>
    </row>
    <row r="140" spans="1:16" ht="127.5" x14ac:dyDescent="0.2">
      <c r="A140" t="s">
        <v>147</v>
      </c>
      <c r="B140" t="s">
        <v>592</v>
      </c>
      <c r="C140" t="s">
        <v>592</v>
      </c>
      <c r="D140" t="s">
        <v>592</v>
      </c>
      <c r="E140" t="s">
        <v>592</v>
      </c>
      <c r="F140" t="s">
        <v>592</v>
      </c>
      <c r="G140">
        <v>3</v>
      </c>
      <c r="H140" t="str">
        <f t="shared" si="2"/>
        <v xml:space="preserve">C4.2 Patient experience of hospital care </v>
      </c>
      <c r="I140" t="s">
        <v>592</v>
      </c>
      <c r="J140" t="s">
        <v>592</v>
      </c>
      <c r="K140" t="s">
        <v>592</v>
      </c>
      <c r="L140" t="s">
        <v>592</v>
      </c>
      <c r="M140" t="s">
        <v>592</v>
      </c>
      <c r="N140" t="s">
        <v>592</v>
      </c>
      <c r="O140" s="11" t="s">
        <v>702</v>
      </c>
      <c r="P140" t="s">
        <v>592</v>
      </c>
    </row>
    <row r="141" spans="1:16" ht="191.25" x14ac:dyDescent="0.2">
      <c r="A141" t="s">
        <v>153</v>
      </c>
      <c r="B141" t="s">
        <v>592</v>
      </c>
      <c r="C141" t="s">
        <v>592</v>
      </c>
      <c r="D141" t="s">
        <v>592</v>
      </c>
      <c r="E141" t="s">
        <v>592</v>
      </c>
      <c r="F141" t="s">
        <v>592</v>
      </c>
      <c r="G141">
        <v>3</v>
      </c>
      <c r="H141" t="str">
        <f t="shared" si="2"/>
        <v xml:space="preserve">C4.2 Patient experience of hospital care </v>
      </c>
      <c r="I141" t="s">
        <v>592</v>
      </c>
      <c r="J141" t="s">
        <v>592</v>
      </c>
      <c r="K141" t="s">
        <v>592</v>
      </c>
      <c r="L141" t="s">
        <v>592</v>
      </c>
      <c r="M141" t="s">
        <v>592</v>
      </c>
      <c r="N141" t="s">
        <v>592</v>
      </c>
      <c r="O141" s="11" t="s">
        <v>690</v>
      </c>
      <c r="P141" t="s">
        <v>592</v>
      </c>
    </row>
    <row r="142" spans="1:16" ht="114.75" x14ac:dyDescent="0.2">
      <c r="A142" t="s">
        <v>163</v>
      </c>
      <c r="B142" t="s">
        <v>592</v>
      </c>
      <c r="C142" t="s">
        <v>592</v>
      </c>
      <c r="D142" t="s">
        <v>592</v>
      </c>
      <c r="E142" t="s">
        <v>592</v>
      </c>
      <c r="F142" t="s">
        <v>592</v>
      </c>
      <c r="G142">
        <v>3</v>
      </c>
      <c r="H142" t="str">
        <f t="shared" si="2"/>
        <v xml:space="preserve">C4.2 Patient experience of hospital care </v>
      </c>
      <c r="I142" t="s">
        <v>592</v>
      </c>
      <c r="J142" t="s">
        <v>592</v>
      </c>
      <c r="K142" t="s">
        <v>592</v>
      </c>
      <c r="L142" t="s">
        <v>592</v>
      </c>
      <c r="M142" t="s">
        <v>592</v>
      </c>
      <c r="N142" t="s">
        <v>592</v>
      </c>
      <c r="O142" s="11" t="s">
        <v>703</v>
      </c>
      <c r="P142" t="s">
        <v>592</v>
      </c>
    </row>
    <row r="143" spans="1:16" ht="89.25" x14ac:dyDescent="0.2">
      <c r="A143" t="s">
        <v>175</v>
      </c>
      <c r="B143" t="s">
        <v>592</v>
      </c>
      <c r="C143" t="s">
        <v>592</v>
      </c>
      <c r="D143" t="s">
        <v>592</v>
      </c>
      <c r="E143" t="s">
        <v>592</v>
      </c>
      <c r="F143" t="s">
        <v>592</v>
      </c>
      <c r="G143">
        <v>2</v>
      </c>
      <c r="H143" t="str">
        <f t="shared" si="2"/>
        <v xml:space="preserve">C4.1 Patient experience of GP out of hours services </v>
      </c>
      <c r="I143" t="s">
        <v>592</v>
      </c>
      <c r="J143" t="s">
        <v>592</v>
      </c>
      <c r="K143" t="s">
        <v>592</v>
      </c>
      <c r="L143" t="s">
        <v>592</v>
      </c>
      <c r="M143" t="s">
        <v>592</v>
      </c>
      <c r="N143" t="s">
        <v>592</v>
      </c>
      <c r="O143" s="11" t="s">
        <v>704</v>
      </c>
      <c r="P143" t="s">
        <v>592</v>
      </c>
    </row>
    <row r="144" spans="1:16" ht="165.75" x14ac:dyDescent="0.2">
      <c r="A144" t="s">
        <v>179</v>
      </c>
      <c r="B144" t="s">
        <v>592</v>
      </c>
      <c r="C144" t="s">
        <v>592</v>
      </c>
      <c r="D144" t="s">
        <v>592</v>
      </c>
      <c r="E144" t="s">
        <v>592</v>
      </c>
      <c r="F144" t="s">
        <v>592</v>
      </c>
      <c r="G144">
        <v>3</v>
      </c>
      <c r="H144" t="str">
        <f t="shared" si="2"/>
        <v xml:space="preserve">C4.2 Patient experience of hospital care </v>
      </c>
      <c r="I144" t="s">
        <v>592</v>
      </c>
      <c r="J144" t="s">
        <v>592</v>
      </c>
      <c r="K144" t="s">
        <v>592</v>
      </c>
      <c r="L144" t="s">
        <v>592</v>
      </c>
      <c r="M144" t="s">
        <v>592</v>
      </c>
      <c r="N144" t="s">
        <v>592</v>
      </c>
      <c r="O144" s="11" t="s">
        <v>705</v>
      </c>
      <c r="P144" t="s">
        <v>592</v>
      </c>
    </row>
    <row r="145" spans="1:16" ht="102" x14ac:dyDescent="0.2">
      <c r="A145" t="s">
        <v>183</v>
      </c>
      <c r="B145" t="s">
        <v>592</v>
      </c>
      <c r="C145" t="s">
        <v>592</v>
      </c>
      <c r="D145" t="s">
        <v>592</v>
      </c>
      <c r="E145" t="s">
        <v>592</v>
      </c>
      <c r="F145" t="s">
        <v>592</v>
      </c>
      <c r="G145">
        <v>3</v>
      </c>
      <c r="H145" t="str">
        <f t="shared" si="2"/>
        <v xml:space="preserve">C4.2 Patient experience of hospital care </v>
      </c>
      <c r="I145" t="s">
        <v>592</v>
      </c>
      <c r="J145" t="s">
        <v>592</v>
      </c>
      <c r="K145" t="s">
        <v>592</v>
      </c>
      <c r="L145" t="s">
        <v>592</v>
      </c>
      <c r="M145" t="s">
        <v>592</v>
      </c>
      <c r="N145" t="s">
        <v>592</v>
      </c>
      <c r="O145" s="11" t="s">
        <v>706</v>
      </c>
      <c r="P145" t="s">
        <v>592</v>
      </c>
    </row>
    <row r="146" spans="1:16" ht="153" x14ac:dyDescent="0.2">
      <c r="A146" t="s">
        <v>195</v>
      </c>
      <c r="B146" t="s">
        <v>592</v>
      </c>
      <c r="C146" t="s">
        <v>592</v>
      </c>
      <c r="D146" t="s">
        <v>592</v>
      </c>
      <c r="E146" t="s">
        <v>592</v>
      </c>
      <c r="F146" t="s">
        <v>592</v>
      </c>
      <c r="G146">
        <v>2</v>
      </c>
      <c r="H146" t="str">
        <f t="shared" si="2"/>
        <v xml:space="preserve">C4.1 Patient experience of GP out of hours services </v>
      </c>
      <c r="I146" t="s">
        <v>592</v>
      </c>
      <c r="J146" t="s">
        <v>592</v>
      </c>
      <c r="K146" t="s">
        <v>592</v>
      </c>
      <c r="L146" t="s">
        <v>592</v>
      </c>
      <c r="M146" t="s">
        <v>592</v>
      </c>
      <c r="N146" t="s">
        <v>592</v>
      </c>
      <c r="O146" s="11" t="s">
        <v>707</v>
      </c>
      <c r="P146" t="s">
        <v>592</v>
      </c>
    </row>
    <row r="147" spans="1:16" ht="229.5" x14ac:dyDescent="0.2">
      <c r="A147" t="s">
        <v>225</v>
      </c>
      <c r="B147" t="s">
        <v>592</v>
      </c>
      <c r="C147" t="s">
        <v>592</v>
      </c>
      <c r="D147" t="s">
        <v>592</v>
      </c>
      <c r="E147" t="s">
        <v>592</v>
      </c>
      <c r="F147" t="s">
        <v>592</v>
      </c>
      <c r="G147">
        <v>3</v>
      </c>
      <c r="H147" t="str">
        <f t="shared" si="2"/>
        <v xml:space="preserve">C4.2 Patient experience of hospital care </v>
      </c>
      <c r="I147" t="s">
        <v>592</v>
      </c>
      <c r="J147" t="s">
        <v>592</v>
      </c>
      <c r="K147" t="s">
        <v>592</v>
      </c>
      <c r="L147" t="s">
        <v>592</v>
      </c>
      <c r="M147" t="s">
        <v>592</v>
      </c>
      <c r="N147" t="s">
        <v>592</v>
      </c>
      <c r="O147" s="11" t="s">
        <v>708</v>
      </c>
      <c r="P147" t="s">
        <v>592</v>
      </c>
    </row>
    <row r="148" spans="1:16" ht="191.25" x14ac:dyDescent="0.2">
      <c r="A148" t="s">
        <v>275</v>
      </c>
      <c r="B148" t="s">
        <v>592</v>
      </c>
      <c r="C148" t="s">
        <v>592</v>
      </c>
      <c r="D148" t="s">
        <v>592</v>
      </c>
      <c r="E148" t="s">
        <v>592</v>
      </c>
      <c r="F148" t="s">
        <v>592</v>
      </c>
      <c r="G148">
        <v>3</v>
      </c>
      <c r="H148" t="str">
        <f t="shared" si="2"/>
        <v xml:space="preserve">C4.2 Patient experience of hospital care </v>
      </c>
      <c r="I148" t="s">
        <v>592</v>
      </c>
      <c r="J148" t="s">
        <v>592</v>
      </c>
      <c r="K148" t="s">
        <v>592</v>
      </c>
      <c r="L148" t="s">
        <v>592</v>
      </c>
      <c r="M148" t="s">
        <v>592</v>
      </c>
      <c r="N148" t="s">
        <v>592</v>
      </c>
      <c r="O148" s="11" t="s">
        <v>690</v>
      </c>
      <c r="P148" t="s">
        <v>592</v>
      </c>
    </row>
    <row r="149" spans="1:16" x14ac:dyDescent="0.2">
      <c r="A149" t="s">
        <v>279</v>
      </c>
      <c r="B149" t="s">
        <v>592</v>
      </c>
      <c r="C149" t="s">
        <v>592</v>
      </c>
      <c r="D149" t="s">
        <v>592</v>
      </c>
      <c r="E149" t="s">
        <v>592</v>
      </c>
      <c r="F149" t="s">
        <v>592</v>
      </c>
      <c r="G149">
        <v>2</v>
      </c>
      <c r="H149" t="str">
        <f t="shared" si="2"/>
        <v xml:space="preserve">C4.1 Patient experience of GP out of hours services </v>
      </c>
      <c r="I149" t="s">
        <v>592</v>
      </c>
      <c r="J149" t="s">
        <v>592</v>
      </c>
      <c r="K149" t="s">
        <v>592</v>
      </c>
      <c r="L149" t="s">
        <v>592</v>
      </c>
      <c r="M149" t="s">
        <v>592</v>
      </c>
      <c r="N149" t="s">
        <v>592</v>
      </c>
      <c r="O149" s="11" t="s">
        <v>439</v>
      </c>
      <c r="P149" t="s">
        <v>592</v>
      </c>
    </row>
    <row r="150" spans="1:16" ht="191.25" x14ac:dyDescent="0.2">
      <c r="A150" t="s">
        <v>341</v>
      </c>
      <c r="B150" t="s">
        <v>592</v>
      </c>
      <c r="C150" t="s">
        <v>592</v>
      </c>
      <c r="D150" t="s">
        <v>592</v>
      </c>
      <c r="E150" t="s">
        <v>592</v>
      </c>
      <c r="F150" t="s">
        <v>592</v>
      </c>
      <c r="G150">
        <v>3</v>
      </c>
      <c r="H150" t="str">
        <f t="shared" si="2"/>
        <v xml:space="preserve">C4.2 Patient experience of hospital care </v>
      </c>
      <c r="I150" t="s">
        <v>592</v>
      </c>
      <c r="J150" t="s">
        <v>592</v>
      </c>
      <c r="K150" t="s">
        <v>592</v>
      </c>
      <c r="L150" t="s">
        <v>592</v>
      </c>
      <c r="M150" t="s">
        <v>592</v>
      </c>
      <c r="N150" t="s">
        <v>592</v>
      </c>
      <c r="O150" s="11" t="s">
        <v>709</v>
      </c>
      <c r="P150" t="s">
        <v>592</v>
      </c>
    </row>
    <row r="151" spans="1:16" ht="25.5" x14ac:dyDescent="0.2">
      <c r="A151" t="s">
        <v>209</v>
      </c>
      <c r="B151" t="s">
        <v>592</v>
      </c>
      <c r="C151" t="s">
        <v>592</v>
      </c>
      <c r="D151" t="s">
        <v>592</v>
      </c>
      <c r="E151" t="s">
        <v>592</v>
      </c>
      <c r="F151" t="s">
        <v>592</v>
      </c>
      <c r="G151">
        <v>3</v>
      </c>
      <c r="H151" t="str">
        <f t="shared" si="2"/>
        <v xml:space="preserve">C4.2 Patient experience of hospital care </v>
      </c>
      <c r="I151" t="s">
        <v>592</v>
      </c>
      <c r="J151" t="s">
        <v>592</v>
      </c>
      <c r="K151" t="s">
        <v>592</v>
      </c>
      <c r="L151" t="s">
        <v>592</v>
      </c>
      <c r="M151" t="s">
        <v>592</v>
      </c>
      <c r="N151" t="s">
        <v>592</v>
      </c>
      <c r="O151" s="11" t="s">
        <v>710</v>
      </c>
      <c r="P151" t="s">
        <v>592</v>
      </c>
    </row>
    <row r="152" spans="1:16" ht="204" x14ac:dyDescent="0.2">
      <c r="A152" t="s">
        <v>357</v>
      </c>
      <c r="B152" t="s">
        <v>592</v>
      </c>
      <c r="C152" t="s">
        <v>592</v>
      </c>
      <c r="D152" t="s">
        <v>592</v>
      </c>
      <c r="E152" t="s">
        <v>592</v>
      </c>
      <c r="F152" t="s">
        <v>592</v>
      </c>
      <c r="G152">
        <v>3</v>
      </c>
      <c r="H152" t="str">
        <f t="shared" si="2"/>
        <v xml:space="preserve">C4.2 Patient experience of hospital care </v>
      </c>
      <c r="I152" t="s">
        <v>592</v>
      </c>
      <c r="J152" t="s">
        <v>592</v>
      </c>
      <c r="K152" t="s">
        <v>592</v>
      </c>
      <c r="L152" t="s">
        <v>592</v>
      </c>
      <c r="M152" t="s">
        <v>592</v>
      </c>
      <c r="N152" t="s">
        <v>592</v>
      </c>
      <c r="O152" s="11" t="s">
        <v>711</v>
      </c>
      <c r="P152" t="s">
        <v>592</v>
      </c>
    </row>
    <row r="153" spans="1:16" ht="229.5" x14ac:dyDescent="0.2">
      <c r="A153" t="s">
        <v>371</v>
      </c>
      <c r="B153" t="s">
        <v>592</v>
      </c>
      <c r="C153" t="s">
        <v>592</v>
      </c>
      <c r="D153" t="s">
        <v>592</v>
      </c>
      <c r="E153" t="s">
        <v>592</v>
      </c>
      <c r="F153" t="s">
        <v>592</v>
      </c>
      <c r="G153">
        <v>3</v>
      </c>
      <c r="H153" t="str">
        <f t="shared" si="2"/>
        <v xml:space="preserve">C4.2 Patient experience of hospital care </v>
      </c>
      <c r="I153" t="s">
        <v>592</v>
      </c>
      <c r="J153" t="s">
        <v>592</v>
      </c>
      <c r="K153" t="s">
        <v>592</v>
      </c>
      <c r="L153" t="s">
        <v>592</v>
      </c>
      <c r="M153" t="s">
        <v>592</v>
      </c>
      <c r="N153" t="s">
        <v>592</v>
      </c>
      <c r="O153" s="11" t="s">
        <v>712</v>
      </c>
      <c r="P153" t="s">
        <v>592</v>
      </c>
    </row>
    <row r="154" spans="1:16" ht="229.5" x14ac:dyDescent="0.2">
      <c r="A154" t="s">
        <v>383</v>
      </c>
      <c r="B154" t="s">
        <v>592</v>
      </c>
      <c r="C154" t="s">
        <v>592</v>
      </c>
      <c r="D154" t="s">
        <v>592</v>
      </c>
      <c r="E154" t="s">
        <v>592</v>
      </c>
      <c r="F154" t="s">
        <v>592</v>
      </c>
      <c r="G154">
        <v>3</v>
      </c>
      <c r="H154" t="str">
        <f t="shared" si="2"/>
        <v xml:space="preserve">C4.2 Patient experience of hospital care </v>
      </c>
      <c r="I154" t="s">
        <v>592</v>
      </c>
      <c r="J154" t="s">
        <v>592</v>
      </c>
      <c r="K154" t="s">
        <v>592</v>
      </c>
      <c r="L154" t="s">
        <v>592</v>
      </c>
      <c r="M154" t="s">
        <v>592</v>
      </c>
      <c r="N154" t="s">
        <v>592</v>
      </c>
      <c r="O154" s="11" t="s">
        <v>713</v>
      </c>
      <c r="P154" t="s">
        <v>592</v>
      </c>
    </row>
    <row r="155" spans="1:16" ht="102" x14ac:dyDescent="0.2">
      <c r="A155" t="s">
        <v>385</v>
      </c>
      <c r="B155" t="s">
        <v>592</v>
      </c>
      <c r="C155" t="s">
        <v>592</v>
      </c>
      <c r="D155" t="s">
        <v>592</v>
      </c>
      <c r="E155" t="s">
        <v>592</v>
      </c>
      <c r="F155" t="s">
        <v>592</v>
      </c>
      <c r="G155">
        <v>3</v>
      </c>
      <c r="H155" t="str">
        <f t="shared" si="2"/>
        <v xml:space="preserve">C4.2 Patient experience of hospital care </v>
      </c>
      <c r="I155" t="s">
        <v>592</v>
      </c>
      <c r="J155" t="s">
        <v>592</v>
      </c>
      <c r="K155" t="s">
        <v>592</v>
      </c>
      <c r="L155" t="s">
        <v>592</v>
      </c>
      <c r="M155" t="s">
        <v>592</v>
      </c>
      <c r="N155" t="s">
        <v>592</v>
      </c>
      <c r="O155" s="11" t="s">
        <v>714</v>
      </c>
      <c r="P155" t="s">
        <v>592</v>
      </c>
    </row>
    <row r="156" spans="1:16" ht="165.75" x14ac:dyDescent="0.2">
      <c r="A156" t="s">
        <v>403</v>
      </c>
      <c r="B156" t="s">
        <v>592</v>
      </c>
      <c r="C156" t="s">
        <v>592</v>
      </c>
      <c r="D156" t="s">
        <v>592</v>
      </c>
      <c r="E156" t="s">
        <v>592</v>
      </c>
      <c r="F156" t="s">
        <v>592</v>
      </c>
      <c r="G156">
        <v>3</v>
      </c>
      <c r="H156" t="str">
        <f t="shared" si="2"/>
        <v xml:space="preserve">C4.2 Patient experience of hospital care </v>
      </c>
      <c r="I156" t="s">
        <v>592</v>
      </c>
      <c r="J156" t="s">
        <v>592</v>
      </c>
      <c r="K156" t="s">
        <v>592</v>
      </c>
      <c r="L156" t="s">
        <v>592</v>
      </c>
      <c r="M156" t="s">
        <v>592</v>
      </c>
      <c r="N156" t="s">
        <v>592</v>
      </c>
      <c r="O156" s="11" t="s">
        <v>698</v>
      </c>
      <c r="P156" t="s">
        <v>592</v>
      </c>
    </row>
    <row r="157" spans="1:16" ht="165.75" x14ac:dyDescent="0.2">
      <c r="A157" t="s">
        <v>61</v>
      </c>
      <c r="B157" t="s">
        <v>592</v>
      </c>
      <c r="C157" t="s">
        <v>592</v>
      </c>
      <c r="D157" t="s">
        <v>592</v>
      </c>
      <c r="E157" t="s">
        <v>592</v>
      </c>
      <c r="F157" t="s">
        <v>592</v>
      </c>
      <c r="G157">
        <v>3</v>
      </c>
      <c r="H157" t="str">
        <f t="shared" si="2"/>
        <v xml:space="preserve">C4.2 Patient experience of hospital care </v>
      </c>
      <c r="I157" t="s">
        <v>592</v>
      </c>
      <c r="J157" t="s">
        <v>592</v>
      </c>
      <c r="K157" t="s">
        <v>592</v>
      </c>
      <c r="L157" t="s">
        <v>592</v>
      </c>
      <c r="M157" t="s">
        <v>592</v>
      </c>
      <c r="N157" t="s">
        <v>592</v>
      </c>
      <c r="O157" s="11" t="s">
        <v>698</v>
      </c>
      <c r="P157" t="s">
        <v>592</v>
      </c>
    </row>
    <row r="158" spans="1:16" x14ac:dyDescent="0.2">
      <c r="A158" t="s">
        <v>3</v>
      </c>
      <c r="B158" t="s">
        <v>592</v>
      </c>
      <c r="C158" t="s">
        <v>592</v>
      </c>
      <c r="D158" t="s">
        <v>592</v>
      </c>
      <c r="E158" t="s">
        <v>592</v>
      </c>
      <c r="F158" t="s">
        <v>592</v>
      </c>
      <c r="G158">
        <v>2</v>
      </c>
      <c r="H158" t="str">
        <f t="shared" si="2"/>
        <v xml:space="preserve">C4.1 Patient experience of GP out of hours services </v>
      </c>
      <c r="I158" t="s">
        <v>592</v>
      </c>
      <c r="J158" t="s">
        <v>592</v>
      </c>
      <c r="K158" t="s">
        <v>592</v>
      </c>
      <c r="L158" t="s">
        <v>592</v>
      </c>
      <c r="M158" t="s">
        <v>592</v>
      </c>
      <c r="N158" t="s">
        <v>592</v>
      </c>
      <c r="O158" s="11" t="s">
        <v>439</v>
      </c>
      <c r="P158" t="s">
        <v>592</v>
      </c>
    </row>
    <row r="159" spans="1:16" ht="204" x14ac:dyDescent="0.2">
      <c r="A159" t="s">
        <v>41</v>
      </c>
      <c r="B159" t="s">
        <v>592</v>
      </c>
      <c r="C159" t="s">
        <v>592</v>
      </c>
      <c r="D159" t="s">
        <v>592</v>
      </c>
      <c r="E159" t="s">
        <v>592</v>
      </c>
      <c r="F159" t="s">
        <v>592</v>
      </c>
      <c r="G159">
        <v>3</v>
      </c>
      <c r="H159" t="str">
        <f t="shared" si="2"/>
        <v xml:space="preserve">C4.2 Patient experience of hospital care </v>
      </c>
      <c r="I159" t="s">
        <v>592</v>
      </c>
      <c r="J159" t="s">
        <v>592</v>
      </c>
      <c r="K159" t="s">
        <v>592</v>
      </c>
      <c r="L159" t="s">
        <v>592</v>
      </c>
      <c r="M159" t="s">
        <v>592</v>
      </c>
      <c r="N159" t="s">
        <v>592</v>
      </c>
      <c r="O159" s="11" t="s">
        <v>715</v>
      </c>
      <c r="P159" t="s">
        <v>592</v>
      </c>
    </row>
    <row r="160" spans="1:16" x14ac:dyDescent="0.2">
      <c r="A160" t="s">
        <v>57</v>
      </c>
      <c r="B160" t="s">
        <v>592</v>
      </c>
      <c r="C160" t="s">
        <v>592</v>
      </c>
      <c r="D160" t="s">
        <v>592</v>
      </c>
      <c r="E160" t="s">
        <v>592</v>
      </c>
      <c r="F160" t="s">
        <v>592</v>
      </c>
      <c r="G160">
        <v>2</v>
      </c>
      <c r="H160" t="str">
        <f t="shared" si="2"/>
        <v xml:space="preserve">C4.1 Patient experience of GP out of hours services </v>
      </c>
      <c r="I160" t="s">
        <v>592</v>
      </c>
      <c r="J160" t="s">
        <v>592</v>
      </c>
      <c r="K160" t="s">
        <v>592</v>
      </c>
      <c r="L160" t="s">
        <v>592</v>
      </c>
      <c r="M160" t="s">
        <v>592</v>
      </c>
      <c r="N160" t="s">
        <v>592</v>
      </c>
      <c r="O160" s="11" t="s">
        <v>439</v>
      </c>
      <c r="P160" t="s">
        <v>592</v>
      </c>
    </row>
    <row r="161" spans="1:16" ht="318.75" x14ac:dyDescent="0.2">
      <c r="A161" t="s">
        <v>109</v>
      </c>
      <c r="B161" t="s">
        <v>592</v>
      </c>
      <c r="C161" t="s">
        <v>592</v>
      </c>
      <c r="D161" t="s">
        <v>592</v>
      </c>
      <c r="E161" t="s">
        <v>592</v>
      </c>
      <c r="F161" t="s">
        <v>592</v>
      </c>
      <c r="G161">
        <v>3</v>
      </c>
      <c r="H161" t="str">
        <f t="shared" si="2"/>
        <v xml:space="preserve">C4.2 Patient experience of hospital care </v>
      </c>
      <c r="I161" t="s">
        <v>592</v>
      </c>
      <c r="J161" t="s">
        <v>592</v>
      </c>
      <c r="K161" t="s">
        <v>592</v>
      </c>
      <c r="L161" t="s">
        <v>592</v>
      </c>
      <c r="M161" t="s">
        <v>592</v>
      </c>
      <c r="N161" t="s">
        <v>592</v>
      </c>
      <c r="O161" s="11" t="s">
        <v>716</v>
      </c>
      <c r="P161" t="s">
        <v>592</v>
      </c>
    </row>
    <row r="162" spans="1:16" ht="102" x14ac:dyDescent="0.2">
      <c r="A162" t="s">
        <v>71</v>
      </c>
      <c r="B162" t="s">
        <v>592</v>
      </c>
      <c r="C162" t="s">
        <v>592</v>
      </c>
      <c r="D162" t="s">
        <v>592</v>
      </c>
      <c r="E162" t="s">
        <v>592</v>
      </c>
      <c r="F162" t="s">
        <v>592</v>
      </c>
      <c r="G162">
        <v>3</v>
      </c>
      <c r="H162" t="str">
        <f t="shared" si="2"/>
        <v xml:space="preserve">C4.2 Patient experience of hospital care </v>
      </c>
      <c r="I162" t="s">
        <v>592</v>
      </c>
      <c r="J162" t="s">
        <v>592</v>
      </c>
      <c r="K162" t="s">
        <v>592</v>
      </c>
      <c r="L162" t="s">
        <v>592</v>
      </c>
      <c r="M162" t="s">
        <v>592</v>
      </c>
      <c r="N162" t="s">
        <v>592</v>
      </c>
      <c r="O162" s="11" t="s">
        <v>717</v>
      </c>
      <c r="P162" t="s">
        <v>592</v>
      </c>
    </row>
    <row r="163" spans="1:16" ht="89.25" x14ac:dyDescent="0.2">
      <c r="A163" t="s">
        <v>77</v>
      </c>
      <c r="B163" t="s">
        <v>592</v>
      </c>
      <c r="C163" t="s">
        <v>592</v>
      </c>
      <c r="D163" t="s">
        <v>592</v>
      </c>
      <c r="E163" t="s">
        <v>592</v>
      </c>
      <c r="F163" t="s">
        <v>592</v>
      </c>
      <c r="G163">
        <v>3</v>
      </c>
      <c r="H163" t="str">
        <f t="shared" si="2"/>
        <v xml:space="preserve">C4.2 Patient experience of hospital care </v>
      </c>
      <c r="I163" t="s">
        <v>592</v>
      </c>
      <c r="J163" t="s">
        <v>592</v>
      </c>
      <c r="K163" t="s">
        <v>592</v>
      </c>
      <c r="L163" t="s">
        <v>592</v>
      </c>
      <c r="M163" t="s">
        <v>592</v>
      </c>
      <c r="N163" t="s">
        <v>592</v>
      </c>
      <c r="O163" s="11" t="s">
        <v>718</v>
      </c>
      <c r="P163" t="s">
        <v>592</v>
      </c>
    </row>
    <row r="164" spans="1:16" ht="178.5" x14ac:dyDescent="0.2">
      <c r="A164" t="s">
        <v>85</v>
      </c>
      <c r="B164" t="s">
        <v>592</v>
      </c>
      <c r="C164" t="s">
        <v>592</v>
      </c>
      <c r="D164" t="s">
        <v>592</v>
      </c>
      <c r="E164" t="s">
        <v>592</v>
      </c>
      <c r="F164" t="s">
        <v>592</v>
      </c>
      <c r="G164">
        <v>3</v>
      </c>
      <c r="H164" t="str">
        <f t="shared" si="2"/>
        <v xml:space="preserve">C4.2 Patient experience of hospital care </v>
      </c>
      <c r="I164" t="s">
        <v>592</v>
      </c>
      <c r="J164" t="s">
        <v>592</v>
      </c>
      <c r="K164" t="s">
        <v>592</v>
      </c>
      <c r="L164" t="s">
        <v>592</v>
      </c>
      <c r="M164" t="s">
        <v>592</v>
      </c>
      <c r="N164" t="s">
        <v>592</v>
      </c>
      <c r="O164" s="11" t="s">
        <v>719</v>
      </c>
      <c r="P164" t="s">
        <v>592</v>
      </c>
    </row>
    <row r="165" spans="1:16" ht="38.25" x14ac:dyDescent="0.2">
      <c r="A165" t="s">
        <v>107</v>
      </c>
      <c r="B165" t="s">
        <v>592</v>
      </c>
      <c r="C165" t="s">
        <v>592</v>
      </c>
      <c r="D165" t="s">
        <v>592</v>
      </c>
      <c r="E165" t="s">
        <v>592</v>
      </c>
      <c r="F165" t="s">
        <v>592</v>
      </c>
      <c r="G165">
        <v>3</v>
      </c>
      <c r="H165" t="str">
        <f t="shared" si="2"/>
        <v xml:space="preserve">C4.2 Patient experience of hospital care </v>
      </c>
      <c r="I165" t="s">
        <v>592</v>
      </c>
      <c r="J165" t="s">
        <v>592</v>
      </c>
      <c r="K165" t="s">
        <v>592</v>
      </c>
      <c r="L165" t="s">
        <v>592</v>
      </c>
      <c r="M165" t="s">
        <v>592</v>
      </c>
      <c r="N165" t="s">
        <v>592</v>
      </c>
      <c r="O165" s="11" t="s">
        <v>720</v>
      </c>
      <c r="P165" t="s">
        <v>592</v>
      </c>
    </row>
    <row r="166" spans="1:16" ht="102" x14ac:dyDescent="0.2">
      <c r="A166" t="s">
        <v>133</v>
      </c>
      <c r="B166" t="s">
        <v>592</v>
      </c>
      <c r="C166" t="s">
        <v>592</v>
      </c>
      <c r="D166" t="s">
        <v>592</v>
      </c>
      <c r="E166" t="s">
        <v>592</v>
      </c>
      <c r="F166" t="s">
        <v>592</v>
      </c>
      <c r="G166">
        <v>3</v>
      </c>
      <c r="H166" t="str">
        <f t="shared" si="2"/>
        <v xml:space="preserve">C4.2 Patient experience of hospital care </v>
      </c>
      <c r="I166" t="s">
        <v>592</v>
      </c>
      <c r="J166" t="s">
        <v>592</v>
      </c>
      <c r="K166" t="s">
        <v>592</v>
      </c>
      <c r="L166" t="s">
        <v>592</v>
      </c>
      <c r="M166" t="s">
        <v>592</v>
      </c>
      <c r="N166" t="s">
        <v>592</v>
      </c>
      <c r="O166" s="11" t="s">
        <v>721</v>
      </c>
      <c r="P166" t="s">
        <v>592</v>
      </c>
    </row>
    <row r="167" spans="1:16" ht="318.75" x14ac:dyDescent="0.2">
      <c r="A167" t="s">
        <v>151</v>
      </c>
      <c r="B167" t="s">
        <v>592</v>
      </c>
      <c r="C167" t="s">
        <v>592</v>
      </c>
      <c r="D167" t="s">
        <v>592</v>
      </c>
      <c r="E167" t="s">
        <v>592</v>
      </c>
      <c r="F167" t="s">
        <v>592</v>
      </c>
      <c r="G167">
        <v>3</v>
      </c>
      <c r="H167" t="str">
        <f t="shared" si="2"/>
        <v xml:space="preserve">C4.2 Patient experience of hospital care </v>
      </c>
      <c r="I167" t="s">
        <v>592</v>
      </c>
      <c r="J167" t="s">
        <v>592</v>
      </c>
      <c r="K167" t="s">
        <v>592</v>
      </c>
      <c r="L167" t="s">
        <v>592</v>
      </c>
      <c r="M167" t="s">
        <v>592</v>
      </c>
      <c r="N167" t="s">
        <v>592</v>
      </c>
      <c r="O167" s="11" t="s">
        <v>716</v>
      </c>
      <c r="P167" t="s">
        <v>592</v>
      </c>
    </row>
    <row r="168" spans="1:16" ht="114.75" x14ac:dyDescent="0.2">
      <c r="A168" t="s">
        <v>207</v>
      </c>
      <c r="B168" t="s">
        <v>592</v>
      </c>
      <c r="C168" t="s">
        <v>592</v>
      </c>
      <c r="D168" t="s">
        <v>592</v>
      </c>
      <c r="E168" t="s">
        <v>592</v>
      </c>
      <c r="F168" t="s">
        <v>592</v>
      </c>
      <c r="G168">
        <v>3</v>
      </c>
      <c r="H168" t="str">
        <f t="shared" si="2"/>
        <v xml:space="preserve">C4.2 Patient experience of hospital care </v>
      </c>
      <c r="I168" t="s">
        <v>592</v>
      </c>
      <c r="J168" t="s">
        <v>592</v>
      </c>
      <c r="K168" t="s">
        <v>592</v>
      </c>
      <c r="L168" t="s">
        <v>592</v>
      </c>
      <c r="M168" t="s">
        <v>592</v>
      </c>
      <c r="N168" t="s">
        <v>592</v>
      </c>
      <c r="O168" s="11" t="s">
        <v>722</v>
      </c>
      <c r="P168" t="s">
        <v>592</v>
      </c>
    </row>
    <row r="169" spans="1:16" ht="89.25" x14ac:dyDescent="0.2">
      <c r="A169" t="s">
        <v>165</v>
      </c>
      <c r="B169" t="s">
        <v>592</v>
      </c>
      <c r="C169" t="s">
        <v>592</v>
      </c>
      <c r="D169" t="s">
        <v>592</v>
      </c>
      <c r="E169" t="s">
        <v>592</v>
      </c>
      <c r="F169" t="s">
        <v>592</v>
      </c>
      <c r="G169">
        <v>3</v>
      </c>
      <c r="H169" t="str">
        <f t="shared" si="2"/>
        <v xml:space="preserve">C4.2 Patient experience of hospital care </v>
      </c>
      <c r="I169" t="s">
        <v>592</v>
      </c>
      <c r="J169" t="s">
        <v>592</v>
      </c>
      <c r="K169" t="s">
        <v>592</v>
      </c>
      <c r="L169" t="s">
        <v>592</v>
      </c>
      <c r="M169" t="s">
        <v>592</v>
      </c>
      <c r="N169" t="s">
        <v>592</v>
      </c>
      <c r="O169" s="11" t="s">
        <v>718</v>
      </c>
      <c r="P169" t="s">
        <v>592</v>
      </c>
    </row>
    <row r="170" spans="1:16" ht="89.25" x14ac:dyDescent="0.2">
      <c r="A170" t="s">
        <v>255</v>
      </c>
      <c r="B170" t="s">
        <v>592</v>
      </c>
      <c r="C170" t="s">
        <v>592</v>
      </c>
      <c r="D170" t="s">
        <v>592</v>
      </c>
      <c r="E170" t="s">
        <v>592</v>
      </c>
      <c r="F170" t="s">
        <v>592</v>
      </c>
      <c r="G170">
        <v>3</v>
      </c>
      <c r="H170" t="str">
        <f t="shared" si="2"/>
        <v xml:space="preserve">C4.2 Patient experience of hospital care </v>
      </c>
      <c r="I170" t="s">
        <v>592</v>
      </c>
      <c r="J170" t="s">
        <v>592</v>
      </c>
      <c r="K170" t="s">
        <v>592</v>
      </c>
      <c r="L170" t="s">
        <v>592</v>
      </c>
      <c r="M170" t="s">
        <v>592</v>
      </c>
      <c r="N170" t="s">
        <v>592</v>
      </c>
      <c r="O170" s="11" t="s">
        <v>723</v>
      </c>
      <c r="P170" t="s">
        <v>592</v>
      </c>
    </row>
    <row r="171" spans="1:16" x14ac:dyDescent="0.2">
      <c r="A171" t="s">
        <v>311</v>
      </c>
      <c r="B171" t="s">
        <v>592</v>
      </c>
      <c r="C171" t="s">
        <v>592</v>
      </c>
      <c r="D171" t="s">
        <v>592</v>
      </c>
      <c r="E171" t="s">
        <v>592</v>
      </c>
      <c r="F171" t="s">
        <v>592</v>
      </c>
      <c r="G171">
        <v>3</v>
      </c>
      <c r="H171" t="str">
        <f t="shared" si="2"/>
        <v xml:space="preserve">C4.2 Patient experience of hospital care </v>
      </c>
      <c r="I171" t="s">
        <v>592</v>
      </c>
      <c r="J171" t="s">
        <v>592</v>
      </c>
      <c r="K171" t="s">
        <v>592</v>
      </c>
      <c r="L171" t="s">
        <v>592</v>
      </c>
      <c r="M171" t="s">
        <v>592</v>
      </c>
      <c r="N171" t="s">
        <v>592</v>
      </c>
      <c r="O171" s="11" t="s">
        <v>724</v>
      </c>
      <c r="P171" t="s">
        <v>592</v>
      </c>
    </row>
    <row r="172" spans="1:16" ht="153" x14ac:dyDescent="0.2">
      <c r="A172" t="s">
        <v>355</v>
      </c>
      <c r="B172" t="s">
        <v>592</v>
      </c>
      <c r="C172" t="s">
        <v>592</v>
      </c>
      <c r="D172" t="s">
        <v>592</v>
      </c>
      <c r="E172" t="s">
        <v>592</v>
      </c>
      <c r="F172" t="s">
        <v>592</v>
      </c>
      <c r="G172">
        <v>3</v>
      </c>
      <c r="H172" t="str">
        <f t="shared" si="2"/>
        <v xml:space="preserve">C4.2 Patient experience of hospital care </v>
      </c>
      <c r="I172" t="s">
        <v>592</v>
      </c>
      <c r="J172" t="s">
        <v>592</v>
      </c>
      <c r="K172" t="s">
        <v>592</v>
      </c>
      <c r="L172" t="s">
        <v>592</v>
      </c>
      <c r="M172" t="s">
        <v>592</v>
      </c>
      <c r="N172" t="s">
        <v>592</v>
      </c>
      <c r="O172" s="11" t="s">
        <v>725</v>
      </c>
      <c r="P172" t="s">
        <v>592</v>
      </c>
    </row>
    <row r="173" spans="1:16" ht="114.75" x14ac:dyDescent="0.2">
      <c r="A173" t="s">
        <v>359</v>
      </c>
      <c r="B173" t="s">
        <v>592</v>
      </c>
      <c r="C173" t="s">
        <v>592</v>
      </c>
      <c r="D173" t="s">
        <v>592</v>
      </c>
      <c r="E173" t="s">
        <v>592</v>
      </c>
      <c r="F173" t="s">
        <v>592</v>
      </c>
      <c r="G173">
        <v>3</v>
      </c>
      <c r="H173" t="str">
        <f t="shared" si="2"/>
        <v xml:space="preserve">C4.2 Patient experience of hospital care </v>
      </c>
      <c r="I173" t="s">
        <v>592</v>
      </c>
      <c r="J173" t="s">
        <v>592</v>
      </c>
      <c r="K173" t="s">
        <v>592</v>
      </c>
      <c r="L173" t="s">
        <v>592</v>
      </c>
      <c r="M173" t="s">
        <v>592</v>
      </c>
      <c r="N173" t="s">
        <v>592</v>
      </c>
      <c r="O173" s="11" t="s">
        <v>722</v>
      </c>
      <c r="P173" t="s">
        <v>592</v>
      </c>
    </row>
    <row r="174" spans="1:16" x14ac:dyDescent="0.2">
      <c r="A174" t="s">
        <v>367</v>
      </c>
      <c r="B174" t="s">
        <v>592</v>
      </c>
      <c r="C174" t="s">
        <v>592</v>
      </c>
      <c r="D174" t="s">
        <v>592</v>
      </c>
      <c r="E174" t="s">
        <v>592</v>
      </c>
      <c r="F174" t="s">
        <v>592</v>
      </c>
      <c r="G174">
        <v>4</v>
      </c>
      <c r="H174" t="str">
        <f t="shared" si="2"/>
        <v>Do not plan to improve a measure</v>
      </c>
      <c r="I174" t="s">
        <v>592</v>
      </c>
      <c r="J174" t="s">
        <v>592</v>
      </c>
      <c r="K174" t="s">
        <v>592</v>
      </c>
      <c r="L174" t="s">
        <v>592</v>
      </c>
      <c r="M174" t="s">
        <v>592</v>
      </c>
      <c r="N174" t="s">
        <v>592</v>
      </c>
      <c r="O174" s="11" t="s">
        <v>726</v>
      </c>
      <c r="P174" t="s">
        <v>592</v>
      </c>
    </row>
    <row r="175" spans="1:16" ht="102" x14ac:dyDescent="0.2">
      <c r="A175" t="s">
        <v>33</v>
      </c>
      <c r="B175" t="s">
        <v>592</v>
      </c>
      <c r="C175" t="s">
        <v>592</v>
      </c>
      <c r="D175" t="s">
        <v>592</v>
      </c>
      <c r="E175" t="s">
        <v>592</v>
      </c>
      <c r="F175" t="s">
        <v>592</v>
      </c>
      <c r="G175">
        <v>2</v>
      </c>
      <c r="H175" t="str">
        <f t="shared" si="2"/>
        <v xml:space="preserve">C4.1 Patient experience of GP out of hours services </v>
      </c>
      <c r="I175" t="s">
        <v>592</v>
      </c>
      <c r="J175" t="s">
        <v>592</v>
      </c>
      <c r="K175" t="s">
        <v>592</v>
      </c>
      <c r="L175" t="s">
        <v>592</v>
      </c>
      <c r="M175" t="s">
        <v>592</v>
      </c>
      <c r="N175" t="s">
        <v>592</v>
      </c>
      <c r="O175" s="11" t="s">
        <v>727</v>
      </c>
      <c r="P175" t="s">
        <v>592</v>
      </c>
    </row>
    <row r="176" spans="1:16" x14ac:dyDescent="0.2">
      <c r="A176" t="s">
        <v>65</v>
      </c>
      <c r="B176" t="s">
        <v>592</v>
      </c>
      <c r="C176" t="s">
        <v>592</v>
      </c>
      <c r="D176" t="s">
        <v>592</v>
      </c>
      <c r="E176" t="s">
        <v>592</v>
      </c>
      <c r="F176" t="s">
        <v>592</v>
      </c>
      <c r="G176">
        <v>3</v>
      </c>
      <c r="H176" t="str">
        <f t="shared" si="2"/>
        <v xml:space="preserve">C4.2 Patient experience of hospital care </v>
      </c>
      <c r="I176" t="s">
        <v>592</v>
      </c>
      <c r="J176" t="s">
        <v>592</v>
      </c>
      <c r="K176" t="s">
        <v>592</v>
      </c>
      <c r="L176" t="s">
        <v>592</v>
      </c>
      <c r="M176" t="s">
        <v>592</v>
      </c>
      <c r="N176" t="s">
        <v>592</v>
      </c>
      <c r="O176" s="11" t="s">
        <v>439</v>
      </c>
      <c r="P176" t="s">
        <v>592</v>
      </c>
    </row>
    <row r="177" spans="1:16" ht="153" x14ac:dyDescent="0.2">
      <c r="A177" t="s">
        <v>239</v>
      </c>
      <c r="B177" t="s">
        <v>592</v>
      </c>
      <c r="C177" t="s">
        <v>592</v>
      </c>
      <c r="D177" t="s">
        <v>592</v>
      </c>
      <c r="E177" t="s">
        <v>592</v>
      </c>
      <c r="F177" t="s">
        <v>592</v>
      </c>
      <c r="G177">
        <v>3</v>
      </c>
      <c r="H177" t="str">
        <f t="shared" si="2"/>
        <v xml:space="preserve">C4.2 Patient experience of hospital care </v>
      </c>
      <c r="I177" t="s">
        <v>592</v>
      </c>
      <c r="J177" t="s">
        <v>592</v>
      </c>
      <c r="K177" t="s">
        <v>592</v>
      </c>
      <c r="L177" t="s">
        <v>592</v>
      </c>
      <c r="M177" t="s">
        <v>592</v>
      </c>
      <c r="N177" t="s">
        <v>592</v>
      </c>
      <c r="O177" s="11" t="s">
        <v>728</v>
      </c>
      <c r="P177" t="s">
        <v>592</v>
      </c>
    </row>
    <row r="178" spans="1:16" ht="127.5" x14ac:dyDescent="0.2">
      <c r="A178" t="s">
        <v>117</v>
      </c>
      <c r="B178" t="s">
        <v>592</v>
      </c>
      <c r="C178" t="s">
        <v>592</v>
      </c>
      <c r="D178" t="s">
        <v>592</v>
      </c>
      <c r="E178" t="s">
        <v>592</v>
      </c>
      <c r="F178" t="s">
        <v>592</v>
      </c>
      <c r="G178">
        <v>3</v>
      </c>
      <c r="H178" t="str">
        <f t="shared" si="2"/>
        <v xml:space="preserve">C4.2 Patient experience of hospital care </v>
      </c>
      <c r="I178" t="s">
        <v>592</v>
      </c>
      <c r="J178" t="s">
        <v>592</v>
      </c>
      <c r="K178" t="s">
        <v>592</v>
      </c>
      <c r="L178" t="s">
        <v>592</v>
      </c>
      <c r="M178" t="s">
        <v>592</v>
      </c>
      <c r="N178" t="s">
        <v>592</v>
      </c>
      <c r="O178" s="11" t="s">
        <v>729</v>
      </c>
      <c r="P178" t="s">
        <v>592</v>
      </c>
    </row>
    <row r="179" spans="1:16" ht="76.5" x14ac:dyDescent="0.2">
      <c r="A179" t="s">
        <v>173</v>
      </c>
      <c r="B179" t="s">
        <v>592</v>
      </c>
      <c r="C179" t="s">
        <v>592</v>
      </c>
      <c r="D179" t="s">
        <v>592</v>
      </c>
      <c r="E179" t="s">
        <v>592</v>
      </c>
      <c r="F179" t="s">
        <v>592</v>
      </c>
      <c r="G179">
        <v>3</v>
      </c>
      <c r="H179" t="str">
        <f t="shared" si="2"/>
        <v xml:space="preserve">C4.2 Patient experience of hospital care </v>
      </c>
      <c r="I179" t="s">
        <v>592</v>
      </c>
      <c r="J179" t="s">
        <v>592</v>
      </c>
      <c r="K179" t="s">
        <v>592</v>
      </c>
      <c r="L179" t="s">
        <v>592</v>
      </c>
      <c r="M179" t="s">
        <v>592</v>
      </c>
      <c r="N179" t="s">
        <v>592</v>
      </c>
      <c r="O179" s="11" t="s">
        <v>730</v>
      </c>
      <c r="P179" t="s">
        <v>592</v>
      </c>
    </row>
    <row r="180" spans="1:16" x14ac:dyDescent="0.2">
      <c r="A180" t="s">
        <v>219</v>
      </c>
      <c r="B180" t="s">
        <v>592</v>
      </c>
      <c r="C180" t="s">
        <v>592</v>
      </c>
      <c r="D180" t="s">
        <v>592</v>
      </c>
      <c r="E180" t="s">
        <v>592</v>
      </c>
      <c r="F180" t="s">
        <v>592</v>
      </c>
      <c r="G180">
        <v>3</v>
      </c>
      <c r="H180" t="str">
        <f t="shared" si="2"/>
        <v xml:space="preserve">C4.2 Patient experience of hospital care </v>
      </c>
      <c r="I180" t="s">
        <v>592</v>
      </c>
      <c r="J180" t="s">
        <v>592</v>
      </c>
      <c r="K180" t="s">
        <v>592</v>
      </c>
      <c r="L180" t="s">
        <v>592</v>
      </c>
      <c r="M180" t="s">
        <v>592</v>
      </c>
      <c r="N180" t="s">
        <v>592</v>
      </c>
      <c r="O180" s="11" t="s">
        <v>439</v>
      </c>
      <c r="P180" t="s">
        <v>592</v>
      </c>
    </row>
    <row r="181" spans="1:16" x14ac:dyDescent="0.2">
      <c r="A181" t="s">
        <v>227</v>
      </c>
      <c r="B181" t="s">
        <v>592</v>
      </c>
      <c r="C181" t="s">
        <v>592</v>
      </c>
      <c r="D181" t="s">
        <v>592</v>
      </c>
      <c r="E181" t="s">
        <v>592</v>
      </c>
      <c r="F181" t="s">
        <v>592</v>
      </c>
      <c r="G181">
        <v>3</v>
      </c>
      <c r="H181" t="str">
        <f t="shared" si="2"/>
        <v xml:space="preserve">C4.2 Patient experience of hospital care </v>
      </c>
      <c r="I181" t="s">
        <v>592</v>
      </c>
      <c r="J181" t="s">
        <v>592</v>
      </c>
      <c r="K181" t="s">
        <v>592</v>
      </c>
      <c r="L181" t="s">
        <v>592</v>
      </c>
      <c r="M181" t="s">
        <v>592</v>
      </c>
      <c r="N181" t="s">
        <v>592</v>
      </c>
      <c r="O181" s="11" t="s">
        <v>439</v>
      </c>
      <c r="P181" t="s">
        <v>592</v>
      </c>
    </row>
    <row r="182" spans="1:16" x14ac:dyDescent="0.2">
      <c r="A182" t="s">
        <v>271</v>
      </c>
      <c r="B182" t="s">
        <v>592</v>
      </c>
      <c r="C182" t="s">
        <v>592</v>
      </c>
      <c r="D182" t="s">
        <v>592</v>
      </c>
      <c r="E182" t="s">
        <v>592</v>
      </c>
      <c r="F182" t="s">
        <v>592</v>
      </c>
      <c r="G182">
        <v>3</v>
      </c>
      <c r="H182" t="str">
        <f t="shared" si="2"/>
        <v xml:space="preserve">C4.2 Patient experience of hospital care </v>
      </c>
      <c r="I182" t="s">
        <v>592</v>
      </c>
      <c r="J182" t="s">
        <v>592</v>
      </c>
      <c r="K182" t="s">
        <v>592</v>
      </c>
      <c r="L182" t="s">
        <v>592</v>
      </c>
      <c r="M182" t="s">
        <v>592</v>
      </c>
      <c r="N182" t="s">
        <v>592</v>
      </c>
      <c r="O182" s="11" t="s">
        <v>439</v>
      </c>
      <c r="P182" t="s">
        <v>592</v>
      </c>
    </row>
    <row r="183" spans="1:16" ht="127.5" x14ac:dyDescent="0.2">
      <c r="A183" t="s">
        <v>273</v>
      </c>
      <c r="B183" t="s">
        <v>592</v>
      </c>
      <c r="C183" t="s">
        <v>592</v>
      </c>
      <c r="D183" t="s">
        <v>592</v>
      </c>
      <c r="E183" t="s">
        <v>592</v>
      </c>
      <c r="F183" t="s">
        <v>592</v>
      </c>
      <c r="G183">
        <v>3</v>
      </c>
      <c r="H183" t="str">
        <f t="shared" si="2"/>
        <v xml:space="preserve">C4.2 Patient experience of hospital care </v>
      </c>
      <c r="I183" t="s">
        <v>592</v>
      </c>
      <c r="J183" t="s">
        <v>592</v>
      </c>
      <c r="K183" t="s">
        <v>592</v>
      </c>
      <c r="L183" t="s">
        <v>592</v>
      </c>
      <c r="M183" t="s">
        <v>592</v>
      </c>
      <c r="N183" t="s">
        <v>592</v>
      </c>
      <c r="O183" s="11" t="s">
        <v>729</v>
      </c>
      <c r="P183" t="s">
        <v>592</v>
      </c>
    </row>
    <row r="184" spans="1:16" ht="63.75" x14ac:dyDescent="0.2">
      <c r="A184" t="s">
        <v>295</v>
      </c>
      <c r="B184" t="s">
        <v>592</v>
      </c>
      <c r="C184" t="s">
        <v>592</v>
      </c>
      <c r="D184" t="s">
        <v>592</v>
      </c>
      <c r="E184" t="s">
        <v>592</v>
      </c>
      <c r="F184" t="s">
        <v>592</v>
      </c>
      <c r="G184">
        <v>3</v>
      </c>
      <c r="H184" t="str">
        <f t="shared" si="2"/>
        <v xml:space="preserve">C4.2 Patient experience of hospital care </v>
      </c>
      <c r="I184" t="s">
        <v>592</v>
      </c>
      <c r="J184" t="s">
        <v>592</v>
      </c>
      <c r="K184" t="s">
        <v>592</v>
      </c>
      <c r="L184" t="s">
        <v>592</v>
      </c>
      <c r="M184" t="s">
        <v>592</v>
      </c>
      <c r="N184" t="s">
        <v>592</v>
      </c>
      <c r="O184" s="11" t="s">
        <v>731</v>
      </c>
      <c r="P184" t="s">
        <v>592</v>
      </c>
    </row>
    <row r="185" spans="1:16" ht="127.5" x14ac:dyDescent="0.2">
      <c r="A185" t="s">
        <v>307</v>
      </c>
      <c r="B185" t="s">
        <v>592</v>
      </c>
      <c r="C185" t="s">
        <v>592</v>
      </c>
      <c r="D185" t="s">
        <v>592</v>
      </c>
      <c r="E185" t="s">
        <v>592</v>
      </c>
      <c r="F185" t="s">
        <v>592</v>
      </c>
      <c r="G185">
        <v>3</v>
      </c>
      <c r="H185" t="str">
        <f t="shared" si="2"/>
        <v xml:space="preserve">C4.2 Patient experience of hospital care </v>
      </c>
      <c r="I185" t="s">
        <v>592</v>
      </c>
      <c r="J185" t="s">
        <v>592</v>
      </c>
      <c r="K185" t="s">
        <v>592</v>
      </c>
      <c r="L185" t="s">
        <v>592</v>
      </c>
      <c r="M185" t="s">
        <v>592</v>
      </c>
      <c r="N185" t="s">
        <v>592</v>
      </c>
      <c r="O185" s="11" t="s">
        <v>729</v>
      </c>
      <c r="P185" t="s">
        <v>592</v>
      </c>
    </row>
    <row r="186" spans="1:16" x14ac:dyDescent="0.2">
      <c r="A186" t="s">
        <v>319</v>
      </c>
      <c r="B186" t="s">
        <v>592</v>
      </c>
      <c r="C186" t="s">
        <v>592</v>
      </c>
      <c r="D186" t="s">
        <v>592</v>
      </c>
      <c r="E186" t="s">
        <v>592</v>
      </c>
      <c r="F186" t="s">
        <v>592</v>
      </c>
      <c r="G186">
        <v>3</v>
      </c>
      <c r="H186" t="str">
        <f t="shared" si="2"/>
        <v xml:space="preserve">C4.2 Patient experience of hospital care </v>
      </c>
      <c r="I186" t="s">
        <v>592</v>
      </c>
      <c r="J186" t="s">
        <v>592</v>
      </c>
      <c r="K186" t="s">
        <v>592</v>
      </c>
      <c r="L186" t="s">
        <v>592</v>
      </c>
      <c r="M186" t="s">
        <v>592</v>
      </c>
      <c r="N186" t="s">
        <v>592</v>
      </c>
      <c r="O186" s="11" t="s">
        <v>439</v>
      </c>
      <c r="P186" t="s">
        <v>592</v>
      </c>
    </row>
    <row r="187" spans="1:16" ht="25.5" x14ac:dyDescent="0.2">
      <c r="A187" t="s">
        <v>333</v>
      </c>
      <c r="B187" t="s">
        <v>592</v>
      </c>
      <c r="C187" t="s">
        <v>592</v>
      </c>
      <c r="D187" t="s">
        <v>592</v>
      </c>
      <c r="E187" t="s">
        <v>592</v>
      </c>
      <c r="F187" t="s">
        <v>592</v>
      </c>
      <c r="G187">
        <v>3</v>
      </c>
      <c r="H187" t="str">
        <f t="shared" si="2"/>
        <v xml:space="preserve">C4.2 Patient experience of hospital care </v>
      </c>
      <c r="I187" t="s">
        <v>592</v>
      </c>
      <c r="J187" t="s">
        <v>592</v>
      </c>
      <c r="K187" t="s">
        <v>592</v>
      </c>
      <c r="L187" t="s">
        <v>592</v>
      </c>
      <c r="M187" t="s">
        <v>592</v>
      </c>
      <c r="N187" t="s">
        <v>592</v>
      </c>
      <c r="O187" s="11" t="s">
        <v>732</v>
      </c>
      <c r="P187" t="s">
        <v>592</v>
      </c>
    </row>
    <row r="188" spans="1:16" x14ac:dyDescent="0.2">
      <c r="A188" t="s">
        <v>5</v>
      </c>
      <c r="B188" t="s">
        <v>592</v>
      </c>
      <c r="C188" t="s">
        <v>592</v>
      </c>
      <c r="D188" t="s">
        <v>592</v>
      </c>
      <c r="E188" t="s">
        <v>592</v>
      </c>
      <c r="F188" t="s">
        <v>592</v>
      </c>
      <c r="G188">
        <v>3</v>
      </c>
      <c r="H188" t="str">
        <f t="shared" si="2"/>
        <v xml:space="preserve">C4.2 Patient experience of hospital care </v>
      </c>
      <c r="I188" t="s">
        <v>592</v>
      </c>
      <c r="J188" t="s">
        <v>592</v>
      </c>
      <c r="K188" t="s">
        <v>592</v>
      </c>
      <c r="L188" t="s">
        <v>592</v>
      </c>
      <c r="M188" t="s">
        <v>592</v>
      </c>
      <c r="N188" t="s">
        <v>592</v>
      </c>
      <c r="O188" s="11" t="s">
        <v>439</v>
      </c>
      <c r="P188" t="s">
        <v>592</v>
      </c>
    </row>
    <row r="189" spans="1:16" ht="38.25" x14ac:dyDescent="0.2">
      <c r="A189" t="s">
        <v>395</v>
      </c>
      <c r="B189" t="s">
        <v>592</v>
      </c>
      <c r="C189" t="s">
        <v>592</v>
      </c>
      <c r="D189" t="s">
        <v>592</v>
      </c>
      <c r="E189" t="s">
        <v>592</v>
      </c>
      <c r="F189" t="s">
        <v>592</v>
      </c>
      <c r="G189">
        <v>3</v>
      </c>
      <c r="H189" t="str">
        <f t="shared" si="2"/>
        <v xml:space="preserve">C4.2 Patient experience of hospital care </v>
      </c>
      <c r="I189" t="s">
        <v>592</v>
      </c>
      <c r="J189" t="s">
        <v>592</v>
      </c>
      <c r="K189" t="s">
        <v>592</v>
      </c>
      <c r="L189" t="s">
        <v>592</v>
      </c>
      <c r="M189" t="s">
        <v>592</v>
      </c>
      <c r="N189" t="s">
        <v>592</v>
      </c>
      <c r="O189" s="11" t="s">
        <v>733</v>
      </c>
      <c r="P189" t="s">
        <v>592</v>
      </c>
    </row>
    <row r="190" spans="1:16" ht="38.25" x14ac:dyDescent="0.2">
      <c r="A190" t="s">
        <v>413</v>
      </c>
      <c r="B190" t="s">
        <v>592</v>
      </c>
      <c r="C190" t="s">
        <v>592</v>
      </c>
      <c r="D190" t="s">
        <v>592</v>
      </c>
      <c r="E190" t="s">
        <v>592</v>
      </c>
      <c r="F190" t="s">
        <v>592</v>
      </c>
      <c r="G190">
        <v>3</v>
      </c>
      <c r="H190" t="str">
        <f t="shared" si="2"/>
        <v xml:space="preserve">C4.2 Patient experience of hospital care </v>
      </c>
      <c r="I190" t="s">
        <v>592</v>
      </c>
      <c r="J190" t="s">
        <v>592</v>
      </c>
      <c r="K190" t="s">
        <v>592</v>
      </c>
      <c r="L190" t="s">
        <v>592</v>
      </c>
      <c r="M190" t="s">
        <v>592</v>
      </c>
      <c r="N190" t="s">
        <v>592</v>
      </c>
      <c r="O190" s="11" t="s">
        <v>734</v>
      </c>
      <c r="P190" t="s">
        <v>592</v>
      </c>
    </row>
    <row r="191" spans="1:16" x14ac:dyDescent="0.2">
      <c r="A191" t="s">
        <v>417</v>
      </c>
      <c r="B191" t="s">
        <v>592</v>
      </c>
      <c r="C191" t="s">
        <v>592</v>
      </c>
      <c r="D191" t="s">
        <v>592</v>
      </c>
      <c r="E191" t="s">
        <v>592</v>
      </c>
      <c r="F191" t="s">
        <v>592</v>
      </c>
      <c r="G191">
        <v>3</v>
      </c>
      <c r="H191" t="str">
        <f t="shared" si="2"/>
        <v xml:space="preserve">C4.2 Patient experience of hospital care </v>
      </c>
      <c r="I191" t="s">
        <v>592</v>
      </c>
      <c r="J191" t="s">
        <v>592</v>
      </c>
      <c r="K191" t="s">
        <v>592</v>
      </c>
      <c r="L191" t="s">
        <v>592</v>
      </c>
      <c r="M191" t="s">
        <v>592</v>
      </c>
      <c r="N191" t="s">
        <v>592</v>
      </c>
      <c r="O191" s="11" t="s">
        <v>439</v>
      </c>
      <c r="P191" t="s">
        <v>592</v>
      </c>
    </row>
    <row r="192" spans="1:16" ht="153" x14ac:dyDescent="0.2">
      <c r="A192" t="s">
        <v>17</v>
      </c>
      <c r="B192" t="s">
        <v>592</v>
      </c>
      <c r="C192" t="s">
        <v>592</v>
      </c>
      <c r="D192" t="s">
        <v>592</v>
      </c>
      <c r="E192" t="s">
        <v>592</v>
      </c>
      <c r="F192" t="s">
        <v>592</v>
      </c>
      <c r="G192">
        <v>2</v>
      </c>
      <c r="H192" t="str">
        <f t="shared" si="2"/>
        <v xml:space="preserve">C4.1 Patient experience of GP out of hours services </v>
      </c>
      <c r="I192" t="s">
        <v>592</v>
      </c>
      <c r="J192" t="s">
        <v>592</v>
      </c>
      <c r="K192" t="s">
        <v>592</v>
      </c>
      <c r="L192" t="s">
        <v>592</v>
      </c>
      <c r="M192" t="s">
        <v>592</v>
      </c>
      <c r="N192" t="s">
        <v>592</v>
      </c>
      <c r="O192" s="11" t="s">
        <v>735</v>
      </c>
      <c r="P192" t="s">
        <v>592</v>
      </c>
    </row>
    <row r="193" spans="1:16" ht="76.5" x14ac:dyDescent="0.2">
      <c r="A193" t="s">
        <v>43</v>
      </c>
      <c r="B193" t="s">
        <v>592</v>
      </c>
      <c r="C193" t="s">
        <v>592</v>
      </c>
      <c r="D193" t="s">
        <v>592</v>
      </c>
      <c r="E193" t="s">
        <v>592</v>
      </c>
      <c r="F193" t="s">
        <v>592</v>
      </c>
      <c r="G193">
        <v>3</v>
      </c>
      <c r="H193" t="str">
        <f t="shared" si="2"/>
        <v xml:space="preserve">C4.2 Patient experience of hospital care </v>
      </c>
      <c r="I193" t="s">
        <v>592</v>
      </c>
      <c r="J193" t="s">
        <v>592</v>
      </c>
      <c r="K193" t="s">
        <v>592</v>
      </c>
      <c r="L193" t="s">
        <v>592</v>
      </c>
      <c r="M193" t="s">
        <v>592</v>
      </c>
      <c r="N193" t="s">
        <v>592</v>
      </c>
      <c r="O193" s="11" t="s">
        <v>736</v>
      </c>
      <c r="P193" t="s">
        <v>592</v>
      </c>
    </row>
    <row r="194" spans="1:16" x14ac:dyDescent="0.2">
      <c r="A194" t="s">
        <v>89</v>
      </c>
      <c r="B194" t="s">
        <v>592</v>
      </c>
      <c r="C194" t="s">
        <v>592</v>
      </c>
      <c r="D194" t="s">
        <v>592</v>
      </c>
      <c r="E194" t="s">
        <v>592</v>
      </c>
      <c r="F194" t="s">
        <v>592</v>
      </c>
      <c r="G194">
        <v>3</v>
      </c>
      <c r="H194" t="str">
        <f t="shared" si="2"/>
        <v xml:space="preserve">C4.2 Patient experience of hospital care </v>
      </c>
      <c r="I194" t="s">
        <v>592</v>
      </c>
      <c r="J194" t="s">
        <v>592</v>
      </c>
      <c r="K194" t="s">
        <v>592</v>
      </c>
      <c r="L194" t="s">
        <v>592</v>
      </c>
      <c r="M194" t="s">
        <v>592</v>
      </c>
      <c r="N194" t="s">
        <v>592</v>
      </c>
      <c r="O194" s="11" t="s">
        <v>439</v>
      </c>
      <c r="P194" t="s">
        <v>592</v>
      </c>
    </row>
    <row r="195" spans="1:16" x14ac:dyDescent="0.2">
      <c r="A195" t="s">
        <v>123</v>
      </c>
      <c r="B195" t="s">
        <v>592</v>
      </c>
      <c r="C195" t="s">
        <v>592</v>
      </c>
      <c r="D195" t="s">
        <v>592</v>
      </c>
      <c r="E195" t="s">
        <v>592</v>
      </c>
      <c r="F195" t="s">
        <v>592</v>
      </c>
      <c r="G195">
        <v>3</v>
      </c>
      <c r="H195" t="str">
        <f t="shared" si="2"/>
        <v xml:space="preserve">C4.2 Patient experience of hospital care </v>
      </c>
      <c r="I195" t="s">
        <v>592</v>
      </c>
      <c r="J195" t="s">
        <v>592</v>
      </c>
      <c r="K195" t="s">
        <v>592</v>
      </c>
      <c r="L195" t="s">
        <v>592</v>
      </c>
      <c r="M195" t="s">
        <v>592</v>
      </c>
      <c r="N195" t="s">
        <v>592</v>
      </c>
      <c r="O195" s="11" t="s">
        <v>439</v>
      </c>
      <c r="P195" t="s">
        <v>592</v>
      </c>
    </row>
    <row r="196" spans="1:16" ht="25.5" x14ac:dyDescent="0.2">
      <c r="A196" t="s">
        <v>177</v>
      </c>
      <c r="B196" t="s">
        <v>592</v>
      </c>
      <c r="C196" t="s">
        <v>592</v>
      </c>
      <c r="D196" t="s">
        <v>592</v>
      </c>
      <c r="E196" t="s">
        <v>592</v>
      </c>
      <c r="F196" t="s">
        <v>592</v>
      </c>
      <c r="G196">
        <v>3</v>
      </c>
      <c r="H196" t="str">
        <f t="shared" si="2"/>
        <v xml:space="preserve">C4.2 Patient experience of hospital care </v>
      </c>
      <c r="I196" t="s">
        <v>592</v>
      </c>
      <c r="J196" t="s">
        <v>592</v>
      </c>
      <c r="K196" t="s">
        <v>592</v>
      </c>
      <c r="L196" t="s">
        <v>592</v>
      </c>
      <c r="M196" t="s">
        <v>592</v>
      </c>
      <c r="N196" t="s">
        <v>592</v>
      </c>
      <c r="O196" s="11" t="s">
        <v>737</v>
      </c>
      <c r="P196" t="s">
        <v>592</v>
      </c>
    </row>
    <row r="197" spans="1:16" x14ac:dyDescent="0.2">
      <c r="A197" t="s">
        <v>249</v>
      </c>
      <c r="B197" t="s">
        <v>592</v>
      </c>
      <c r="C197" t="s">
        <v>592</v>
      </c>
      <c r="D197" t="s">
        <v>592</v>
      </c>
      <c r="E197" t="s">
        <v>592</v>
      </c>
      <c r="F197" t="s">
        <v>592</v>
      </c>
      <c r="G197">
        <v>2</v>
      </c>
      <c r="H197" t="str">
        <f t="shared" si="2"/>
        <v xml:space="preserve">C4.1 Patient experience of GP out of hours services </v>
      </c>
      <c r="I197" t="s">
        <v>592</v>
      </c>
      <c r="J197" t="s">
        <v>592</v>
      </c>
      <c r="K197" t="s">
        <v>592</v>
      </c>
      <c r="L197" t="s">
        <v>592</v>
      </c>
      <c r="M197" t="s">
        <v>592</v>
      </c>
      <c r="N197" t="s">
        <v>592</v>
      </c>
      <c r="O197" s="11" t="s">
        <v>738</v>
      </c>
      <c r="P197" t="s">
        <v>592</v>
      </c>
    </row>
    <row r="198" spans="1:16" ht="51" x14ac:dyDescent="0.2">
      <c r="A198" t="s">
        <v>299</v>
      </c>
      <c r="B198" t="s">
        <v>592</v>
      </c>
      <c r="C198" t="s">
        <v>592</v>
      </c>
      <c r="D198" t="s">
        <v>592</v>
      </c>
      <c r="E198" t="s">
        <v>592</v>
      </c>
      <c r="F198" t="s">
        <v>592</v>
      </c>
      <c r="G198">
        <v>3</v>
      </c>
      <c r="H198" t="str">
        <f t="shared" ref="H198:H215" si="3">VLOOKUP(G198,$A$219:$B$221,2,FALSE)</f>
        <v xml:space="preserve">C4.2 Patient experience of hospital care </v>
      </c>
      <c r="I198" t="s">
        <v>592</v>
      </c>
      <c r="J198" t="s">
        <v>592</v>
      </c>
      <c r="K198" t="s">
        <v>592</v>
      </c>
      <c r="L198" t="s">
        <v>592</v>
      </c>
      <c r="M198" t="s">
        <v>592</v>
      </c>
      <c r="N198" t="s">
        <v>592</v>
      </c>
      <c r="O198" s="11" t="s">
        <v>739</v>
      </c>
      <c r="P198" t="s">
        <v>592</v>
      </c>
    </row>
    <row r="199" spans="1:16" x14ac:dyDescent="0.2">
      <c r="A199" t="s">
        <v>309</v>
      </c>
      <c r="B199" t="s">
        <v>592</v>
      </c>
      <c r="C199" t="s">
        <v>592</v>
      </c>
      <c r="D199" t="s">
        <v>592</v>
      </c>
      <c r="E199" t="s">
        <v>592</v>
      </c>
      <c r="F199" t="s">
        <v>592</v>
      </c>
      <c r="G199">
        <v>3</v>
      </c>
      <c r="H199" t="str">
        <f t="shared" si="3"/>
        <v xml:space="preserve">C4.2 Patient experience of hospital care </v>
      </c>
      <c r="I199" t="s">
        <v>592</v>
      </c>
      <c r="J199" t="s">
        <v>592</v>
      </c>
      <c r="K199" t="s">
        <v>592</v>
      </c>
      <c r="L199" t="s">
        <v>592</v>
      </c>
      <c r="M199" t="s">
        <v>592</v>
      </c>
      <c r="N199" t="s">
        <v>592</v>
      </c>
      <c r="O199" s="11" t="s">
        <v>740</v>
      </c>
      <c r="P199" t="s">
        <v>592</v>
      </c>
    </row>
    <row r="200" spans="1:16" ht="25.5" x14ac:dyDescent="0.2">
      <c r="A200" t="s">
        <v>361</v>
      </c>
      <c r="B200" t="s">
        <v>592</v>
      </c>
      <c r="C200" t="s">
        <v>592</v>
      </c>
      <c r="D200" t="s">
        <v>592</v>
      </c>
      <c r="E200" t="s">
        <v>592</v>
      </c>
      <c r="F200" t="s">
        <v>592</v>
      </c>
      <c r="G200">
        <v>3</v>
      </c>
      <c r="H200" t="str">
        <f t="shared" si="3"/>
        <v xml:space="preserve">C4.2 Patient experience of hospital care </v>
      </c>
      <c r="I200" t="s">
        <v>592</v>
      </c>
      <c r="J200" t="s">
        <v>592</v>
      </c>
      <c r="K200" t="s">
        <v>592</v>
      </c>
      <c r="L200" t="s">
        <v>592</v>
      </c>
      <c r="M200" t="s">
        <v>592</v>
      </c>
      <c r="N200" t="s">
        <v>592</v>
      </c>
      <c r="O200" s="11" t="s">
        <v>741</v>
      </c>
      <c r="P200" t="s">
        <v>592</v>
      </c>
    </row>
    <row r="201" spans="1:16" ht="25.5" x14ac:dyDescent="0.2">
      <c r="A201" t="s">
        <v>415</v>
      </c>
      <c r="B201" t="s">
        <v>592</v>
      </c>
      <c r="C201" t="s">
        <v>592</v>
      </c>
      <c r="D201" t="s">
        <v>592</v>
      </c>
      <c r="E201" t="s">
        <v>592</v>
      </c>
      <c r="F201" t="s">
        <v>592</v>
      </c>
      <c r="G201">
        <v>3</v>
      </c>
      <c r="H201" t="str">
        <f t="shared" si="3"/>
        <v xml:space="preserve">C4.2 Patient experience of hospital care </v>
      </c>
      <c r="I201" t="s">
        <v>592</v>
      </c>
      <c r="J201" t="s">
        <v>592</v>
      </c>
      <c r="K201" t="s">
        <v>592</v>
      </c>
      <c r="L201" t="s">
        <v>592</v>
      </c>
      <c r="M201" t="s">
        <v>592</v>
      </c>
      <c r="N201" t="s">
        <v>592</v>
      </c>
      <c r="O201" s="11" t="s">
        <v>742</v>
      </c>
      <c r="P201" t="s">
        <v>592</v>
      </c>
    </row>
    <row r="202" spans="1:16" ht="38.25" x14ac:dyDescent="0.2">
      <c r="A202" t="s">
        <v>23</v>
      </c>
      <c r="B202" t="s">
        <v>592</v>
      </c>
      <c r="C202" t="s">
        <v>592</v>
      </c>
      <c r="D202" t="s">
        <v>592</v>
      </c>
      <c r="E202" t="s">
        <v>592</v>
      </c>
      <c r="F202" t="s">
        <v>592</v>
      </c>
      <c r="G202">
        <v>3</v>
      </c>
      <c r="H202" t="str">
        <f t="shared" si="3"/>
        <v xml:space="preserve">C4.2 Patient experience of hospital care </v>
      </c>
      <c r="I202" t="s">
        <v>592</v>
      </c>
      <c r="J202" t="s">
        <v>592</v>
      </c>
      <c r="K202" t="s">
        <v>592</v>
      </c>
      <c r="L202" t="s">
        <v>592</v>
      </c>
      <c r="M202" t="s">
        <v>592</v>
      </c>
      <c r="N202" t="s">
        <v>592</v>
      </c>
      <c r="O202" s="11" t="s">
        <v>743</v>
      </c>
      <c r="P202" t="s">
        <v>592</v>
      </c>
    </row>
    <row r="203" spans="1:16" ht="153" x14ac:dyDescent="0.2">
      <c r="A203" t="s">
        <v>201</v>
      </c>
      <c r="B203" t="s">
        <v>592</v>
      </c>
      <c r="C203" t="s">
        <v>592</v>
      </c>
      <c r="D203" t="s">
        <v>592</v>
      </c>
      <c r="E203" t="s">
        <v>592</v>
      </c>
      <c r="F203" t="s">
        <v>592</v>
      </c>
      <c r="G203">
        <v>3</v>
      </c>
      <c r="H203" t="str">
        <f t="shared" si="3"/>
        <v xml:space="preserve">C4.2 Patient experience of hospital care </v>
      </c>
      <c r="I203" t="s">
        <v>592</v>
      </c>
      <c r="J203" t="s">
        <v>592</v>
      </c>
      <c r="K203" t="s">
        <v>592</v>
      </c>
      <c r="L203" t="s">
        <v>592</v>
      </c>
      <c r="M203" t="s">
        <v>592</v>
      </c>
      <c r="N203" t="s">
        <v>592</v>
      </c>
      <c r="O203" s="11" t="s">
        <v>744</v>
      </c>
      <c r="P203" t="s">
        <v>592</v>
      </c>
    </row>
    <row r="204" spans="1:16" ht="127.5" x14ac:dyDescent="0.2">
      <c r="A204" t="s">
        <v>253</v>
      </c>
      <c r="B204" t="s">
        <v>592</v>
      </c>
      <c r="C204" t="s">
        <v>592</v>
      </c>
      <c r="D204" t="s">
        <v>592</v>
      </c>
      <c r="E204" t="s">
        <v>592</v>
      </c>
      <c r="F204" t="s">
        <v>592</v>
      </c>
      <c r="G204">
        <v>3</v>
      </c>
      <c r="H204" t="str">
        <f t="shared" si="3"/>
        <v xml:space="preserve">C4.2 Patient experience of hospital care </v>
      </c>
      <c r="I204" t="s">
        <v>592</v>
      </c>
      <c r="J204" t="s">
        <v>592</v>
      </c>
      <c r="K204" t="s">
        <v>592</v>
      </c>
      <c r="L204" t="s">
        <v>592</v>
      </c>
      <c r="M204" t="s">
        <v>592</v>
      </c>
      <c r="N204" t="s">
        <v>592</v>
      </c>
      <c r="O204" s="11" t="s">
        <v>745</v>
      </c>
      <c r="P204" t="s">
        <v>592</v>
      </c>
    </row>
    <row r="205" spans="1:16" ht="153" x14ac:dyDescent="0.2">
      <c r="A205" t="s">
        <v>313</v>
      </c>
      <c r="B205" t="s">
        <v>592</v>
      </c>
      <c r="C205" t="s">
        <v>592</v>
      </c>
      <c r="D205" t="s">
        <v>592</v>
      </c>
      <c r="E205" t="s">
        <v>592</v>
      </c>
      <c r="F205" t="s">
        <v>592</v>
      </c>
      <c r="G205">
        <v>3</v>
      </c>
      <c r="H205" t="str">
        <f t="shared" si="3"/>
        <v xml:space="preserve">C4.2 Patient experience of hospital care </v>
      </c>
      <c r="I205" t="s">
        <v>592</v>
      </c>
      <c r="J205" t="s">
        <v>592</v>
      </c>
      <c r="K205" t="s">
        <v>592</v>
      </c>
      <c r="L205" t="s">
        <v>592</v>
      </c>
      <c r="M205" t="s">
        <v>592</v>
      </c>
      <c r="N205" t="s">
        <v>592</v>
      </c>
      <c r="O205" s="11" t="s">
        <v>746</v>
      </c>
      <c r="P205" t="s">
        <v>592</v>
      </c>
    </row>
    <row r="206" spans="1:16" ht="25.5" x14ac:dyDescent="0.2">
      <c r="A206" t="s">
        <v>13</v>
      </c>
      <c r="B206" t="s">
        <v>592</v>
      </c>
      <c r="C206" t="s">
        <v>592</v>
      </c>
      <c r="D206" t="s">
        <v>592</v>
      </c>
      <c r="E206" t="s">
        <v>592</v>
      </c>
      <c r="F206" t="s">
        <v>592</v>
      </c>
      <c r="G206">
        <v>3</v>
      </c>
      <c r="H206" t="str">
        <f t="shared" si="3"/>
        <v xml:space="preserve">C4.2 Patient experience of hospital care </v>
      </c>
      <c r="I206" t="s">
        <v>592</v>
      </c>
      <c r="J206" t="s">
        <v>592</v>
      </c>
      <c r="K206" t="s">
        <v>592</v>
      </c>
      <c r="L206" t="s">
        <v>592</v>
      </c>
      <c r="M206" t="s">
        <v>592</v>
      </c>
      <c r="N206" t="s">
        <v>592</v>
      </c>
      <c r="O206" s="11" t="s">
        <v>687</v>
      </c>
      <c r="P206" t="s">
        <v>592</v>
      </c>
    </row>
    <row r="207" spans="1:16" x14ac:dyDescent="0.2">
      <c r="A207" t="s">
        <v>59</v>
      </c>
      <c r="B207" t="s">
        <v>592</v>
      </c>
      <c r="C207" t="s">
        <v>592</v>
      </c>
      <c r="D207" t="s">
        <v>592</v>
      </c>
      <c r="E207" t="s">
        <v>592</v>
      </c>
      <c r="F207" t="s">
        <v>592</v>
      </c>
      <c r="G207">
        <v>3</v>
      </c>
      <c r="H207" t="str">
        <f t="shared" si="3"/>
        <v xml:space="preserve">C4.2 Patient experience of hospital care </v>
      </c>
      <c r="I207" t="s">
        <v>592</v>
      </c>
      <c r="J207" t="s">
        <v>592</v>
      </c>
      <c r="K207" t="s">
        <v>592</v>
      </c>
      <c r="L207" t="s">
        <v>592</v>
      </c>
      <c r="M207" t="s">
        <v>592</v>
      </c>
      <c r="N207" t="s">
        <v>592</v>
      </c>
      <c r="O207" s="11" t="s">
        <v>747</v>
      </c>
      <c r="P207" t="s">
        <v>592</v>
      </c>
    </row>
    <row r="208" spans="1:16" x14ac:dyDescent="0.2">
      <c r="A208" t="s">
        <v>335</v>
      </c>
      <c r="B208" t="s">
        <v>592</v>
      </c>
      <c r="C208" t="s">
        <v>592</v>
      </c>
      <c r="D208" t="s">
        <v>592</v>
      </c>
      <c r="E208" t="s">
        <v>592</v>
      </c>
      <c r="F208" t="s">
        <v>592</v>
      </c>
      <c r="G208">
        <v>3</v>
      </c>
      <c r="H208" t="str">
        <f t="shared" si="3"/>
        <v xml:space="preserve">C4.2 Patient experience of hospital care </v>
      </c>
      <c r="I208" t="s">
        <v>592</v>
      </c>
      <c r="J208" t="s">
        <v>592</v>
      </c>
      <c r="K208" t="s">
        <v>592</v>
      </c>
      <c r="L208" t="s">
        <v>592</v>
      </c>
      <c r="M208" t="s">
        <v>592</v>
      </c>
      <c r="N208" t="s">
        <v>592</v>
      </c>
      <c r="O208" s="11" t="s">
        <v>439</v>
      </c>
      <c r="P208" t="s">
        <v>592</v>
      </c>
    </row>
    <row r="209" spans="1:16" ht="76.5" x14ac:dyDescent="0.2">
      <c r="A209" t="s">
        <v>353</v>
      </c>
      <c r="B209" t="s">
        <v>592</v>
      </c>
      <c r="C209" t="s">
        <v>592</v>
      </c>
      <c r="D209" t="s">
        <v>592</v>
      </c>
      <c r="E209" t="s">
        <v>592</v>
      </c>
      <c r="F209" t="s">
        <v>592</v>
      </c>
      <c r="G209">
        <v>3</v>
      </c>
      <c r="H209" t="str">
        <f t="shared" si="3"/>
        <v xml:space="preserve">C4.2 Patient experience of hospital care </v>
      </c>
      <c r="I209" t="s">
        <v>592</v>
      </c>
      <c r="J209" t="s">
        <v>592</v>
      </c>
      <c r="K209" t="s">
        <v>592</v>
      </c>
      <c r="L209" t="s">
        <v>592</v>
      </c>
      <c r="M209" t="s">
        <v>592</v>
      </c>
      <c r="N209" t="s">
        <v>592</v>
      </c>
      <c r="O209" s="11" t="s">
        <v>748</v>
      </c>
      <c r="P209" t="s">
        <v>592</v>
      </c>
    </row>
    <row r="210" spans="1:16" ht="38.25" x14ac:dyDescent="0.2">
      <c r="A210" t="s">
        <v>397</v>
      </c>
      <c r="B210" t="s">
        <v>592</v>
      </c>
      <c r="C210" t="s">
        <v>592</v>
      </c>
      <c r="D210" t="s">
        <v>592</v>
      </c>
      <c r="E210" t="s">
        <v>592</v>
      </c>
      <c r="F210" t="s">
        <v>592</v>
      </c>
      <c r="G210">
        <v>3</v>
      </c>
      <c r="H210" t="str">
        <f t="shared" si="3"/>
        <v xml:space="preserve">C4.2 Patient experience of hospital care </v>
      </c>
      <c r="I210" t="s">
        <v>592</v>
      </c>
      <c r="J210" t="s">
        <v>592</v>
      </c>
      <c r="K210" t="s">
        <v>592</v>
      </c>
      <c r="L210" t="s">
        <v>592</v>
      </c>
      <c r="M210" t="s">
        <v>592</v>
      </c>
      <c r="N210" t="s">
        <v>592</v>
      </c>
      <c r="O210" s="11" t="s">
        <v>749</v>
      </c>
      <c r="P210" t="s">
        <v>592</v>
      </c>
    </row>
    <row r="211" spans="1:16" x14ac:dyDescent="0.2">
      <c r="A211" t="s">
        <v>161</v>
      </c>
      <c r="B211" t="s">
        <v>592</v>
      </c>
      <c r="C211" t="s">
        <v>592</v>
      </c>
      <c r="D211" t="s">
        <v>592</v>
      </c>
      <c r="E211" t="s">
        <v>592</v>
      </c>
      <c r="F211" t="s">
        <v>592</v>
      </c>
      <c r="G211">
        <v>3</v>
      </c>
      <c r="H211" t="str">
        <f t="shared" si="3"/>
        <v xml:space="preserve">C4.2 Patient experience of hospital care </v>
      </c>
      <c r="I211" t="s">
        <v>592</v>
      </c>
      <c r="J211" t="s">
        <v>592</v>
      </c>
      <c r="K211" t="s">
        <v>592</v>
      </c>
      <c r="L211" t="s">
        <v>592</v>
      </c>
      <c r="M211" t="s">
        <v>592</v>
      </c>
      <c r="N211" t="s">
        <v>592</v>
      </c>
      <c r="O211" s="11" t="s">
        <v>439</v>
      </c>
      <c r="P211" t="s">
        <v>592</v>
      </c>
    </row>
    <row r="212" spans="1:16" ht="153" x14ac:dyDescent="0.2">
      <c r="A212" t="s">
        <v>235</v>
      </c>
      <c r="B212" t="s">
        <v>592</v>
      </c>
      <c r="C212" t="s">
        <v>592</v>
      </c>
      <c r="D212" t="s">
        <v>592</v>
      </c>
      <c r="E212" t="s">
        <v>592</v>
      </c>
      <c r="F212" t="s">
        <v>592</v>
      </c>
      <c r="G212">
        <v>3</v>
      </c>
      <c r="H212" t="str">
        <f t="shared" si="3"/>
        <v xml:space="preserve">C4.2 Patient experience of hospital care </v>
      </c>
      <c r="I212" t="s">
        <v>592</v>
      </c>
      <c r="J212" t="s">
        <v>592</v>
      </c>
      <c r="K212" t="s">
        <v>592</v>
      </c>
      <c r="L212" t="s">
        <v>592</v>
      </c>
      <c r="M212" t="s">
        <v>592</v>
      </c>
      <c r="N212" t="s">
        <v>592</v>
      </c>
      <c r="O212" s="11" t="s">
        <v>750</v>
      </c>
      <c r="P212" t="s">
        <v>592</v>
      </c>
    </row>
    <row r="213" spans="1:16" ht="25.5" x14ac:dyDescent="0.2">
      <c r="A213" t="s">
        <v>411</v>
      </c>
      <c r="B213" t="s">
        <v>592</v>
      </c>
      <c r="C213" t="s">
        <v>592</v>
      </c>
      <c r="D213" t="s">
        <v>592</v>
      </c>
      <c r="E213" t="s">
        <v>592</v>
      </c>
      <c r="F213" t="s">
        <v>592</v>
      </c>
      <c r="G213">
        <v>3</v>
      </c>
      <c r="H213" t="str">
        <f t="shared" si="3"/>
        <v xml:space="preserve">C4.2 Patient experience of hospital care </v>
      </c>
      <c r="I213" t="s">
        <v>592</v>
      </c>
      <c r="J213" t="s">
        <v>592</v>
      </c>
      <c r="K213" t="s">
        <v>592</v>
      </c>
      <c r="L213" t="s">
        <v>592</v>
      </c>
      <c r="M213" t="s">
        <v>592</v>
      </c>
      <c r="N213" t="s">
        <v>592</v>
      </c>
      <c r="O213" s="11" t="s">
        <v>751</v>
      </c>
      <c r="P213" t="s">
        <v>592</v>
      </c>
    </row>
    <row r="214" spans="1:16" ht="63.75" x14ac:dyDescent="0.2">
      <c r="A214" t="s">
        <v>257</v>
      </c>
      <c r="B214" t="s">
        <v>592</v>
      </c>
      <c r="C214" t="s">
        <v>592</v>
      </c>
      <c r="D214" t="s">
        <v>592</v>
      </c>
      <c r="E214" t="s">
        <v>592</v>
      </c>
      <c r="F214" t="s">
        <v>592</v>
      </c>
      <c r="G214">
        <v>3</v>
      </c>
      <c r="H214" t="str">
        <f t="shared" si="3"/>
        <v xml:space="preserve">C4.2 Patient experience of hospital care </v>
      </c>
      <c r="I214" t="s">
        <v>592</v>
      </c>
      <c r="J214" t="s">
        <v>592</v>
      </c>
      <c r="K214" t="s">
        <v>592</v>
      </c>
      <c r="L214" t="s">
        <v>592</v>
      </c>
      <c r="M214" t="s">
        <v>592</v>
      </c>
      <c r="N214" t="s">
        <v>592</v>
      </c>
      <c r="O214" s="11" t="s">
        <v>752</v>
      </c>
      <c r="P214" t="s">
        <v>592</v>
      </c>
    </row>
    <row r="215" spans="1:16" ht="63.75" x14ac:dyDescent="0.2">
      <c r="A215" t="s">
        <v>303</v>
      </c>
      <c r="B215" t="s">
        <v>592</v>
      </c>
      <c r="C215" t="s">
        <v>592</v>
      </c>
      <c r="D215" t="s">
        <v>592</v>
      </c>
      <c r="E215" t="s">
        <v>592</v>
      </c>
      <c r="F215" t="s">
        <v>592</v>
      </c>
      <c r="G215">
        <v>3</v>
      </c>
      <c r="H215" t="str">
        <f t="shared" si="3"/>
        <v xml:space="preserve">C4.2 Patient experience of hospital care </v>
      </c>
      <c r="I215" t="s">
        <v>592</v>
      </c>
      <c r="J215" t="s">
        <v>592</v>
      </c>
      <c r="K215" t="s">
        <v>592</v>
      </c>
      <c r="L215" t="s">
        <v>592</v>
      </c>
      <c r="M215" t="s">
        <v>592</v>
      </c>
      <c r="N215" t="s">
        <v>592</v>
      </c>
      <c r="O215" s="11" t="s">
        <v>753</v>
      </c>
      <c r="P215" t="s">
        <v>592</v>
      </c>
    </row>
    <row r="217" spans="1:16" x14ac:dyDescent="0.2">
      <c r="A217" t="s">
        <v>754</v>
      </c>
    </row>
    <row r="218" spans="1:16" x14ac:dyDescent="0.2">
      <c r="A218" t="s">
        <v>755</v>
      </c>
    </row>
    <row r="219" spans="1:16" x14ac:dyDescent="0.2">
      <c r="A219">
        <v>2</v>
      </c>
      <c r="B219" t="s">
        <v>756</v>
      </c>
    </row>
    <row r="220" spans="1:16" x14ac:dyDescent="0.2">
      <c r="A220">
        <v>3</v>
      </c>
      <c r="B220" t="s">
        <v>758</v>
      </c>
    </row>
    <row r="221" spans="1:16" x14ac:dyDescent="0.2">
      <c r="A221">
        <v>4</v>
      </c>
      <c r="B221" t="s">
        <v>757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M5"/>
    </sheetView>
  </sheetViews>
  <sheetFormatPr defaultRowHeight="12.75" x14ac:dyDescent="0.2"/>
  <cols>
    <col min="1" max="1" width="11.85546875" bestFit="1" customWidth="1"/>
  </cols>
  <sheetData>
    <row r="1" spans="1:1" x14ac:dyDescent="0.2">
      <c r="A1" t="s">
        <v>768</v>
      </c>
    </row>
    <row r="2" spans="1:1" x14ac:dyDescent="0.2">
      <c r="A2" t="s">
        <v>747</v>
      </c>
    </row>
    <row r="3" spans="1:1" x14ac:dyDescent="0.2">
      <c r="A3" t="s">
        <v>767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Template</vt:lpstr>
      <vt:lpstr>Organizations</vt:lpstr>
      <vt:lpstr>Local Priority</vt:lpstr>
      <vt:lpstr>FFT</vt:lpstr>
      <vt:lpstr>Lists</vt:lpstr>
      <vt:lpstr>List1</vt:lpstr>
      <vt:lpstr>Template!Print_Area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Booth, James</dc:creator>
  <cp:lastModifiedBy>Booth, James</cp:lastModifiedBy>
  <cp:lastPrinted>2015-09-25T15:13:08Z</cp:lastPrinted>
  <dcterms:created xsi:type="dcterms:W3CDTF">2015-09-03T09:35:37Z</dcterms:created>
  <dcterms:modified xsi:type="dcterms:W3CDTF">2015-09-30T09:55:18Z</dcterms:modified>
</cp:coreProperties>
</file>