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560" windowWidth="17955" windowHeight="10335" activeTab="0"/>
  </bookViews>
  <sheets>
    <sheet name="25k Threshold Report" sheetId="1" r:id="rId1"/>
    <sheet name="25k Threshold Report (2)" sheetId="2" r:id="rId2"/>
  </sheets>
  <definedNames>
    <definedName name="_xlnm._FilterDatabase" localSheetId="0" hidden="1">'25k Threshold Report'!$A$1:$BJ$28</definedName>
    <definedName name="_xlnm._FilterDatabase" localSheetId="1" hidden="1">'25k Threshold Report (2)'!$A$1:$BJ$29</definedName>
    <definedName name="_xlnm.Print_Area" localSheetId="0">'25k Threshold Report'!$A$1:$K$28</definedName>
    <definedName name="_xlnm.Print_Area" localSheetId="1">'25k Threshold Report (2)'!$A$1:$K$29</definedName>
  </definedNames>
  <calcPr fullCalcOnLoad="1"/>
</workbook>
</file>

<file path=xl/sharedStrings.xml><?xml version="1.0" encoding="utf-8"?>
<sst xmlns="http://schemas.openxmlformats.org/spreadsheetml/2006/main" count="462" uniqueCount="111">
  <si>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</si>
  <si>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</si>
  <si>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</si>
  <si>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</si>
  <si>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</si>
  <si>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</si>
  <si>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</si>
  <si>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</si>
  <si>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</si>
  <si>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</si>
  <si>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</si>
  <si>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Purchase Invoice number</t>
  </si>
  <si>
    <t>External Contractors</t>
  </si>
  <si>
    <t>Programme Support Costs</t>
  </si>
  <si>
    <t>IMPERIAL COLLEGE HEALTHCARE NHS TRUST</t>
  </si>
  <si>
    <t>DONNA OCKENDEN LTD</t>
  </si>
  <si>
    <t>Seconded-Basic Sal-Staff fm oth org</t>
  </si>
  <si>
    <t>NORTHUMBRIA HEALTHCARE NHS FOUNDATION TRUST</t>
  </si>
  <si>
    <t>Department family</t>
  </si>
  <si>
    <t>REDFERN TRAVEL LTD</t>
  </si>
  <si>
    <t>MED OTHER PROGRAMMES</t>
  </si>
  <si>
    <t>Training Expenses</t>
  </si>
  <si>
    <t>WDR LTD</t>
  </si>
  <si>
    <t>ARCHUS LTD</t>
  </si>
  <si>
    <t>CMCL ESTATES AND FACILITIES - PROGRAMME</t>
  </si>
  <si>
    <t>CMCL PROCUREMENT AND CORPORATE SERVICES - PROGRAMME</t>
  </si>
  <si>
    <t>IMP EMERGENCY CARE IMPROVEMENT</t>
  </si>
  <si>
    <t>DELOITTE LLP</t>
  </si>
  <si>
    <t>NHS BUSINESS SERVICES AUTHORITY</t>
  </si>
  <si>
    <t>PPL GRADUATE MANAGEMENT TRAINING</t>
  </si>
  <si>
    <t>H0175688</t>
  </si>
  <si>
    <t>TCD ACCOMMODATION - LONDON WELLINGTON HOUSE</t>
  </si>
  <si>
    <t>17375</t>
  </si>
  <si>
    <t>IMP SECTOR DEVELOPMENT - PROGRAMME</t>
  </si>
  <si>
    <t>Oth Travel Costs-Training Trav&amp;Subs</t>
  </si>
  <si>
    <t>8000000007</t>
  </si>
  <si>
    <t>7510301500</t>
  </si>
  <si>
    <t>WEST MIDLANDS AMBULANCE SERVICE NHS FOUNDATION TRUST</t>
  </si>
  <si>
    <t>S0000846</t>
  </si>
  <si>
    <t>MED PROFESSIONAL LEADERSHIP</t>
  </si>
  <si>
    <t>ROYAL FREE LONDON NHS FOUNDATION TRUST</t>
  </si>
  <si>
    <t>I0178187</t>
  </si>
  <si>
    <t>Professional Fees</t>
  </si>
  <si>
    <t>PPL TALENT MANAGEMENT</t>
  </si>
  <si>
    <t>UNIVERSITY HOSPITALS BRISTOL NHS FOUNDATION TRUST</t>
  </si>
  <si>
    <t>T0024105</t>
  </si>
  <si>
    <t>GUYS &amp; ST THOMAS HOSPITAL NHS FOUNDATION TRUST</t>
  </si>
  <si>
    <t>3268322</t>
  </si>
  <si>
    <t>8000734114</t>
  </si>
  <si>
    <t>IMP CLINICAL AND WORKFORCE PRODUCTIVITY - ADMIN</t>
  </si>
  <si>
    <t>I0178188</t>
  </si>
  <si>
    <t>NORTH STAFFORDSHIRE COMBINED HEALTHCARE NHS TRUST</t>
  </si>
  <si>
    <t>0000051103</t>
  </si>
  <si>
    <t>PSTR COMPETITION</t>
  </si>
  <si>
    <t>ERNST &amp; YOUNG LLP</t>
  </si>
  <si>
    <t>GB10300037921</t>
  </si>
  <si>
    <t>8000479370</t>
  </si>
  <si>
    <t>0000001137</t>
  </si>
  <si>
    <t>PPL STRATEGIC SYSTEM LEADERSHIP PROGRAMME (YALE)</t>
  </si>
  <si>
    <t>RELENTLESS LEADERSHIP CO LTD</t>
  </si>
  <si>
    <t>HEEYALE12R</t>
  </si>
  <si>
    <t>Course Fees</t>
  </si>
  <si>
    <t>PPL BEVAN</t>
  </si>
  <si>
    <t>KPMG LLP</t>
  </si>
  <si>
    <t>5501937998</t>
  </si>
  <si>
    <t>8000760851</t>
  </si>
  <si>
    <t>9518</t>
  </si>
  <si>
    <t>WORKING TRANSITIONS</t>
  </si>
  <si>
    <t>13417</t>
  </si>
  <si>
    <t>PP762</t>
  </si>
  <si>
    <t>PP258891</t>
  </si>
  <si>
    <t>PUMP COURT CHAMBERS LTD</t>
  </si>
  <si>
    <t>6</t>
  </si>
  <si>
    <t>VIRGINIA MASON INSTITUTE</t>
  </si>
  <si>
    <t>00003424</t>
  </si>
  <si>
    <t>00003425</t>
  </si>
  <si>
    <t>00003427</t>
  </si>
  <si>
    <t>PPE0052319/E0052320/E0051871/E0051872/E0051870</t>
  </si>
  <si>
    <t>ROYAL NATIONAL ORTHOPAEDIC HOSPITAL NHS TRUST</t>
  </si>
  <si>
    <t>IMP GIRFT</t>
  </si>
  <si>
    <t>PPL TRUST RESOURCING</t>
  </si>
  <si>
    <t>IMP PEER IMPROVEMENT</t>
  </si>
  <si>
    <t>IMP VMI TRANSFORMATION PROGRAMME</t>
  </si>
  <si>
    <t>MED HIS MATERNITY - CENTRAL</t>
  </si>
  <si>
    <t>AUTHORITY WIDE</t>
  </si>
  <si>
    <t>Subsistence Costs</t>
  </si>
  <si>
    <t>Secondment Recharge</t>
  </si>
  <si>
    <t>Staff travel</t>
  </si>
  <si>
    <t>Healthcare Improvement Services</t>
  </si>
  <si>
    <t>Professional Services</t>
  </si>
  <si>
    <t>Provider Development Support</t>
  </si>
  <si>
    <t>NUR BUSINESS MANAGEMENT</t>
  </si>
  <si>
    <t>Training costs</t>
  </si>
  <si>
    <t>Staff recharges</t>
  </si>
  <si>
    <t>VAT</t>
  </si>
  <si>
    <t>For report</t>
  </si>
  <si>
    <t>Comment</t>
  </si>
  <si>
    <t>Further comment</t>
  </si>
  <si>
    <t>R52 Prof</t>
  </si>
  <si>
    <t>Take out line below which is VAT</t>
  </si>
  <si>
    <t>Prepayment</t>
  </si>
  <si>
    <t>No VAT recovery - secondment</t>
  </si>
  <si>
    <t>R65 Training</t>
  </si>
  <si>
    <t>Remove line</t>
  </si>
  <si>
    <t>No VAT recovery - NHS VAT group</t>
  </si>
  <si>
    <t>OK</t>
  </si>
  <si>
    <t>VAT already excluded</t>
  </si>
  <si>
    <t>?Includes implementation so no VAT rec</t>
  </si>
  <si>
    <t>No VAT recovery</t>
  </si>
  <si>
    <t>US$ INV</t>
  </si>
  <si>
    <t>Training Costs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</si>
</sst>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"/>
    <numFmt numFmtId="167" formatCode="#,##0.00_ ;\-#,##0.00\ "/>
    <numFmt numFmtId="168" formatCode="0.000"/>
    <numFmt numFmtId="169" formatCode="0.0000"/>
    <numFmt numFmtId="170" formatCode="0.0"/>
    <numFmt numFmtId="171" formatCode="#,###.00;[Blue]\(#,###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#,##0.00_ ;[Red]\-#,##0.00\ "/>
    <numFmt numFmtId="178" formatCode="[$-F800]dddd\,\ mmmm\ dd\,\ yyyy"/>
    <numFmt numFmtId="179" formatCode="#,##0.0_ ;[Red]\-#,##0.0\ "/>
    <numFmt numFmtId="180" formatCode="#,##0.000000000000_ ;[Red]\-#,##0.000000000000\ "/>
    <numFmt numFmtId="181" formatCode="#,##0.00_);\(#,##0.00\)"/>
    <numFmt numFmtId="182" formatCode="#,##0.00;\(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D9E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959595"/>
      </left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164" fontId="49" fillId="0" borderId="11" xfId="0" applyNumberFormat="1" applyFont="1" applyFill="1" applyBorder="1" applyAlignment="1">
      <alignment horizontal="left"/>
    </xf>
    <xf numFmtId="15" fontId="49" fillId="0" borderId="11" xfId="0" applyNumberFormat="1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horizontal="left"/>
    </xf>
    <xf numFmtId="43" fontId="0" fillId="0" borderId="12" xfId="42" applyFont="1" applyBorder="1" applyAlignment="1">
      <alignment/>
    </xf>
    <xf numFmtId="43" fontId="49" fillId="0" borderId="11" xfId="42" applyFont="1" applyFill="1" applyBorder="1" applyAlignment="1">
      <alignment horizontal="left"/>
    </xf>
    <xf numFmtId="0" fontId="0" fillId="0" borderId="0" xfId="0" applyAlignment="1">
      <alignment/>
    </xf>
    <xf numFmtId="15" fontId="49" fillId="34" borderId="11" xfId="0" applyNumberFormat="1" applyFont="1" applyFill="1" applyBorder="1" applyAlignment="1">
      <alignment horizontal="left"/>
    </xf>
    <xf numFmtId="43" fontId="51" fillId="35" borderId="13" xfId="42" applyFont="1" applyFill="1" applyBorder="1" applyAlignment="1">
      <alignment horizontal="left" vertical="top"/>
    </xf>
    <xf numFmtId="2" fontId="51" fillId="35" borderId="13" xfId="59" applyNumberFormat="1" applyFont="1" applyFill="1" applyBorder="1" applyAlignment="1">
      <alignment horizontal="left" vertical="top"/>
      <protection/>
    </xf>
    <xf numFmtId="182" fontId="49" fillId="35" borderId="13" xfId="59" applyNumberFormat="1" applyFont="1" applyFill="1" applyBorder="1" applyAlignment="1">
      <alignment horizontal="left" vertical="top"/>
      <protection/>
    </xf>
    <xf numFmtId="0" fontId="52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43" fontId="49" fillId="34" borderId="11" xfId="42" applyFont="1" applyFill="1" applyBorder="1" applyAlignment="1">
      <alignment horizontal="left"/>
    </xf>
    <xf numFmtId="43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2"/>
  <sheetViews>
    <sheetView tabSelected="1" zoomScale="80" zoomScaleNormal="80" zoomScalePageLayoutView="0" workbookViewId="0" topLeftCell="A1">
      <selection activeCell="F32" sqref="F32"/>
    </sheetView>
  </sheetViews>
  <sheetFormatPr defaultColWidth="9.140625" defaultRowHeight="15"/>
  <cols>
    <col min="1" max="1" width="20.421875" style="12" customWidth="1"/>
    <col min="2" max="2" width="30.7109375" style="12" bestFit="1" customWidth="1"/>
    <col min="3" max="3" width="7.421875" style="12" customWidth="1"/>
    <col min="4" max="4" width="11.8515625" style="12" customWidth="1"/>
    <col min="5" max="5" width="33.8515625" style="12" bestFit="1" customWidth="1"/>
    <col min="6" max="6" width="60.28125" style="12" customWidth="1"/>
    <col min="7" max="7" width="60.00390625" style="12" customWidth="1"/>
    <col min="8" max="8" width="14.421875" style="12" customWidth="1"/>
    <col min="9" max="9" width="15.140625" style="12" bestFit="1" customWidth="1"/>
    <col min="10" max="10" width="42.57421875" style="7" customWidth="1"/>
    <col min="11" max="11" width="50.00390625" style="12" bestFit="1" customWidth="1"/>
    <col min="12" max="16384" width="9.140625" style="12" customWidth="1"/>
  </cols>
  <sheetData>
    <row r="1" spans="1:62" s="2" customFormat="1" ht="51" customHeight="1">
      <c r="A1" s="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8" t="s">
        <v>8</v>
      </c>
      <c r="K1" s="1" t="s">
        <v>11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15" s="6" customFormat="1" ht="15">
      <c r="A2" s="4" t="s">
        <v>9</v>
      </c>
      <c r="B2" s="5" t="s">
        <v>10</v>
      </c>
      <c r="C2" s="9" t="s">
        <v>72</v>
      </c>
      <c r="D2" s="5">
        <v>43728</v>
      </c>
      <c r="E2" s="9" t="s">
        <v>12</v>
      </c>
      <c r="F2" s="9" t="s">
        <v>24</v>
      </c>
      <c r="G2" s="9" t="s">
        <v>23</v>
      </c>
      <c r="H2" s="9">
        <v>28970472</v>
      </c>
      <c r="I2" s="11">
        <v>67469.85</v>
      </c>
      <c r="J2" s="5" t="s">
        <v>89</v>
      </c>
      <c r="K2" s="5" t="s">
        <v>57</v>
      </c>
      <c r="O2" s="3"/>
    </row>
    <row r="3" spans="1:15" s="6" customFormat="1" ht="15">
      <c r="A3" s="4" t="s">
        <v>9</v>
      </c>
      <c r="B3" s="5" t="s">
        <v>10</v>
      </c>
      <c r="C3" s="9" t="s">
        <v>72</v>
      </c>
      <c r="D3" s="5">
        <v>43735</v>
      </c>
      <c r="E3" s="9" t="s">
        <v>12</v>
      </c>
      <c r="F3" s="9" t="s">
        <v>24</v>
      </c>
      <c r="G3" s="9" t="s">
        <v>27</v>
      </c>
      <c r="H3" s="9">
        <v>28757720</v>
      </c>
      <c r="I3" s="11">
        <v>48853.8</v>
      </c>
      <c r="J3" s="5" t="s">
        <v>89</v>
      </c>
      <c r="K3" s="5" t="s">
        <v>48</v>
      </c>
      <c r="O3" s="3"/>
    </row>
    <row r="4" spans="1:15" s="6" customFormat="1" ht="15">
      <c r="A4" s="4" t="s">
        <v>9</v>
      </c>
      <c r="B4" s="5" t="s">
        <v>10</v>
      </c>
      <c r="C4" s="9" t="s">
        <v>72</v>
      </c>
      <c r="D4" s="5">
        <v>43732</v>
      </c>
      <c r="E4" s="9" t="s">
        <v>12</v>
      </c>
      <c r="F4" s="9" t="s">
        <v>25</v>
      </c>
      <c r="G4" s="9" t="s">
        <v>27</v>
      </c>
      <c r="H4" s="9">
        <v>28970458</v>
      </c>
      <c r="I4" s="11">
        <v>74150</v>
      </c>
      <c r="J4" s="5" t="s">
        <v>89</v>
      </c>
      <c r="K4" s="5" t="s">
        <v>56</v>
      </c>
      <c r="O4" s="3"/>
    </row>
    <row r="5" spans="1:15" s="6" customFormat="1" ht="15">
      <c r="A5" s="4" t="s">
        <v>9</v>
      </c>
      <c r="B5" s="5" t="s">
        <v>10</v>
      </c>
      <c r="C5" s="9" t="s">
        <v>72</v>
      </c>
      <c r="D5" s="5">
        <v>43735</v>
      </c>
      <c r="E5" s="9" t="s">
        <v>12</v>
      </c>
      <c r="F5" s="9" t="s">
        <v>24</v>
      </c>
      <c r="G5" s="9" t="s">
        <v>27</v>
      </c>
      <c r="H5" s="9">
        <v>29042638</v>
      </c>
      <c r="I5" s="11">
        <v>73110</v>
      </c>
      <c r="J5" s="5" t="s">
        <v>89</v>
      </c>
      <c r="K5" s="5" t="s">
        <v>65</v>
      </c>
      <c r="O5" s="3"/>
    </row>
    <row r="6" spans="1:15" s="6" customFormat="1" ht="15">
      <c r="A6" s="4" t="s">
        <v>9</v>
      </c>
      <c r="B6" s="5" t="s">
        <v>10</v>
      </c>
      <c r="C6" s="9" t="s">
        <v>72</v>
      </c>
      <c r="D6" s="5">
        <v>43717</v>
      </c>
      <c r="E6" s="9" t="s">
        <v>12</v>
      </c>
      <c r="F6" s="9" t="s">
        <v>20</v>
      </c>
      <c r="G6" s="9" t="s">
        <v>15</v>
      </c>
      <c r="H6" s="9">
        <v>28885300</v>
      </c>
      <c r="I6" s="11">
        <v>77150.68</v>
      </c>
      <c r="J6" s="5" t="s">
        <v>89</v>
      </c>
      <c r="K6" s="5" t="s">
        <v>69</v>
      </c>
      <c r="O6" s="3"/>
    </row>
    <row r="7" spans="1:15" s="6" customFormat="1" ht="15">
      <c r="A7" s="4" t="s">
        <v>9</v>
      </c>
      <c r="B7" s="5" t="s">
        <v>10</v>
      </c>
      <c r="C7" s="9" t="s">
        <v>72</v>
      </c>
      <c r="D7" s="5">
        <v>43721</v>
      </c>
      <c r="E7" s="9" t="s">
        <v>16</v>
      </c>
      <c r="F7" s="9" t="s">
        <v>53</v>
      </c>
      <c r="G7" s="9" t="s">
        <v>54</v>
      </c>
      <c r="H7" s="9">
        <v>28934831</v>
      </c>
      <c r="I7" s="11">
        <v>66000.02</v>
      </c>
      <c r="J7" s="5" t="s">
        <v>86</v>
      </c>
      <c r="K7" s="5" t="s">
        <v>55</v>
      </c>
      <c r="O7" s="3"/>
    </row>
    <row r="8" spans="1:15" s="6" customFormat="1" ht="15">
      <c r="A8" s="4" t="s">
        <v>9</v>
      </c>
      <c r="B8" s="5" t="s">
        <v>10</v>
      </c>
      <c r="C8" s="9" t="s">
        <v>72</v>
      </c>
      <c r="D8" s="5">
        <v>43728</v>
      </c>
      <c r="E8" s="9" t="s">
        <v>61</v>
      </c>
      <c r="F8" s="9" t="s">
        <v>62</v>
      </c>
      <c r="G8" s="9" t="s">
        <v>63</v>
      </c>
      <c r="H8" s="9">
        <v>29041665</v>
      </c>
      <c r="I8" s="11">
        <v>538436.5</v>
      </c>
      <c r="J8" s="5" t="s">
        <v>92</v>
      </c>
      <c r="K8" s="5" t="s">
        <v>64</v>
      </c>
      <c r="O8" s="3"/>
    </row>
    <row r="9" spans="1:15" s="6" customFormat="1" ht="15">
      <c r="A9" s="4" t="s">
        <v>9</v>
      </c>
      <c r="B9" s="5" t="s">
        <v>10</v>
      </c>
      <c r="C9" s="9" t="s">
        <v>72</v>
      </c>
      <c r="D9" s="5">
        <v>43721</v>
      </c>
      <c r="E9" s="9" t="s">
        <v>42</v>
      </c>
      <c r="F9" s="9" t="s">
        <v>43</v>
      </c>
      <c r="G9" s="9" t="s">
        <v>51</v>
      </c>
      <c r="H9" s="9">
        <v>28919460</v>
      </c>
      <c r="I9" s="11">
        <v>26500</v>
      </c>
      <c r="J9" s="5" t="s">
        <v>90</v>
      </c>
      <c r="K9" s="5" t="s">
        <v>52</v>
      </c>
      <c r="O9" s="3"/>
    </row>
    <row r="10" spans="1:15" s="6" customFormat="1" ht="15">
      <c r="A10" s="4" t="s">
        <v>9</v>
      </c>
      <c r="B10" s="5" t="s">
        <v>10</v>
      </c>
      <c r="C10" s="9" t="s">
        <v>72</v>
      </c>
      <c r="D10" s="5">
        <v>43732</v>
      </c>
      <c r="E10" s="9" t="s">
        <v>85</v>
      </c>
      <c r="F10" s="9" t="s">
        <v>84</v>
      </c>
      <c r="G10" s="9" t="s">
        <v>19</v>
      </c>
      <c r="H10" s="9">
        <v>29072696</v>
      </c>
      <c r="I10" s="11">
        <v>330505.56</v>
      </c>
      <c r="J10" s="5" t="s">
        <v>87</v>
      </c>
      <c r="K10" s="5" t="s">
        <v>66</v>
      </c>
      <c r="O10" s="3"/>
    </row>
    <row r="11" spans="1:15" s="6" customFormat="1" ht="15">
      <c r="A11" s="4" t="s">
        <v>9</v>
      </c>
      <c r="B11" s="5" t="s">
        <v>10</v>
      </c>
      <c r="C11" s="9" t="s">
        <v>72</v>
      </c>
      <c r="D11" s="5">
        <v>43728</v>
      </c>
      <c r="E11" s="9" t="s">
        <v>21</v>
      </c>
      <c r="F11" s="9" t="s">
        <v>58</v>
      </c>
      <c r="G11" s="9" t="s">
        <v>59</v>
      </c>
      <c r="H11" s="9">
        <v>28991663</v>
      </c>
      <c r="I11" s="11">
        <v>40833</v>
      </c>
      <c r="J11" s="5" t="s">
        <v>92</v>
      </c>
      <c r="K11" s="5" t="s">
        <v>60</v>
      </c>
      <c r="O11" s="3"/>
    </row>
    <row r="12" spans="1:15" s="6" customFormat="1" ht="15">
      <c r="A12" s="4" t="s">
        <v>9</v>
      </c>
      <c r="B12" s="5" t="s">
        <v>10</v>
      </c>
      <c r="C12" s="9" t="s">
        <v>72</v>
      </c>
      <c r="D12" s="5">
        <v>43721</v>
      </c>
      <c r="E12" s="9" t="s">
        <v>16</v>
      </c>
      <c r="F12" s="9" t="s">
        <v>49</v>
      </c>
      <c r="G12" s="9" t="s">
        <v>40</v>
      </c>
      <c r="H12" s="9">
        <v>28822905</v>
      </c>
      <c r="I12" s="11">
        <v>48346.12</v>
      </c>
      <c r="J12" s="5" t="s">
        <v>86</v>
      </c>
      <c r="K12" s="5" t="s">
        <v>50</v>
      </c>
      <c r="O12" s="3"/>
    </row>
    <row r="13" spans="1:15" s="6" customFormat="1" ht="15">
      <c r="A13" s="4" t="s">
        <v>9</v>
      </c>
      <c r="B13" s="5" t="s">
        <v>10</v>
      </c>
      <c r="C13" s="9" t="s">
        <v>72</v>
      </c>
      <c r="D13" s="5">
        <v>43732</v>
      </c>
      <c r="E13" s="9" t="s">
        <v>42</v>
      </c>
      <c r="F13" s="9" t="s">
        <v>31</v>
      </c>
      <c r="G13" s="9" t="s">
        <v>67</v>
      </c>
      <c r="H13" s="9">
        <v>29099826</v>
      </c>
      <c r="I13" s="11">
        <v>31200</v>
      </c>
      <c r="J13" s="5" t="s">
        <v>89</v>
      </c>
      <c r="K13" s="5" t="s">
        <v>68</v>
      </c>
      <c r="O13" s="3"/>
    </row>
    <row r="14" spans="1:15" s="6" customFormat="1" ht="15">
      <c r="A14" s="4" t="s">
        <v>9</v>
      </c>
      <c r="B14" s="5" t="s">
        <v>10</v>
      </c>
      <c r="C14" s="9" t="s">
        <v>72</v>
      </c>
      <c r="D14" s="5">
        <v>43710</v>
      </c>
      <c r="E14" s="9" t="s">
        <v>16</v>
      </c>
      <c r="F14" s="9" t="s">
        <v>80</v>
      </c>
      <c r="G14" s="9" t="s">
        <v>46</v>
      </c>
      <c r="H14" s="9">
        <v>28704097</v>
      </c>
      <c r="I14" s="11">
        <v>32069.16</v>
      </c>
      <c r="J14" s="5" t="s">
        <v>86</v>
      </c>
      <c r="K14" s="5" t="s">
        <v>47</v>
      </c>
      <c r="O14" s="3"/>
    </row>
    <row r="15" spans="1:15" s="6" customFormat="1" ht="15">
      <c r="A15" s="4" t="s">
        <v>9</v>
      </c>
      <c r="B15" s="5" t="s">
        <v>10</v>
      </c>
      <c r="C15" s="9" t="s">
        <v>72</v>
      </c>
      <c r="D15" s="5">
        <v>43721</v>
      </c>
      <c r="E15" s="9" t="s">
        <v>16</v>
      </c>
      <c r="F15" s="9" t="s">
        <v>26</v>
      </c>
      <c r="G15" s="9" t="s">
        <v>14</v>
      </c>
      <c r="H15" s="9">
        <v>28215026</v>
      </c>
      <c r="I15" s="11">
        <v>75000</v>
      </c>
      <c r="J15" s="5" t="s">
        <v>86</v>
      </c>
      <c r="K15" s="5" t="s">
        <v>30</v>
      </c>
      <c r="O15" s="3"/>
    </row>
    <row r="16" spans="1:15" s="6" customFormat="1" ht="15">
      <c r="A16" s="4" t="s">
        <v>9</v>
      </c>
      <c r="B16" s="5" t="s">
        <v>10</v>
      </c>
      <c r="C16" s="9" t="s">
        <v>72</v>
      </c>
      <c r="D16" s="5">
        <v>43710</v>
      </c>
      <c r="E16" s="9" t="s">
        <v>34</v>
      </c>
      <c r="F16" s="9" t="s">
        <v>29</v>
      </c>
      <c r="G16" s="9" t="s">
        <v>28</v>
      </c>
      <c r="H16" s="9">
        <v>28629454</v>
      </c>
      <c r="I16" s="11">
        <v>378158.18</v>
      </c>
      <c r="J16" s="5" t="s">
        <v>92</v>
      </c>
      <c r="K16" s="5" t="s">
        <v>35</v>
      </c>
      <c r="O16" s="3"/>
    </row>
    <row r="17" spans="1:15" s="6" customFormat="1" ht="15">
      <c r="A17" s="4" t="s">
        <v>9</v>
      </c>
      <c r="B17" s="5" t="s">
        <v>10</v>
      </c>
      <c r="C17" s="9" t="s">
        <v>72</v>
      </c>
      <c r="D17" s="5">
        <v>43710</v>
      </c>
      <c r="E17" s="9" t="s">
        <v>13</v>
      </c>
      <c r="F17" s="9" t="s">
        <v>81</v>
      </c>
      <c r="G17" s="9" t="s">
        <v>17</v>
      </c>
      <c r="H17" s="9">
        <v>28651248</v>
      </c>
      <c r="I17" s="11">
        <v>180656</v>
      </c>
      <c r="J17" s="5" t="s">
        <v>90</v>
      </c>
      <c r="K17" s="5" t="s">
        <v>36</v>
      </c>
      <c r="O17" s="3"/>
    </row>
    <row r="18" spans="1:15" s="6" customFormat="1" ht="15">
      <c r="A18" s="4" t="s">
        <v>9</v>
      </c>
      <c r="B18" s="5" t="s">
        <v>10</v>
      </c>
      <c r="C18" s="9" t="s">
        <v>72</v>
      </c>
      <c r="D18" s="5">
        <v>43718</v>
      </c>
      <c r="E18" s="9" t="s">
        <v>12</v>
      </c>
      <c r="F18" s="9" t="s">
        <v>91</v>
      </c>
      <c r="G18" s="9" t="s">
        <v>71</v>
      </c>
      <c r="H18" s="9">
        <v>28905026</v>
      </c>
      <c r="I18" s="11">
        <v>29205</v>
      </c>
      <c r="J18" s="5" t="s">
        <v>89</v>
      </c>
      <c r="K18" s="5" t="s">
        <v>70</v>
      </c>
      <c r="O18" s="3"/>
    </row>
    <row r="19" spans="1:15" s="6" customFormat="1" ht="15">
      <c r="A19" s="4" t="s">
        <v>9</v>
      </c>
      <c r="B19" s="5" t="s">
        <v>10</v>
      </c>
      <c r="C19" s="9" t="s">
        <v>72</v>
      </c>
      <c r="D19" s="5">
        <v>43710</v>
      </c>
      <c r="E19" s="9" t="s">
        <v>16</v>
      </c>
      <c r="F19" s="9" t="s">
        <v>39</v>
      </c>
      <c r="G19" s="9" t="s">
        <v>40</v>
      </c>
      <c r="H19" s="9">
        <v>28651259</v>
      </c>
      <c r="I19" s="11">
        <v>29633</v>
      </c>
      <c r="J19" s="5" t="s">
        <v>86</v>
      </c>
      <c r="K19" s="5" t="s">
        <v>41</v>
      </c>
      <c r="O19" s="3"/>
    </row>
    <row r="20" spans="1:15" s="6" customFormat="1" ht="15">
      <c r="A20" s="4" t="s">
        <v>9</v>
      </c>
      <c r="B20" s="5" t="s">
        <v>10</v>
      </c>
      <c r="C20" s="9" t="s">
        <v>72</v>
      </c>
      <c r="D20" s="5">
        <v>43735</v>
      </c>
      <c r="E20" s="9" t="s">
        <v>13</v>
      </c>
      <c r="F20" s="9" t="s">
        <v>79</v>
      </c>
      <c r="G20" s="9" t="s">
        <v>78</v>
      </c>
      <c r="H20" s="9">
        <v>29157988</v>
      </c>
      <c r="I20" s="11">
        <v>9801075</v>
      </c>
      <c r="J20" s="5" t="s">
        <v>90</v>
      </c>
      <c r="K20" s="5" t="s">
        <v>77</v>
      </c>
      <c r="O20" s="3"/>
    </row>
    <row r="21" spans="1:15" s="6" customFormat="1" ht="15">
      <c r="A21" s="4" t="s">
        <v>9</v>
      </c>
      <c r="B21" s="5" t="s">
        <v>10</v>
      </c>
      <c r="C21" s="9" t="s">
        <v>72</v>
      </c>
      <c r="D21" s="5">
        <v>43710</v>
      </c>
      <c r="E21" s="9" t="s">
        <v>42</v>
      </c>
      <c r="F21" s="9" t="s">
        <v>43</v>
      </c>
      <c r="G21" s="9" t="s">
        <v>44</v>
      </c>
      <c r="H21" s="9">
        <v>28666434</v>
      </c>
      <c r="I21" s="11">
        <v>26500</v>
      </c>
      <c r="J21" s="5" t="s">
        <v>110</v>
      </c>
      <c r="K21" s="5" t="s">
        <v>45</v>
      </c>
      <c r="O21" s="3"/>
    </row>
    <row r="22" spans="1:15" s="6" customFormat="1" ht="15">
      <c r="A22" s="4" t="s">
        <v>9</v>
      </c>
      <c r="B22" s="5" t="s">
        <v>10</v>
      </c>
      <c r="C22" s="9" t="s">
        <v>72</v>
      </c>
      <c r="D22" s="5">
        <v>43732</v>
      </c>
      <c r="E22" s="9" t="s">
        <v>12</v>
      </c>
      <c r="F22" s="9" t="s">
        <v>82</v>
      </c>
      <c r="G22" s="9" t="s">
        <v>73</v>
      </c>
      <c r="H22" s="9">
        <v>28629449</v>
      </c>
      <c r="I22" s="11">
        <v>99946.3813992</v>
      </c>
      <c r="J22" s="5" t="s">
        <v>88</v>
      </c>
      <c r="K22" s="5" t="s">
        <v>74</v>
      </c>
      <c r="O22" s="3"/>
    </row>
    <row r="23" spans="1:15" s="6" customFormat="1" ht="15">
      <c r="A23" s="4" t="s">
        <v>9</v>
      </c>
      <c r="B23" s="5" t="s">
        <v>10</v>
      </c>
      <c r="C23" s="9" t="s">
        <v>72</v>
      </c>
      <c r="D23" s="5">
        <v>43732</v>
      </c>
      <c r="E23" s="9" t="s">
        <v>12</v>
      </c>
      <c r="F23" s="9" t="s">
        <v>82</v>
      </c>
      <c r="G23" s="9" t="s">
        <v>73</v>
      </c>
      <c r="H23" s="9">
        <v>28651249</v>
      </c>
      <c r="I23" s="11">
        <v>63539.62778358</v>
      </c>
      <c r="J23" s="5" t="s">
        <v>88</v>
      </c>
      <c r="K23" s="5" t="s">
        <v>76</v>
      </c>
      <c r="O23" s="3"/>
    </row>
    <row r="24" spans="1:15" s="6" customFormat="1" ht="15">
      <c r="A24" s="4" t="s">
        <v>9</v>
      </c>
      <c r="B24" s="5" t="s">
        <v>10</v>
      </c>
      <c r="C24" s="9" t="s">
        <v>72</v>
      </c>
      <c r="D24" s="5">
        <v>43732</v>
      </c>
      <c r="E24" s="9" t="s">
        <v>12</v>
      </c>
      <c r="F24" s="9" t="s">
        <v>82</v>
      </c>
      <c r="G24" s="9" t="s">
        <v>73</v>
      </c>
      <c r="H24" s="9">
        <v>28629440</v>
      </c>
      <c r="I24" s="11">
        <v>26019.392799924</v>
      </c>
      <c r="J24" s="5" t="s">
        <v>88</v>
      </c>
      <c r="K24" s="5" t="s">
        <v>75</v>
      </c>
      <c r="O24" s="3"/>
    </row>
    <row r="25" spans="1:15" s="6" customFormat="1" ht="15">
      <c r="A25" s="4" t="s">
        <v>9</v>
      </c>
      <c r="B25" s="5" t="s">
        <v>10</v>
      </c>
      <c r="C25" s="9" t="s">
        <v>72</v>
      </c>
      <c r="D25" s="5">
        <v>43711</v>
      </c>
      <c r="E25" s="9" t="s">
        <v>21</v>
      </c>
      <c r="F25" s="9" t="s">
        <v>83</v>
      </c>
      <c r="G25" s="9" t="s">
        <v>22</v>
      </c>
      <c r="H25" s="9">
        <v>28511636</v>
      </c>
      <c r="I25" s="11">
        <v>84071.13</v>
      </c>
      <c r="J25" s="5" t="s">
        <v>92</v>
      </c>
      <c r="K25" s="5" t="s">
        <v>32</v>
      </c>
      <c r="O25" s="3"/>
    </row>
    <row r="26" spans="1:15" s="6" customFormat="1" ht="15">
      <c r="A26" s="4" t="s">
        <v>9</v>
      </c>
      <c r="B26" s="5" t="s">
        <v>10</v>
      </c>
      <c r="C26" s="9" t="s">
        <v>72</v>
      </c>
      <c r="D26" s="5">
        <v>43710</v>
      </c>
      <c r="E26" s="9" t="s">
        <v>16</v>
      </c>
      <c r="F26" s="9" t="s">
        <v>33</v>
      </c>
      <c r="G26" s="9" t="s">
        <v>37</v>
      </c>
      <c r="H26" s="9">
        <v>28651257</v>
      </c>
      <c r="I26" s="11">
        <v>34976.51</v>
      </c>
      <c r="J26" s="5" t="s">
        <v>86</v>
      </c>
      <c r="K26" s="5" t="s">
        <v>38</v>
      </c>
      <c r="O26" s="3"/>
    </row>
    <row r="27" spans="1:15" s="6" customFormat="1" ht="15.75" thickBot="1">
      <c r="A27" s="12"/>
      <c r="B27" s="12"/>
      <c r="C27" s="12"/>
      <c r="D27" s="12"/>
      <c r="E27" s="12"/>
      <c r="F27" s="12"/>
      <c r="G27" s="12"/>
      <c r="H27" s="12"/>
      <c r="I27" s="10">
        <f>SUM(I2:I26)</f>
        <v>12283404.911982704</v>
      </c>
      <c r="J27" s="7"/>
      <c r="K27" s="12"/>
      <c r="O27" s="3"/>
    </row>
    <row r="28" spans="1:15" s="6" customFormat="1" ht="15.75" thickTop="1">
      <c r="A28" s="12"/>
      <c r="B28" s="12"/>
      <c r="C28" s="12"/>
      <c r="D28" s="12"/>
      <c r="E28" s="12"/>
      <c r="F28" s="12"/>
      <c r="G28" s="12"/>
      <c r="H28" s="12"/>
      <c r="I28" s="12"/>
      <c r="J28" s="7"/>
      <c r="K28" s="12"/>
      <c r="O28" s="3"/>
    </row>
    <row r="29" spans="1:4" ht="15">
      <c r="A29" s="3"/>
      <c r="B29" s="3"/>
      <c r="C29" s="3"/>
      <c r="D29" s="3"/>
    </row>
    <row r="30" spans="1:4" ht="15">
      <c r="A30" s="3"/>
      <c r="B30" s="3"/>
      <c r="C30" s="3"/>
      <c r="D30" s="3"/>
    </row>
    <row r="31" spans="1:9" ht="15">
      <c r="A31" s="3"/>
      <c r="B31" s="3"/>
      <c r="C31" s="3"/>
      <c r="D31" s="3"/>
      <c r="I31" s="20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</sheetData>
  <sheetProtection/>
  <autoFilter ref="A1:BJ28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3"/>
  <sheetViews>
    <sheetView zoomScale="90" zoomScaleNormal="90" zoomScalePageLayoutView="0" workbookViewId="0" topLeftCell="G1">
      <selection activeCell="L28" sqref="L28"/>
    </sheetView>
  </sheetViews>
  <sheetFormatPr defaultColWidth="9.140625" defaultRowHeight="15"/>
  <cols>
    <col min="1" max="1" width="20.421875" style="12" hidden="1" customWidth="1"/>
    <col min="2" max="2" width="30.7109375" style="12" hidden="1" customWidth="1"/>
    <col min="3" max="3" width="7.421875" style="12" customWidth="1"/>
    <col min="4" max="4" width="11.8515625" style="12" customWidth="1"/>
    <col min="5" max="5" width="33.8515625" style="12" bestFit="1" customWidth="1"/>
    <col min="6" max="6" width="60.28125" style="12" customWidth="1"/>
    <col min="7" max="7" width="60.00390625" style="12" customWidth="1"/>
    <col min="8" max="8" width="14.421875" style="12" customWidth="1"/>
    <col min="9" max="9" width="15.140625" style="12" bestFit="1" customWidth="1"/>
    <col min="10" max="10" width="31.28125" style="7" customWidth="1"/>
    <col min="11" max="11" width="50.00390625" style="12" bestFit="1" customWidth="1"/>
    <col min="12" max="12" width="13.57421875" style="12" customWidth="1"/>
    <col min="13" max="13" width="12.140625" style="12" customWidth="1"/>
    <col min="14" max="16384" width="9.140625" style="12" customWidth="1"/>
  </cols>
  <sheetData>
    <row r="1" spans="1:62" s="2" customFormat="1" ht="51" customHeight="1">
      <c r="A1" s="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8" t="s">
        <v>8</v>
      </c>
      <c r="K1" s="1" t="s">
        <v>11</v>
      </c>
      <c r="L1" s="14" t="s">
        <v>94</v>
      </c>
      <c r="M1" s="15" t="s">
        <v>95</v>
      </c>
      <c r="N1" s="16" t="s">
        <v>96</v>
      </c>
      <c r="O1" s="16" t="s">
        <v>97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15" s="6" customFormat="1" ht="15">
      <c r="A2" s="4" t="s">
        <v>9</v>
      </c>
      <c r="B2" s="5" t="s">
        <v>10</v>
      </c>
      <c r="C2" s="9" t="s">
        <v>72</v>
      </c>
      <c r="D2" s="5">
        <v>43728</v>
      </c>
      <c r="E2" s="9" t="s">
        <v>12</v>
      </c>
      <c r="F2" s="9" t="s">
        <v>24</v>
      </c>
      <c r="G2" s="9" t="s">
        <v>23</v>
      </c>
      <c r="H2" s="9">
        <v>28970472</v>
      </c>
      <c r="I2" s="11">
        <v>80963.82</v>
      </c>
      <c r="J2" s="5" t="s">
        <v>89</v>
      </c>
      <c r="K2" s="5" t="s">
        <v>57</v>
      </c>
      <c r="L2" s="11">
        <v>13493.97</v>
      </c>
      <c r="M2" s="19">
        <f>+I2-L2</f>
        <v>67469.85</v>
      </c>
      <c r="N2" s="17" t="s">
        <v>98</v>
      </c>
      <c r="O2" s="3"/>
    </row>
    <row r="3" spans="1:15" s="6" customFormat="1" ht="15">
      <c r="A3" s="4" t="s">
        <v>9</v>
      </c>
      <c r="B3" s="5" t="s">
        <v>10</v>
      </c>
      <c r="C3" s="9" t="s">
        <v>72</v>
      </c>
      <c r="D3" s="5">
        <v>43735</v>
      </c>
      <c r="E3" s="9" t="s">
        <v>12</v>
      </c>
      <c r="F3" s="9" t="s">
        <v>24</v>
      </c>
      <c r="G3" s="9" t="s">
        <v>27</v>
      </c>
      <c r="H3" s="9">
        <v>28757720</v>
      </c>
      <c r="I3" s="11">
        <v>97707.6</v>
      </c>
      <c r="J3" s="5" t="s">
        <v>89</v>
      </c>
      <c r="K3" s="5" t="s">
        <v>48</v>
      </c>
      <c r="L3" s="11">
        <v>16284.6</v>
      </c>
      <c r="M3" s="19">
        <f>+I3-L3</f>
        <v>81423</v>
      </c>
      <c r="N3" s="17" t="s">
        <v>98</v>
      </c>
      <c r="O3" s="3" t="s">
        <v>99</v>
      </c>
    </row>
    <row r="4" spans="1:15" s="6" customFormat="1" ht="15">
      <c r="A4" s="4" t="s">
        <v>9</v>
      </c>
      <c r="B4" s="5" t="s">
        <v>10</v>
      </c>
      <c r="C4" s="9" t="s">
        <v>72</v>
      </c>
      <c r="D4" s="5">
        <v>43735</v>
      </c>
      <c r="E4" s="9" t="s">
        <v>12</v>
      </c>
      <c r="F4" s="9" t="s">
        <v>25</v>
      </c>
      <c r="G4" s="9" t="s">
        <v>27</v>
      </c>
      <c r="H4" s="9">
        <v>28757720</v>
      </c>
      <c r="I4" s="11">
        <v>-16284.6</v>
      </c>
      <c r="J4" s="5" t="s">
        <v>89</v>
      </c>
      <c r="K4" s="5" t="s">
        <v>48</v>
      </c>
      <c r="O4" s="3" t="s">
        <v>103</v>
      </c>
    </row>
    <row r="5" spans="1:15" s="6" customFormat="1" ht="15">
      <c r="A5" s="4" t="s">
        <v>9</v>
      </c>
      <c r="B5" s="5" t="s">
        <v>10</v>
      </c>
      <c r="C5" s="9" t="s">
        <v>72</v>
      </c>
      <c r="D5" s="5">
        <v>43732</v>
      </c>
      <c r="E5" s="9" t="s">
        <v>12</v>
      </c>
      <c r="F5" s="9" t="s">
        <v>25</v>
      </c>
      <c r="G5" s="9" t="s">
        <v>27</v>
      </c>
      <c r="H5" s="9">
        <v>28970458</v>
      </c>
      <c r="I5" s="11">
        <v>88980</v>
      </c>
      <c r="J5" s="5" t="s">
        <v>89</v>
      </c>
      <c r="K5" s="5" t="s">
        <v>56</v>
      </c>
      <c r="L5" s="11">
        <v>14830</v>
      </c>
      <c r="M5" s="19">
        <f>+I5-L5</f>
        <v>74150</v>
      </c>
      <c r="N5" s="17" t="s">
        <v>98</v>
      </c>
      <c r="O5" s="3"/>
    </row>
    <row r="6" spans="1:15" s="6" customFormat="1" ht="15">
      <c r="A6" s="4" t="s">
        <v>9</v>
      </c>
      <c r="B6" s="5" t="s">
        <v>10</v>
      </c>
      <c r="C6" s="9" t="s">
        <v>72</v>
      </c>
      <c r="D6" s="5">
        <v>43735</v>
      </c>
      <c r="E6" s="9" t="s">
        <v>12</v>
      </c>
      <c r="F6" s="9" t="s">
        <v>24</v>
      </c>
      <c r="G6" s="9" t="s">
        <v>27</v>
      </c>
      <c r="H6" s="9">
        <v>29042638</v>
      </c>
      <c r="I6" s="11">
        <v>87732</v>
      </c>
      <c r="J6" s="5" t="s">
        <v>89</v>
      </c>
      <c r="K6" s="5" t="s">
        <v>65</v>
      </c>
      <c r="L6" s="11">
        <v>14622</v>
      </c>
      <c r="M6" s="19">
        <f>+I6-L6</f>
        <v>73110</v>
      </c>
      <c r="N6" s="17" t="s">
        <v>98</v>
      </c>
      <c r="O6" s="3"/>
    </row>
    <row r="7" spans="1:15" s="6" customFormat="1" ht="15">
      <c r="A7" s="4" t="s">
        <v>9</v>
      </c>
      <c r="B7" s="5" t="s">
        <v>10</v>
      </c>
      <c r="C7" s="9" t="s">
        <v>72</v>
      </c>
      <c r="D7" s="5">
        <v>43717</v>
      </c>
      <c r="E7" s="9" t="s">
        <v>12</v>
      </c>
      <c r="F7" s="9" t="s">
        <v>20</v>
      </c>
      <c r="G7" s="9" t="s">
        <v>15</v>
      </c>
      <c r="H7" s="9">
        <v>28885300</v>
      </c>
      <c r="I7" s="11">
        <v>77150.68</v>
      </c>
      <c r="J7" s="5" t="s">
        <v>89</v>
      </c>
      <c r="K7" s="5" t="s">
        <v>69</v>
      </c>
      <c r="O7" s="3" t="s">
        <v>100</v>
      </c>
    </row>
    <row r="8" spans="1:15" s="6" customFormat="1" ht="15">
      <c r="A8" s="4" t="s">
        <v>9</v>
      </c>
      <c r="B8" s="5" t="s">
        <v>10</v>
      </c>
      <c r="C8" s="9" t="s">
        <v>72</v>
      </c>
      <c r="D8" s="5">
        <v>43721</v>
      </c>
      <c r="E8" s="9" t="s">
        <v>16</v>
      </c>
      <c r="F8" s="9" t="s">
        <v>53</v>
      </c>
      <c r="G8" s="9" t="s">
        <v>54</v>
      </c>
      <c r="H8" s="9">
        <v>28934831</v>
      </c>
      <c r="I8" s="11">
        <v>66000.02</v>
      </c>
      <c r="J8" s="5" t="s">
        <v>86</v>
      </c>
      <c r="K8" s="5" t="s">
        <v>55</v>
      </c>
      <c r="O8" s="3" t="s">
        <v>101</v>
      </c>
    </row>
    <row r="9" spans="1:15" s="6" customFormat="1" ht="15">
      <c r="A9" s="4" t="s">
        <v>9</v>
      </c>
      <c r="B9" s="5" t="s">
        <v>10</v>
      </c>
      <c r="C9" s="9" t="s">
        <v>72</v>
      </c>
      <c r="D9" s="5">
        <v>43728</v>
      </c>
      <c r="E9" s="9" t="s">
        <v>61</v>
      </c>
      <c r="F9" s="9" t="s">
        <v>62</v>
      </c>
      <c r="G9" s="9" t="s">
        <v>63</v>
      </c>
      <c r="H9" s="9">
        <v>29041665</v>
      </c>
      <c r="I9" s="11">
        <v>646123.8</v>
      </c>
      <c r="J9" s="5" t="s">
        <v>92</v>
      </c>
      <c r="K9" s="5" t="s">
        <v>64</v>
      </c>
      <c r="L9" s="11">
        <v>107687.3</v>
      </c>
      <c r="M9" s="19">
        <f>+I9-L9</f>
        <v>538436.5</v>
      </c>
      <c r="N9" s="17" t="s">
        <v>102</v>
      </c>
      <c r="O9" s="3"/>
    </row>
    <row r="10" spans="1:15" s="6" customFormat="1" ht="15">
      <c r="A10" s="4" t="s">
        <v>9</v>
      </c>
      <c r="B10" s="5" t="s">
        <v>10</v>
      </c>
      <c r="C10" s="9" t="s">
        <v>72</v>
      </c>
      <c r="D10" s="5">
        <v>43721</v>
      </c>
      <c r="E10" s="9" t="s">
        <v>42</v>
      </c>
      <c r="F10" s="9" t="s">
        <v>43</v>
      </c>
      <c r="G10" s="9" t="s">
        <v>51</v>
      </c>
      <c r="H10" s="9">
        <v>28919460</v>
      </c>
      <c r="I10" s="11">
        <v>26500</v>
      </c>
      <c r="J10" s="5" t="s">
        <v>89</v>
      </c>
      <c r="K10" s="5" t="s">
        <v>52</v>
      </c>
      <c r="O10" s="3" t="s">
        <v>104</v>
      </c>
    </row>
    <row r="11" spans="1:15" s="6" customFormat="1" ht="15">
      <c r="A11" s="4" t="s">
        <v>9</v>
      </c>
      <c r="B11" s="5" t="s">
        <v>10</v>
      </c>
      <c r="C11" s="9" t="s">
        <v>72</v>
      </c>
      <c r="D11" s="5">
        <v>43732</v>
      </c>
      <c r="E11" s="9" t="s">
        <v>85</v>
      </c>
      <c r="F11" s="9" t="s">
        <v>84</v>
      </c>
      <c r="G11" s="9" t="s">
        <v>19</v>
      </c>
      <c r="H11" s="9">
        <v>29072696</v>
      </c>
      <c r="I11" s="11">
        <v>330505.56</v>
      </c>
      <c r="J11" s="5" t="s">
        <v>87</v>
      </c>
      <c r="K11" s="5" t="s">
        <v>66</v>
      </c>
      <c r="O11" s="3" t="s">
        <v>105</v>
      </c>
    </row>
    <row r="12" spans="1:15" s="6" customFormat="1" ht="15">
      <c r="A12" s="4" t="s">
        <v>9</v>
      </c>
      <c r="B12" s="5" t="s">
        <v>10</v>
      </c>
      <c r="C12" s="9" t="s">
        <v>72</v>
      </c>
      <c r="D12" s="5">
        <v>43728</v>
      </c>
      <c r="E12" s="9" t="s">
        <v>21</v>
      </c>
      <c r="F12" s="9" t="s">
        <v>58</v>
      </c>
      <c r="G12" s="9" t="s">
        <v>59</v>
      </c>
      <c r="H12" s="9">
        <v>28991663</v>
      </c>
      <c r="I12" s="11">
        <v>40833</v>
      </c>
      <c r="J12" s="5" t="s">
        <v>92</v>
      </c>
      <c r="K12" s="5" t="s">
        <v>60</v>
      </c>
      <c r="M12" s="11">
        <f>+I12-L12</f>
        <v>40833</v>
      </c>
      <c r="N12" s="18" t="s">
        <v>102</v>
      </c>
      <c r="O12" s="3" t="s">
        <v>106</v>
      </c>
    </row>
    <row r="13" spans="1:15" s="6" customFormat="1" ht="15">
      <c r="A13" s="4" t="s">
        <v>9</v>
      </c>
      <c r="B13" s="5" t="s">
        <v>10</v>
      </c>
      <c r="C13" s="9" t="s">
        <v>72</v>
      </c>
      <c r="D13" s="5">
        <v>43721</v>
      </c>
      <c r="E13" s="9" t="s">
        <v>16</v>
      </c>
      <c r="F13" s="9" t="s">
        <v>49</v>
      </c>
      <c r="G13" s="9" t="s">
        <v>40</v>
      </c>
      <c r="H13" s="9">
        <v>28822905</v>
      </c>
      <c r="I13" s="11">
        <v>48346.12</v>
      </c>
      <c r="J13" s="5" t="s">
        <v>86</v>
      </c>
      <c r="K13" s="5" t="s">
        <v>50</v>
      </c>
      <c r="O13" s="3" t="s">
        <v>104</v>
      </c>
    </row>
    <row r="14" spans="1:15" s="6" customFormat="1" ht="15">
      <c r="A14" s="4" t="s">
        <v>9</v>
      </c>
      <c r="B14" s="5" t="s">
        <v>10</v>
      </c>
      <c r="C14" s="9" t="s">
        <v>72</v>
      </c>
      <c r="D14" s="5">
        <v>43732</v>
      </c>
      <c r="E14" s="9" t="s">
        <v>42</v>
      </c>
      <c r="F14" s="9" t="s">
        <v>31</v>
      </c>
      <c r="G14" s="9" t="s">
        <v>67</v>
      </c>
      <c r="H14" s="9">
        <v>29099826</v>
      </c>
      <c r="I14" s="11">
        <v>31200</v>
      </c>
      <c r="J14" s="5" t="s">
        <v>89</v>
      </c>
      <c r="K14" s="5" t="s">
        <v>68</v>
      </c>
      <c r="O14" s="3" t="s">
        <v>107</v>
      </c>
    </row>
    <row r="15" spans="1:15" s="6" customFormat="1" ht="15">
      <c r="A15" s="4" t="s">
        <v>9</v>
      </c>
      <c r="B15" s="5" t="s">
        <v>10</v>
      </c>
      <c r="C15" s="9" t="s">
        <v>72</v>
      </c>
      <c r="D15" s="5">
        <v>43710</v>
      </c>
      <c r="E15" s="9" t="s">
        <v>16</v>
      </c>
      <c r="F15" s="9" t="s">
        <v>80</v>
      </c>
      <c r="G15" s="9" t="s">
        <v>46</v>
      </c>
      <c r="H15" s="9">
        <v>28704097</v>
      </c>
      <c r="I15" s="11">
        <v>32069.16</v>
      </c>
      <c r="J15" s="5" t="s">
        <v>86</v>
      </c>
      <c r="K15" s="5" t="s">
        <v>47</v>
      </c>
      <c r="O15" s="3" t="s">
        <v>104</v>
      </c>
    </row>
    <row r="16" spans="1:15" s="6" customFormat="1" ht="15">
      <c r="A16" s="4" t="s">
        <v>9</v>
      </c>
      <c r="B16" s="5" t="s">
        <v>10</v>
      </c>
      <c r="C16" s="9" t="s">
        <v>72</v>
      </c>
      <c r="D16" s="5">
        <v>43721</v>
      </c>
      <c r="E16" s="9" t="s">
        <v>16</v>
      </c>
      <c r="F16" s="9" t="s">
        <v>26</v>
      </c>
      <c r="G16" s="9" t="s">
        <v>14</v>
      </c>
      <c r="H16" s="9">
        <v>28215026</v>
      </c>
      <c r="I16" s="11">
        <v>75000</v>
      </c>
      <c r="J16" s="5" t="s">
        <v>86</v>
      </c>
      <c r="K16" s="5" t="s">
        <v>30</v>
      </c>
      <c r="O16" s="3" t="s">
        <v>104</v>
      </c>
    </row>
    <row r="17" spans="1:15" s="6" customFormat="1" ht="15">
      <c r="A17" s="4" t="s">
        <v>9</v>
      </c>
      <c r="B17" s="5" t="s">
        <v>10</v>
      </c>
      <c r="C17" s="9" t="s">
        <v>72</v>
      </c>
      <c r="D17" s="5">
        <v>43710</v>
      </c>
      <c r="E17" s="9" t="s">
        <v>34</v>
      </c>
      <c r="F17" s="9" t="s">
        <v>29</v>
      </c>
      <c r="G17" s="9" t="s">
        <v>28</v>
      </c>
      <c r="H17" s="9">
        <v>28629454</v>
      </c>
      <c r="I17" s="11">
        <v>378158.18</v>
      </c>
      <c r="J17" s="13" t="s">
        <v>93</v>
      </c>
      <c r="K17" s="5" t="s">
        <v>35</v>
      </c>
      <c r="O17" s="3" t="s">
        <v>108</v>
      </c>
    </row>
    <row r="18" spans="1:15" s="6" customFormat="1" ht="15">
      <c r="A18" s="4" t="s">
        <v>9</v>
      </c>
      <c r="B18" s="5" t="s">
        <v>10</v>
      </c>
      <c r="C18" s="9" t="s">
        <v>72</v>
      </c>
      <c r="D18" s="5">
        <v>43710</v>
      </c>
      <c r="E18" s="9" t="s">
        <v>13</v>
      </c>
      <c r="F18" s="9" t="s">
        <v>81</v>
      </c>
      <c r="G18" s="9" t="s">
        <v>17</v>
      </c>
      <c r="H18" s="9">
        <v>28651248</v>
      </c>
      <c r="I18" s="11">
        <v>180656</v>
      </c>
      <c r="J18" s="5" t="s">
        <v>90</v>
      </c>
      <c r="K18" s="5" t="s">
        <v>36</v>
      </c>
      <c r="O18" s="3" t="s">
        <v>104</v>
      </c>
    </row>
    <row r="19" spans="1:15" s="6" customFormat="1" ht="15">
      <c r="A19" s="4" t="s">
        <v>9</v>
      </c>
      <c r="B19" s="5" t="s">
        <v>10</v>
      </c>
      <c r="C19" s="9" t="s">
        <v>72</v>
      </c>
      <c r="D19" s="5">
        <v>43718</v>
      </c>
      <c r="E19" s="9" t="s">
        <v>12</v>
      </c>
      <c r="F19" s="9" t="s">
        <v>91</v>
      </c>
      <c r="G19" s="9" t="s">
        <v>71</v>
      </c>
      <c r="H19" s="9">
        <v>28905026</v>
      </c>
      <c r="I19" s="11">
        <v>29205</v>
      </c>
      <c r="J19" s="5" t="s">
        <v>89</v>
      </c>
      <c r="K19" s="5" t="s">
        <v>70</v>
      </c>
      <c r="O19" s="3" t="s">
        <v>100</v>
      </c>
    </row>
    <row r="20" spans="1:15" s="6" customFormat="1" ht="15">
      <c r="A20" s="4" t="s">
        <v>9</v>
      </c>
      <c r="B20" s="5" t="s">
        <v>10</v>
      </c>
      <c r="C20" s="9" t="s">
        <v>72</v>
      </c>
      <c r="D20" s="5">
        <v>43710</v>
      </c>
      <c r="E20" s="9" t="s">
        <v>16</v>
      </c>
      <c r="F20" s="9" t="s">
        <v>39</v>
      </c>
      <c r="G20" s="9" t="s">
        <v>40</v>
      </c>
      <c r="H20" s="9">
        <v>28651259</v>
      </c>
      <c r="I20" s="11">
        <v>29633</v>
      </c>
      <c r="J20" s="5" t="s">
        <v>86</v>
      </c>
      <c r="K20" s="5" t="s">
        <v>41</v>
      </c>
      <c r="O20" s="3" t="s">
        <v>104</v>
      </c>
    </row>
    <row r="21" spans="1:15" s="6" customFormat="1" ht="15">
      <c r="A21" s="4" t="s">
        <v>9</v>
      </c>
      <c r="B21" s="5" t="s">
        <v>10</v>
      </c>
      <c r="C21" s="9" t="s">
        <v>72</v>
      </c>
      <c r="D21" s="5">
        <v>43735</v>
      </c>
      <c r="E21" s="9" t="s">
        <v>13</v>
      </c>
      <c r="F21" s="9" t="s">
        <v>79</v>
      </c>
      <c r="G21" s="9" t="s">
        <v>78</v>
      </c>
      <c r="H21" s="9">
        <v>29157988</v>
      </c>
      <c r="I21" s="11">
        <v>9801075</v>
      </c>
      <c r="J21" s="5" t="s">
        <v>90</v>
      </c>
      <c r="K21" s="5" t="s">
        <v>77</v>
      </c>
      <c r="O21" s="3" t="s">
        <v>104</v>
      </c>
    </row>
    <row r="22" spans="1:15" s="6" customFormat="1" ht="15">
      <c r="A22" s="4" t="s">
        <v>9</v>
      </c>
      <c r="B22" s="5" t="s">
        <v>10</v>
      </c>
      <c r="C22" s="9" t="s">
        <v>72</v>
      </c>
      <c r="D22" s="5">
        <v>43710</v>
      </c>
      <c r="E22" s="9" t="s">
        <v>42</v>
      </c>
      <c r="F22" s="9" t="s">
        <v>43</v>
      </c>
      <c r="G22" s="9" t="s">
        <v>44</v>
      </c>
      <c r="H22" s="9">
        <v>28666434</v>
      </c>
      <c r="I22" s="11">
        <v>26500</v>
      </c>
      <c r="J22" s="5" t="s">
        <v>89</v>
      </c>
      <c r="K22" s="5" t="s">
        <v>45</v>
      </c>
      <c r="O22" s="3" t="s">
        <v>104</v>
      </c>
    </row>
    <row r="23" spans="1:15" s="6" customFormat="1" ht="15">
      <c r="A23" s="4" t="s">
        <v>9</v>
      </c>
      <c r="B23" s="5" t="s">
        <v>10</v>
      </c>
      <c r="C23" s="9" t="s">
        <v>72</v>
      </c>
      <c r="D23" s="5">
        <v>43732</v>
      </c>
      <c r="E23" s="9" t="s">
        <v>12</v>
      </c>
      <c r="F23" s="9" t="s">
        <v>82</v>
      </c>
      <c r="G23" s="9" t="s">
        <v>73</v>
      </c>
      <c r="H23" s="9">
        <v>28629449</v>
      </c>
      <c r="I23" s="11">
        <v>99946.3813992</v>
      </c>
      <c r="J23" s="5" t="s">
        <v>88</v>
      </c>
      <c r="K23" s="5" t="s">
        <v>74</v>
      </c>
      <c r="O23" s="3" t="s">
        <v>109</v>
      </c>
    </row>
    <row r="24" spans="1:15" s="6" customFormat="1" ht="15">
      <c r="A24" s="4" t="s">
        <v>9</v>
      </c>
      <c r="B24" s="5" t="s">
        <v>10</v>
      </c>
      <c r="C24" s="9" t="s">
        <v>72</v>
      </c>
      <c r="D24" s="5">
        <v>43732</v>
      </c>
      <c r="E24" s="9" t="s">
        <v>12</v>
      </c>
      <c r="F24" s="9" t="s">
        <v>82</v>
      </c>
      <c r="G24" s="9" t="s">
        <v>73</v>
      </c>
      <c r="H24" s="9">
        <v>28651249</v>
      </c>
      <c r="I24" s="11">
        <v>63539.62778358</v>
      </c>
      <c r="J24" s="5" t="s">
        <v>88</v>
      </c>
      <c r="K24" s="5" t="s">
        <v>76</v>
      </c>
      <c r="O24" s="3" t="s">
        <v>109</v>
      </c>
    </row>
    <row r="25" spans="1:15" s="6" customFormat="1" ht="15">
      <c r="A25" s="4" t="s">
        <v>9</v>
      </c>
      <c r="B25" s="5" t="s">
        <v>10</v>
      </c>
      <c r="C25" s="9" t="s">
        <v>72</v>
      </c>
      <c r="D25" s="5">
        <v>43732</v>
      </c>
      <c r="E25" s="9" t="s">
        <v>12</v>
      </c>
      <c r="F25" s="9" t="s">
        <v>82</v>
      </c>
      <c r="G25" s="9" t="s">
        <v>73</v>
      </c>
      <c r="H25" s="9">
        <v>28629440</v>
      </c>
      <c r="I25" s="11">
        <v>26019.392799924</v>
      </c>
      <c r="J25" s="5" t="s">
        <v>88</v>
      </c>
      <c r="K25" s="5" t="s">
        <v>75</v>
      </c>
      <c r="O25" s="3" t="s">
        <v>109</v>
      </c>
    </row>
    <row r="26" spans="1:15" s="6" customFormat="1" ht="15">
      <c r="A26" s="4" t="s">
        <v>9</v>
      </c>
      <c r="B26" s="5" t="s">
        <v>10</v>
      </c>
      <c r="C26" s="9" t="s">
        <v>72</v>
      </c>
      <c r="D26" s="5">
        <v>43711</v>
      </c>
      <c r="E26" s="9" t="s">
        <v>21</v>
      </c>
      <c r="F26" s="9" t="s">
        <v>83</v>
      </c>
      <c r="G26" s="9" t="s">
        <v>22</v>
      </c>
      <c r="H26" s="9">
        <v>28511636</v>
      </c>
      <c r="I26" s="11">
        <v>100885.36</v>
      </c>
      <c r="J26" s="5" t="s">
        <v>92</v>
      </c>
      <c r="K26" s="5" t="s">
        <v>32</v>
      </c>
      <c r="L26" s="11">
        <v>16814.23</v>
      </c>
      <c r="M26" s="19">
        <f>+I26-L26</f>
        <v>84071.13</v>
      </c>
      <c r="N26" s="17" t="s">
        <v>102</v>
      </c>
      <c r="O26" s="3"/>
    </row>
    <row r="27" spans="1:15" s="6" customFormat="1" ht="15">
      <c r="A27" s="4" t="s">
        <v>9</v>
      </c>
      <c r="B27" s="5" t="s">
        <v>10</v>
      </c>
      <c r="C27" s="9" t="s">
        <v>72</v>
      </c>
      <c r="D27" s="5">
        <v>43710</v>
      </c>
      <c r="E27" s="9" t="s">
        <v>16</v>
      </c>
      <c r="F27" s="9" t="s">
        <v>33</v>
      </c>
      <c r="G27" s="9" t="s">
        <v>37</v>
      </c>
      <c r="H27" s="9">
        <v>28651257</v>
      </c>
      <c r="I27" s="11">
        <v>34976.51</v>
      </c>
      <c r="J27" s="5" t="s">
        <v>86</v>
      </c>
      <c r="K27" s="5" t="s">
        <v>38</v>
      </c>
      <c r="O27" s="3" t="s">
        <v>104</v>
      </c>
    </row>
    <row r="28" spans="1:15" s="6" customFormat="1" ht="15.75" thickBot="1">
      <c r="A28" s="12"/>
      <c r="B28" s="12"/>
      <c r="C28" s="12"/>
      <c r="D28" s="12"/>
      <c r="E28" s="12"/>
      <c r="F28" s="12"/>
      <c r="G28" s="12"/>
      <c r="H28" s="12"/>
      <c r="I28" s="10">
        <f>SUM(I2:I27)</f>
        <v>12483421.611982701</v>
      </c>
      <c r="J28" s="7"/>
      <c r="K28" s="12"/>
      <c r="O28" s="3"/>
    </row>
    <row r="29" spans="1:15" s="6" customFormat="1" ht="15.75" thickTop="1">
      <c r="A29" s="12"/>
      <c r="B29" s="12"/>
      <c r="C29" s="12"/>
      <c r="D29" s="12"/>
      <c r="E29" s="12"/>
      <c r="F29" s="12"/>
      <c r="G29" s="12"/>
      <c r="H29" s="12"/>
      <c r="I29" s="12"/>
      <c r="J29" s="7"/>
      <c r="K29" s="12"/>
      <c r="O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</sheetData>
  <sheetProtection/>
  <autoFilter ref="A1:BJ29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Rutter</dc:creator>
  <cp:keywords/>
  <dc:description/>
  <cp:lastModifiedBy>Samantha Williams</cp:lastModifiedBy>
  <cp:lastPrinted>2015-10-05T11:50:46Z</cp:lastPrinted>
  <dcterms:created xsi:type="dcterms:W3CDTF">2014-08-07T15:17:17Z</dcterms:created>
  <dcterms:modified xsi:type="dcterms:W3CDTF">2019-10-11T15:07:07Z</dcterms:modified>
  <cp:category/>
  <cp:version/>
  <cp:contentType/>
  <cp:contentStatus/>
</cp:coreProperties>
</file>